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supersociedades365-my.sharepoint.com/personal/mjimenez_supersociedades_gov_co/Documents/SUPERINTENDENCIA DE SOCIEDADES - COMUNICACIONES/2025/CONVENIOS CAMARAS/CISNEROS - NORTDESTE ANTIOQUEÑO/"/>
    </mc:Choice>
  </mc:AlternateContent>
  <xr:revisionPtr revIDLastSave="0" documentId="14_{C9EB4407-08F1-4F3D-B5E1-2DEEBD55DFD5}"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2" i="1" l="1"/>
  <c r="AB12" i="1"/>
  <c r="AA12" i="1"/>
  <c r="Z12" i="1"/>
  <c r="R12" i="1"/>
  <c r="K12" i="1"/>
  <c r="AG12" i="1"/>
  <c r="AF12" i="1"/>
  <c r="AE12" i="1"/>
  <c r="AH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<sst xmlns="http://schemas.openxmlformats.org/spreadsheetml/2006/main" count="77" uniqueCount="69">
  <si>
    <t>SUPERINTENDENCIA DE SOCIEDADES</t>
  </si>
  <si>
    <r>
      <rPr>
        <b/>
        <sz val="9"/>
        <rFont val="Calibri"/>
        <family val="2"/>
      </rPr>
      <t>Código:</t>
    </r>
    <r>
      <rPr>
        <sz val="9"/>
        <rFont val="Calibri"/>
        <family val="2"/>
      </rPr>
      <t xml:space="preserve"> GCON-F-015</t>
    </r>
  </si>
  <si>
    <t>SISTEMA DE GESTION INTEGRADO</t>
  </si>
  <si>
    <r>
      <rPr>
        <b/>
        <sz val="9"/>
        <rFont val="Calibri"/>
        <family val="2"/>
      </rPr>
      <t>Fecha:</t>
    </r>
    <r>
      <rPr>
        <sz val="9"/>
        <rFont val="Calibri"/>
        <family val="2"/>
      </rPr>
      <t xml:space="preserve"> 29 de agosto de 2017</t>
    </r>
  </si>
  <si>
    <t>PROCESO: GESTIÓN CONTRACTUAL</t>
  </si>
  <si>
    <r>
      <rPr>
        <b/>
        <sz val="9"/>
        <rFont val="Calibri"/>
        <family val="2"/>
      </rPr>
      <t>Versión</t>
    </r>
    <r>
      <rPr>
        <sz val="9"/>
        <rFont val="Calibri"/>
        <family val="2"/>
      </rPr>
      <t>: 004</t>
    </r>
  </si>
  <si>
    <t>FORMATO: VALORACION Y EVALUACIÓN DE RIESGO DE LOS PROCESOS DE CONTRATACIÓN</t>
  </si>
  <si>
    <r>
      <rPr>
        <b/>
        <sz val="9"/>
        <rFont val="Calibri"/>
        <family val="2"/>
      </rPr>
      <t>Página</t>
    </r>
    <r>
      <rPr>
        <sz val="9"/>
        <rFont val="Calibri"/>
        <family val="2"/>
      </rPr>
      <t xml:space="preserve"> 1 de 1</t>
    </r>
  </si>
  <si>
    <t>Valor  del contrato</t>
  </si>
  <si>
    <t>FECHA DE VALORACIÓN</t>
  </si>
  <si>
    <t>OBJETO DEL CONTRATO</t>
  </si>
  <si>
    <t>EVALUACIÓN DEL RIESGO SIN CONTROLES</t>
  </si>
  <si>
    <t>IMPACTO DESPUES DEL TRATAMIENTO</t>
  </si>
  <si>
    <t xml:space="preserve">MONITOREO Y REVISIÓN </t>
  </si>
  <si>
    <t>N</t>
  </si>
  <si>
    <t xml:space="preserve">CLASE </t>
  </si>
  <si>
    <t>FUENTE</t>
  </si>
  <si>
    <t>ETAPA</t>
  </si>
  <si>
    <t>TIPO</t>
  </si>
  <si>
    <t>DESCRIPCION DEL RIESGO</t>
  </si>
  <si>
    <t>CONSECUENCIA DE LA OCURRENCIA DEL EVENTO</t>
  </si>
  <si>
    <t>PROBABILIDAD</t>
  </si>
  <si>
    <t>IMPACTO</t>
  </si>
  <si>
    <t>VALORACION</t>
  </si>
  <si>
    <t>CATEGORIA</t>
  </si>
  <si>
    <t xml:space="preserve">ASIGNADO A </t>
  </si>
  <si>
    <t>TRATAMIENTO</t>
  </si>
  <si>
    <t>CONTROLES A SER IMPLEMENTADOS / PLAN DE TRATAMIENTO</t>
  </si>
  <si>
    <t>AFECTA LA EJECUCION DEL CONTRATO</t>
  </si>
  <si>
    <t>RESPONSABLE DEL TRATAMIENTO</t>
  </si>
  <si>
    <t>FECHA ESTIMADA QUE SE INICIA EL TRATAMIENTO</t>
  </si>
  <si>
    <t xml:space="preserve">FECHA ESTIMA EN QUE SE COMPLETA EL TRATAMIENTO </t>
  </si>
  <si>
    <t>COMO SE REALIZA EL MONITOREO</t>
  </si>
  <si>
    <t>PERIODICIDAD</t>
  </si>
  <si>
    <t>Especifico</t>
  </si>
  <si>
    <t>Externo</t>
  </si>
  <si>
    <t>Ejecución</t>
  </si>
  <si>
    <t>Riesgo bajo</t>
  </si>
  <si>
    <t>CONTRATISTA</t>
  </si>
  <si>
    <t>SI</t>
  </si>
  <si>
    <t>AREA</t>
  </si>
  <si>
    <t>Valoración</t>
  </si>
  <si>
    <t>Calificación Cualitativa</t>
  </si>
  <si>
    <t>Calificación Monetaria</t>
  </si>
  <si>
    <t>Obstruye la ejecución del contrato de  manera intrascendente</t>
  </si>
  <si>
    <t>los sobrecostos no representan más del uno por ciento (1%) del valor del contrato</t>
  </si>
  <si>
    <t>Raro (Puede ocurrir excepcionalmente)</t>
  </si>
  <si>
    <t>Dificulta la ejecución del contrato de manera baja. Aplicacando medidas minimas se puede lograr el objeto contractual</t>
  </si>
  <si>
    <t>los sobrecostos no representan más del cinco por ciento (5%) del valor del contrato</t>
  </si>
  <si>
    <t>Improbable (puede ocurrir ocasionalmente)</t>
  </si>
  <si>
    <t>Afecta la Ejecución del contrato sin alterar el beneficio para las partes</t>
  </si>
  <si>
    <t>genera un impacto sobre el valor del contrato entre el cinco (5%) y el quince por ciento (15%)</t>
  </si>
  <si>
    <t>Posible (puede ocurrir en cualquier momento futuro)</t>
  </si>
  <si>
    <t>Obstruye la ejecución del contrato sustancialmente pero aun asi permite la consecución del objeto contractual</t>
  </si>
  <si>
    <t>genera un impacto sobre el valor del contrato entre el cinco (15%) y el treinta por ciento (30%)</t>
  </si>
  <si>
    <t>Probable (Probablemente va a ocurrir)</t>
  </si>
  <si>
    <t>Impacto sobre el valor del contrato en más del treinta por ciento (30%)</t>
  </si>
  <si>
    <t>Casi cierto (ocurre en la mayoria de circustancias)</t>
  </si>
  <si>
    <t>A partir de la fecha del Acta de inicio</t>
  </si>
  <si>
    <t>Hasta la terminacion del contrato</t>
  </si>
  <si>
    <t>Perturba la ejecución del contrato de manera grave imposibilitando la consecución del objeto contractual</t>
  </si>
  <si>
    <t>Transferir el Riesgo</t>
  </si>
  <si>
    <t>Verificación que se cumplan las condiciones requeridas por la Entidad</t>
  </si>
  <si>
    <t>Mediante la verificación  de  la entrega de las suscripciones</t>
  </si>
  <si>
    <t xml:space="preserve">SUPERVISOR  </t>
  </si>
  <si>
    <t>Financieros</t>
  </si>
  <si>
    <t>No entrega de los materiales requeridos</t>
  </si>
  <si>
    <t>Incumplimiento en la entrega</t>
  </si>
  <si>
    <t>Estudio previo de conveniencia y oportunidad para aunar esfuerzos técnicos y financieros para la promoción de empresas a través de encuentros con empresarios en la región, que se llevará a cabo en el municipio de Cisneros,  localizado en la subregión Nordeste del departamento de Antioquia, en el marco de las funciones de la Superintendencia de Sociedades consignadas en los numerales
47 y 48 del artículo 7 del Decreto 1736 de 2020, modificado por el artículo 4 del Decreto 1380 de 2021 de la Superintendencia de Sociedades.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</si>
</sst>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0" x14ac:knownFonts="1">
    <font>
      <sz val="11"/>
      <color theme="1"/>
      <name val="Calibri"/>
      <family val="2"/>
      <scheme val="minor"/>
    </font>
    <font>
      <sz val="11"/>
      <color theme="1"/>
      <name val="Calibri"/>
      <family val="2"/>
      <scheme val="minor"/>
    </font>
    <font>
      <b/>
      <sz val="11"/>
      <color theme="0"/>
      <name val="Calibri"/>
      <family val="2"/>
      <scheme val="minor"/>
    </font>
    <font>
      <sz val="9"/>
      <name val="Calibri"/>
      <family val="2"/>
      <scheme val="minor"/>
    </font>
    <font>
      <b/>
      <sz val="9"/>
      <name val="Calibri"/>
      <family val="2"/>
      <scheme val="minor"/>
    </font>
    <font>
      <b/>
      <sz val="14"/>
      <name val="Calibri"/>
      <family val="2"/>
      <scheme val="minor"/>
    </font>
    <font>
      <b/>
      <sz val="9"/>
      <name val="Calibri"/>
      <family val="2"/>
    </font>
    <font>
      <sz val="9"/>
      <name val="Calibri"/>
      <family val="2"/>
    </font>
    <font>
      <sz val="11"/>
      <color rgb="FF000000"/>
      <name val="Calibri"/>
      <family val="2"/>
    </font>
    <font>
      <b/>
      <sz val="12"/>
      <color theme="0"/>
      <name val="Calibri"/>
      <family val="2"/>
      <scheme val="minor"/>
    </font>
    <font>
      <b/>
      <sz val="10"/>
      <color theme="0"/>
      <name val="Calibri"/>
      <family val="2"/>
      <scheme val="minor"/>
    </font>
    <font>
      <sz val="10"/>
      <name val="Arial"/>
      <family val="2"/>
    </font>
    <font>
      <b/>
      <sz val="12"/>
      <name val="Arial"/>
      <family val="2"/>
    </font>
    <font>
      <sz val="12"/>
      <name val="Arial"/>
      <family val="2"/>
    </font>
    <font>
      <b/>
      <sz val="9"/>
      <color theme="0"/>
      <name val="Calibri"/>
      <family val="2"/>
      <scheme val="minor"/>
    </font>
    <font>
      <b/>
      <sz val="9"/>
      <color indexed="81"/>
      <name val="Tahoma"/>
      <family val="2"/>
    </font>
    <font>
      <sz val="9"/>
      <color indexed="81"/>
      <name val="Tahoma"/>
      <family val="2"/>
    </font>
    <font>
      <b/>
      <sz val="8"/>
      <color indexed="81"/>
      <name val="Tahoma"/>
      <family val="2"/>
    </font>
    <font>
      <sz val="8"/>
      <color indexed="81"/>
      <name val="Tahoma"/>
      <family val="2"/>
    </font>
    <font>
      <b/>
      <sz val="9"/>
      <name val="Arial"/>
      <family val="2"/>
    </font>
  </fonts>
  <fills count="5">
    <fill>
      <patternFill patternType="none"/>
    </fill>
    <fill>
      <patternFill patternType="gray125"/>
    </fill>
    <fill>
      <patternFill patternType="solid">
        <fgColor theme="0"/>
        <bgColor indexed="64"/>
      </patternFill>
    </fill>
    <fill>
      <patternFill patternType="solid">
        <fgColor rgb="FF333399"/>
        <bgColor indexed="64"/>
      </patternFill>
    </fill>
    <fill>
      <patternFill patternType="solid">
        <fgColor indexed="22"/>
        <bgColor indexed="64"/>
      </patternFill>
    </fill>
  </fills>
  <borders count="36">
    <border>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xf numFmtId="44" fontId="1" fillId="0" borderId="0" applyFont="0" applyFill="0" applyBorder="0" applyAlignment="0" applyProtection="0"/>
    <xf numFmtId="0" fontId="11" fillId="0" borderId="0"/>
    <xf numFmtId="0" fontId="11" fillId="0" borderId="0"/>
  </cellStyleXfs>
  <cellXfs count="77">
    <xf numFmtId="0" fontId="0" fillId="0" borderId="0" xfId="0"/>
    <xf numFmtId="0" fontId="3" fillId="0" borderId="0" xfId="0" applyFont="1"/>
    <xf numFmtId="0" fontId="3" fillId="2" borderId="0" xfId="0" applyFont="1" applyFill="1"/>
    <xf numFmtId="0" fontId="3" fillId="2" borderId="0" xfId="0" applyFont="1" applyFill="1" applyAlignment="1">
      <alignment horizontal="center"/>
    </xf>
    <xf numFmtId="0" fontId="3" fillId="2" borderId="0" xfId="0" applyFont="1" applyFill="1" applyAlignment="1">
      <alignment wrapText="1"/>
    </xf>
    <xf numFmtId="0" fontId="2" fillId="3" borderId="13" xfId="0" applyFont="1" applyFill="1" applyBorder="1" applyAlignment="1">
      <alignment horizontal="center" vertical="center"/>
    </xf>
    <xf numFmtId="44" fontId="4" fillId="2" borderId="0" xfId="1" applyFont="1" applyFill="1" applyBorder="1" applyAlignment="1" applyProtection="1">
      <alignment horizontal="center"/>
      <protection locked="0"/>
    </xf>
    <xf numFmtId="0" fontId="2" fillId="3" borderId="13" xfId="0" applyFont="1" applyFill="1" applyBorder="1" applyAlignment="1">
      <alignment horizontal="center" vertical="center" wrapText="1"/>
    </xf>
    <xf numFmtId="14" fontId="3" fillId="0" borderId="13" xfId="0" applyNumberFormat="1" applyFont="1" applyBorder="1" applyAlignment="1" applyProtection="1">
      <alignment horizontal="center"/>
      <protection locked="0"/>
    </xf>
    <xf numFmtId="14" fontId="3" fillId="2" borderId="0" xfId="0" applyNumberFormat="1" applyFont="1" applyFill="1" applyAlignment="1" applyProtection="1">
      <alignment horizontal="center"/>
      <protection locked="0"/>
    </xf>
    <xf numFmtId="0" fontId="4" fillId="2" borderId="0" xfId="0" applyFont="1" applyFill="1" applyAlignment="1" applyProtection="1">
      <alignment horizontal="left" wrapText="1"/>
      <protection locked="0"/>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2" borderId="0" xfId="0" applyFont="1" applyFill="1" applyAlignment="1" applyProtection="1">
      <alignment horizontal="justify" vertical="top" wrapText="1"/>
      <protection locked="0"/>
    </xf>
    <xf numFmtId="0" fontId="14" fillId="2" borderId="0" xfId="0" applyFont="1" applyFill="1" applyAlignment="1">
      <alignment horizontal="center"/>
    </xf>
    <xf numFmtId="0" fontId="14" fillId="2" borderId="0" xfId="0" applyFont="1" applyFill="1"/>
    <xf numFmtId="0" fontId="14" fillId="2" borderId="0" xfId="0" applyFont="1" applyFill="1" applyAlignment="1">
      <alignment horizontal="center" vertical="top" wrapText="1"/>
    </xf>
    <xf numFmtId="0" fontId="10" fillId="3" borderId="26"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3" fillId="2" borderId="31" xfId="0" applyFont="1" applyFill="1" applyBorder="1" applyAlignment="1">
      <alignment horizontal="justify" vertical="center" wrapText="1"/>
    </xf>
    <xf numFmtId="0" fontId="3" fillId="2" borderId="32" xfId="0" applyFont="1" applyFill="1" applyBorder="1" applyAlignment="1">
      <alignment horizontal="justify" vertical="center" wrapText="1"/>
    </xf>
    <xf numFmtId="0" fontId="3" fillId="2" borderId="33" xfId="0" applyFont="1" applyFill="1" applyBorder="1" applyAlignment="1">
      <alignment horizontal="center" vertical="center" wrapText="1"/>
    </xf>
    <xf numFmtId="0" fontId="3" fillId="2" borderId="0" xfId="0" applyFont="1" applyFill="1" applyAlignment="1">
      <alignment horizontal="center" vertical="top" wrapText="1"/>
    </xf>
    <xf numFmtId="0" fontId="4" fillId="4" borderId="34" xfId="0" applyFont="1" applyFill="1" applyBorder="1" applyAlignment="1">
      <alignment horizontal="center" vertical="center" wrapText="1"/>
    </xf>
    <xf numFmtId="0" fontId="3" fillId="4" borderId="35" xfId="0" applyFont="1" applyFill="1" applyBorder="1" applyAlignment="1">
      <alignment horizontal="justify" vertical="center" wrapText="1"/>
    </xf>
    <xf numFmtId="0" fontId="3" fillId="2" borderId="24"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justify" vertical="center" wrapText="1"/>
    </xf>
    <xf numFmtId="0" fontId="3" fillId="2" borderId="27" xfId="0" applyFont="1" applyFill="1" applyBorder="1" applyAlignment="1">
      <alignment horizontal="justify" vertical="center" wrapText="1"/>
    </xf>
    <xf numFmtId="0" fontId="3" fillId="2" borderId="28" xfId="0" applyFont="1" applyFill="1" applyBorder="1" applyAlignment="1">
      <alignment horizontal="center" vertical="center" wrapText="1"/>
    </xf>
    <xf numFmtId="0" fontId="3" fillId="0" borderId="0" xfId="0" applyFont="1" applyAlignment="1">
      <alignment wrapText="1"/>
    </xf>
    <xf numFmtId="0" fontId="13" fillId="0" borderId="13" xfId="2" applyFont="1" applyBorder="1" applyAlignment="1" applyProtection="1">
      <alignment horizontal="left" vertical="top" wrapText="1"/>
      <protection locked="0"/>
    </xf>
    <xf numFmtId="0" fontId="12" fillId="0" borderId="13" xfId="2" applyFont="1" applyBorder="1" applyAlignment="1">
      <alignment horizontal="left" vertical="top" wrapText="1"/>
    </xf>
    <xf numFmtId="0" fontId="13" fillId="0" borderId="13" xfId="0" applyFont="1" applyBorder="1" applyAlignment="1">
      <alignment horizontal="left" vertical="top" wrapText="1"/>
    </xf>
    <xf numFmtId="164" fontId="8" fillId="2" borderId="13" xfId="0" applyNumberFormat="1" applyFont="1" applyFill="1" applyBorder="1"/>
    <xf numFmtId="0" fontId="13" fillId="2" borderId="13" xfId="2" applyFont="1" applyFill="1" applyBorder="1" applyAlignment="1" applyProtection="1">
      <alignment horizontal="left" vertical="top" wrapText="1"/>
      <protection locked="0"/>
    </xf>
    <xf numFmtId="0" fontId="10" fillId="3" borderId="13"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9" fillId="3" borderId="21"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10" fillId="3" borderId="24"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0" fillId="3" borderId="29" xfId="0" applyFont="1" applyFill="1" applyBorder="1" applyAlignment="1">
      <alignment horizontal="center" vertical="center"/>
    </xf>
    <xf numFmtId="0" fontId="10" fillId="3" borderId="30"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7" xfId="0" applyFont="1" applyFill="1" applyBorder="1" applyAlignment="1">
      <alignment horizontal="center" vertical="center"/>
    </xf>
    <xf numFmtId="0" fontId="19" fillId="0" borderId="7" xfId="0" applyFont="1" applyBorder="1" applyAlignment="1" applyProtection="1">
      <alignment horizontal="left" vertical="center" wrapText="1"/>
      <protection locked="0"/>
    </xf>
    <xf numFmtId="0" fontId="19" fillId="0" borderId="15" xfId="0" applyFont="1" applyBorder="1" applyAlignment="1" applyProtection="1">
      <alignment horizontal="left" vertical="center" wrapText="1"/>
      <protection locked="0"/>
    </xf>
    <xf numFmtId="0" fontId="2" fillId="3" borderId="16" xfId="0" applyFont="1" applyFill="1" applyBorder="1" applyAlignment="1">
      <alignment horizontal="center" vertical="center" wrapText="1"/>
    </xf>
    <xf numFmtId="0" fontId="2"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4" fillId="0" borderId="1" xfId="0" applyFont="1" applyBorder="1" applyAlignment="1">
      <alignment horizontal="center"/>
    </xf>
    <xf numFmtId="0" fontId="4" fillId="0" borderId="5" xfId="0" applyFont="1" applyBorder="1" applyAlignment="1">
      <alignment horizontal="center"/>
    </xf>
    <xf numFmtId="0" fontId="4" fillId="0" borderId="9" xfId="0" applyFont="1" applyBorder="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cellXfs>
  <cellStyles count="4">
    <cellStyle name="Moneda" xfId="1" builtinId="4"/>
    <cellStyle name="Normal" xfId="0" builtinId="0"/>
    <cellStyle name="Normal 2" xfId="2" xr:uid="{00000000-0005-0000-0000-000002000000}"/>
    <cellStyle name="Normal 4" xfId="3" xr:uid="{00000000-0005-0000-0000-000003000000}"/>
  </cellStyles>
  <dxfs count="8">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76200</xdr:rowOff>
    </xdr:from>
    <xdr:to>
      <xdr:col>1</xdr:col>
      <xdr:colOff>1143000</xdr:colOff>
      <xdr:row>3</xdr:row>
      <xdr:rowOff>190500</xdr:rowOff>
    </xdr:to>
    <xdr:pic>
      <xdr:nvPicPr>
        <xdr:cNvPr id="2" name="Imagen 14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1038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25"/>
  <sheetViews>
    <sheetView tabSelected="1" topLeftCell="M1" zoomScale="80" zoomScaleNormal="80" workbookViewId="0">
      <selection activeCell="X12" sqref="X12"/>
    </sheetView>
  </sheetViews>
  <sheetFormatPr baseColWidth="10" defaultRowHeight="12" x14ac:dyDescent="0.2"/>
  <cols>
    <col min="1" max="1" width="1.42578125" style="1" hidden="1" customWidth="1"/>
    <col min="2" max="2" width="19.42578125" style="1" customWidth="1"/>
    <col min="3" max="3" width="26.140625" style="1" customWidth="1"/>
    <col min="4" max="6" width="17.28515625" style="1" customWidth="1"/>
    <col min="7" max="7" width="34.7109375" style="1" customWidth="1"/>
    <col min="8" max="8" width="32.28515625" style="1" customWidth="1"/>
    <col min="9" max="9" width="13.5703125" style="1" customWidth="1"/>
    <col min="10" max="10" width="18.28515625" style="1" customWidth="1"/>
    <col min="11" max="12" width="17.7109375" style="1" customWidth="1"/>
    <col min="13" max="13" width="22.85546875" style="1" customWidth="1"/>
    <col min="14" max="14" width="19.7109375" style="1" customWidth="1"/>
    <col min="15" max="15" width="53.42578125" style="1" customWidth="1"/>
    <col min="16" max="16" width="13.7109375" style="1" bestFit="1" customWidth="1"/>
    <col min="17" max="17" width="9.140625" style="1" bestFit="1" customWidth="1"/>
    <col min="18" max="18" width="15.140625" style="1" customWidth="1"/>
    <col min="19" max="19" width="22.7109375" style="1" customWidth="1"/>
    <col min="20" max="20" width="20" style="1" customWidth="1"/>
    <col min="21" max="21" width="42.140625" style="1" customWidth="1"/>
    <col min="22" max="22" width="15.85546875" style="1" customWidth="1"/>
    <col min="23" max="23" width="20" style="1" customWidth="1"/>
    <col min="24" max="24" width="39.28515625" style="1" customWidth="1"/>
    <col min="25" max="25" width="35.28515625" style="31" customWidth="1"/>
    <col min="26" max="33" width="11.42578125" style="1" hidden="1" customWidth="1"/>
    <col min="34" max="34" width="2.85546875" style="1" customWidth="1"/>
    <col min="35" max="16384" width="11.42578125" style="1"/>
  </cols>
  <sheetData>
    <row r="1" spans="1:34" ht="18.75" x14ac:dyDescent="0.2">
      <c r="B1" s="56"/>
      <c r="C1" s="59" t="s">
        <v>0</v>
      </c>
      <c r="D1" s="60"/>
      <c r="E1" s="60"/>
      <c r="F1" s="60"/>
      <c r="G1" s="60"/>
      <c r="H1" s="60"/>
      <c r="I1" s="60"/>
      <c r="J1" s="60"/>
      <c r="K1" s="60"/>
      <c r="L1" s="60"/>
      <c r="M1" s="60"/>
      <c r="N1" s="60"/>
      <c r="O1" s="60"/>
      <c r="P1" s="60"/>
      <c r="Q1" s="60"/>
      <c r="R1" s="60"/>
      <c r="S1" s="60"/>
      <c r="T1" s="60"/>
      <c r="U1" s="60"/>
      <c r="V1" s="61"/>
      <c r="W1" s="62" t="s">
        <v>1</v>
      </c>
      <c r="X1" s="63"/>
      <c r="Y1" s="64"/>
    </row>
    <row r="2" spans="1:34" ht="18.75" x14ac:dyDescent="0.2">
      <c r="B2" s="57"/>
      <c r="C2" s="65" t="s">
        <v>2</v>
      </c>
      <c r="D2" s="66"/>
      <c r="E2" s="66"/>
      <c r="F2" s="66"/>
      <c r="G2" s="66"/>
      <c r="H2" s="66"/>
      <c r="I2" s="66"/>
      <c r="J2" s="66"/>
      <c r="K2" s="66"/>
      <c r="L2" s="66"/>
      <c r="M2" s="66"/>
      <c r="N2" s="66"/>
      <c r="O2" s="66"/>
      <c r="P2" s="66"/>
      <c r="Q2" s="66"/>
      <c r="R2" s="66"/>
      <c r="S2" s="66"/>
      <c r="T2" s="66"/>
      <c r="U2" s="66"/>
      <c r="V2" s="67"/>
      <c r="W2" s="68" t="s">
        <v>3</v>
      </c>
      <c r="X2" s="69"/>
      <c r="Y2" s="70"/>
    </row>
    <row r="3" spans="1:34" ht="18.75" x14ac:dyDescent="0.2">
      <c r="B3" s="57"/>
      <c r="C3" s="65" t="s">
        <v>4</v>
      </c>
      <c r="D3" s="66"/>
      <c r="E3" s="66"/>
      <c r="F3" s="66"/>
      <c r="G3" s="66"/>
      <c r="H3" s="66"/>
      <c r="I3" s="66"/>
      <c r="J3" s="66"/>
      <c r="K3" s="66"/>
      <c r="L3" s="66"/>
      <c r="M3" s="66"/>
      <c r="N3" s="66"/>
      <c r="O3" s="66"/>
      <c r="P3" s="66"/>
      <c r="Q3" s="66"/>
      <c r="R3" s="66"/>
      <c r="S3" s="66"/>
      <c r="T3" s="66"/>
      <c r="U3" s="66"/>
      <c r="V3" s="67"/>
      <c r="W3" s="68" t="s">
        <v>5</v>
      </c>
      <c r="X3" s="69"/>
      <c r="Y3" s="70"/>
    </row>
    <row r="4" spans="1:34" ht="19.5" thickBot="1" x14ac:dyDescent="0.25">
      <c r="B4" s="58"/>
      <c r="C4" s="71" t="s">
        <v>6</v>
      </c>
      <c r="D4" s="72"/>
      <c r="E4" s="72"/>
      <c r="F4" s="72"/>
      <c r="G4" s="72"/>
      <c r="H4" s="72"/>
      <c r="I4" s="72"/>
      <c r="J4" s="72"/>
      <c r="K4" s="72"/>
      <c r="L4" s="72"/>
      <c r="M4" s="72"/>
      <c r="N4" s="72"/>
      <c r="O4" s="72"/>
      <c r="P4" s="72"/>
      <c r="Q4" s="72"/>
      <c r="R4" s="72"/>
      <c r="S4" s="72"/>
      <c r="T4" s="72"/>
      <c r="U4" s="72"/>
      <c r="V4" s="73"/>
      <c r="W4" s="74" t="s">
        <v>7</v>
      </c>
      <c r="X4" s="75"/>
      <c r="Y4" s="76"/>
    </row>
    <row r="5" spans="1:34" x14ac:dyDescent="0.2">
      <c r="A5" s="2"/>
      <c r="B5" s="3"/>
      <c r="C5" s="3"/>
      <c r="D5" s="3"/>
      <c r="E5" s="3"/>
      <c r="F5" s="3"/>
      <c r="G5" s="3"/>
      <c r="H5" s="3"/>
      <c r="I5" s="3"/>
      <c r="J5" s="3"/>
      <c r="K5" s="3"/>
      <c r="L5" s="3"/>
      <c r="M5" s="3"/>
      <c r="N5" s="3"/>
      <c r="O5" s="3"/>
      <c r="P5" s="3"/>
      <c r="Q5" s="3"/>
      <c r="R5" s="3"/>
      <c r="S5" s="3"/>
      <c r="T5" s="3"/>
      <c r="U5" s="3"/>
      <c r="V5" s="3"/>
      <c r="W5" s="3"/>
      <c r="X5" s="3"/>
      <c r="Y5" s="4"/>
    </row>
    <row r="6" spans="1:34" ht="29.25" customHeight="1" x14ac:dyDescent="0.25">
      <c r="B6" s="5" t="s">
        <v>8</v>
      </c>
      <c r="C6" s="35">
        <v>600000000</v>
      </c>
      <c r="D6" s="6"/>
      <c r="E6" s="6"/>
      <c r="F6" s="6"/>
      <c r="G6" s="6"/>
      <c r="H6" s="6"/>
      <c r="I6" s="3"/>
      <c r="J6" s="3"/>
      <c r="K6" s="3"/>
      <c r="L6" s="3"/>
      <c r="M6" s="3"/>
      <c r="N6" s="3"/>
      <c r="O6" s="3"/>
      <c r="P6" s="3"/>
      <c r="Q6" s="3"/>
      <c r="R6" s="3"/>
      <c r="S6" s="3"/>
      <c r="T6" s="3"/>
      <c r="U6" s="3"/>
      <c r="V6" s="3"/>
      <c r="W6" s="3"/>
      <c r="X6" s="3"/>
      <c r="Y6" s="4"/>
    </row>
    <row r="7" spans="1:34" ht="106.5" customHeight="1" x14ac:dyDescent="0.2">
      <c r="B7" s="7" t="s">
        <v>9</v>
      </c>
      <c r="C7" s="8">
        <v>45370</v>
      </c>
      <c r="D7" s="9"/>
      <c r="E7" s="9"/>
      <c r="F7" s="9"/>
      <c r="G7" s="9"/>
      <c r="H7" s="9"/>
      <c r="I7" s="47" t="s">
        <v>10</v>
      </c>
      <c r="J7" s="48"/>
      <c r="K7" s="49" t="s">
        <v>68</v>
      </c>
      <c r="L7" s="49"/>
      <c r="M7" s="49"/>
      <c r="N7" s="49"/>
      <c r="O7" s="49"/>
      <c r="P7" s="49"/>
      <c r="Q7" s="49"/>
      <c r="R7" s="49"/>
      <c r="S7" s="49"/>
      <c r="T7" s="49"/>
      <c r="U7" s="49"/>
      <c r="V7" s="49"/>
      <c r="W7" s="49"/>
      <c r="X7" s="49"/>
      <c r="Y7" s="50"/>
    </row>
    <row r="8" spans="1:34" ht="12.75" thickBot="1" x14ac:dyDescent="0.25">
      <c r="A8" s="2"/>
      <c r="B8" s="9"/>
      <c r="C8" s="9"/>
      <c r="D8" s="9"/>
      <c r="E8" s="9"/>
      <c r="F8" s="9"/>
      <c r="G8" s="9"/>
      <c r="H8" s="9"/>
      <c r="I8" s="10"/>
      <c r="J8" s="10"/>
      <c r="K8" s="10"/>
      <c r="L8" s="10"/>
      <c r="M8" s="10"/>
      <c r="N8" s="10"/>
      <c r="O8" s="10"/>
      <c r="P8" s="10"/>
      <c r="Q8" s="10"/>
      <c r="R8" s="10"/>
      <c r="S8" s="10"/>
      <c r="T8" s="10"/>
      <c r="U8" s="10"/>
      <c r="V8" s="10"/>
      <c r="W8" s="10"/>
      <c r="X8" s="10"/>
      <c r="Y8" s="10"/>
    </row>
    <row r="9" spans="1:34" ht="15.75" x14ac:dyDescent="0.2">
      <c r="B9" s="2"/>
      <c r="C9" s="2"/>
      <c r="D9" s="2"/>
      <c r="E9" s="2"/>
      <c r="F9" s="2"/>
      <c r="G9" s="2"/>
      <c r="H9" s="2"/>
      <c r="I9" s="51" t="s">
        <v>11</v>
      </c>
      <c r="J9" s="52"/>
      <c r="K9" s="52"/>
      <c r="L9" s="52"/>
      <c r="M9" s="3"/>
      <c r="N9" s="3"/>
      <c r="O9" s="3"/>
      <c r="P9" s="53" t="s">
        <v>12</v>
      </c>
      <c r="Q9" s="54"/>
      <c r="R9" s="54"/>
      <c r="S9" s="55"/>
      <c r="T9" s="3"/>
      <c r="U9" s="3"/>
      <c r="V9" s="3"/>
      <c r="W9" s="3"/>
      <c r="X9" s="53" t="s">
        <v>13</v>
      </c>
      <c r="Y9" s="55"/>
    </row>
    <row r="10" spans="1:34" x14ac:dyDescent="0.2">
      <c r="B10" s="37" t="s">
        <v>14</v>
      </c>
      <c r="C10" s="37" t="s">
        <v>15</v>
      </c>
      <c r="D10" s="37" t="s">
        <v>16</v>
      </c>
      <c r="E10" s="37" t="s">
        <v>17</v>
      </c>
      <c r="F10" s="37" t="s">
        <v>18</v>
      </c>
      <c r="G10" s="37" t="s">
        <v>19</v>
      </c>
      <c r="H10" s="37" t="s">
        <v>20</v>
      </c>
      <c r="I10" s="37" t="s">
        <v>21</v>
      </c>
      <c r="J10" s="37" t="s">
        <v>22</v>
      </c>
      <c r="K10" s="37" t="s">
        <v>23</v>
      </c>
      <c r="L10" s="37" t="s">
        <v>24</v>
      </c>
      <c r="M10" s="37" t="s">
        <v>25</v>
      </c>
      <c r="N10" s="37" t="s">
        <v>26</v>
      </c>
      <c r="O10" s="37" t="s">
        <v>27</v>
      </c>
      <c r="P10" s="37" t="s">
        <v>21</v>
      </c>
      <c r="Q10" s="37" t="s">
        <v>22</v>
      </c>
      <c r="R10" s="37" t="s">
        <v>23</v>
      </c>
      <c r="S10" s="37" t="s">
        <v>24</v>
      </c>
      <c r="T10" s="37" t="s">
        <v>28</v>
      </c>
      <c r="U10" s="37" t="s">
        <v>29</v>
      </c>
      <c r="V10" s="37" t="s">
        <v>30</v>
      </c>
      <c r="W10" s="37" t="s">
        <v>31</v>
      </c>
      <c r="X10" s="37" t="s">
        <v>32</v>
      </c>
      <c r="Y10" s="37" t="s">
        <v>33</v>
      </c>
      <c r="Z10" s="11"/>
      <c r="AA10" s="11"/>
      <c r="AB10" s="11"/>
      <c r="AC10" s="11"/>
    </row>
    <row r="11" spans="1:34" ht="55.5" customHeight="1" x14ac:dyDescent="0.2">
      <c r="B11" s="38"/>
      <c r="C11" s="38"/>
      <c r="D11" s="38"/>
      <c r="E11" s="38"/>
      <c r="F11" s="38"/>
      <c r="G11" s="38"/>
      <c r="H11" s="38"/>
      <c r="I11" s="38"/>
      <c r="J11" s="38"/>
      <c r="K11" s="38"/>
      <c r="L11" s="38"/>
      <c r="M11" s="38"/>
      <c r="N11" s="38"/>
      <c r="O11" s="38"/>
      <c r="P11" s="38"/>
      <c r="Q11" s="38"/>
      <c r="R11" s="38"/>
      <c r="S11" s="38"/>
      <c r="T11" s="38"/>
      <c r="U11" s="38"/>
      <c r="V11" s="38"/>
      <c r="W11" s="38"/>
      <c r="X11" s="38"/>
      <c r="Y11" s="38"/>
      <c r="Z11" s="11"/>
      <c r="AA11" s="11"/>
      <c r="AB11" s="11"/>
      <c r="AC11" s="11"/>
    </row>
    <row r="12" spans="1:34" ht="115.5" customHeight="1" x14ac:dyDescent="0.2">
      <c r="B12" s="33">
        <v>1</v>
      </c>
      <c r="C12" s="32" t="s">
        <v>34</v>
      </c>
      <c r="D12" s="32" t="s">
        <v>35</v>
      </c>
      <c r="E12" s="32" t="s">
        <v>36</v>
      </c>
      <c r="F12" s="32" t="s">
        <v>65</v>
      </c>
      <c r="G12" s="36" t="s">
        <v>66</v>
      </c>
      <c r="H12" s="32" t="s">
        <v>67</v>
      </c>
      <c r="I12" s="32">
        <v>1</v>
      </c>
      <c r="J12" s="32">
        <v>1</v>
      </c>
      <c r="K12" s="34" t="str">
        <f>IF(AND((I12=1),J12=1),"BAJO",IF(AND((I12=1),J12=2),"BAJO",IF(AND((I12=1),J12=3),"BAJO",IF(AND((I12=1),J12=4),"MODERADO",IF(AND((I12=1),J12=5),"ALTO",IF(AND((I12=2),J12=1),"BAJO",IF(AND((I12=2),J12=2),"BAJO",#REF!)))))))</f>
        <v>BAJO</v>
      </c>
      <c r="L12" s="32" t="s">
        <v>37</v>
      </c>
      <c r="M12" s="32" t="s">
        <v>38</v>
      </c>
      <c r="N12" s="32" t="s">
        <v>61</v>
      </c>
      <c r="O12" s="32" t="s">
        <v>62</v>
      </c>
      <c r="P12" s="32">
        <v>1</v>
      </c>
      <c r="Q12" s="32">
        <v>1</v>
      </c>
      <c r="R12" s="34" t="str">
        <f>IF(AND((P12=1),Q12=1),"BAJO",IF(AND((P12=1),Q12=2),"BAJO",IF(AND((P12=1),Q12=3),"BAJO",IF(AND((P12=1),Q12=4),"MODERADO",IF(AND((P12=1),Q12=5),"ALTO",IF(AND((P12=2),Q12=1),"BAJO",IF(AND((P12=2),Q12=2),"BAJO",AD12)))))))</f>
        <v>BAJO</v>
      </c>
      <c r="S12" s="32" t="s">
        <v>37</v>
      </c>
      <c r="T12" s="32" t="s">
        <v>39</v>
      </c>
      <c r="U12" s="32" t="s">
        <v>64</v>
      </c>
      <c r="V12" s="32" t="s">
        <v>58</v>
      </c>
      <c r="W12" s="32" t="s">
        <v>59</v>
      </c>
      <c r="X12" s="32" t="s">
        <v>63</v>
      </c>
      <c r="Y12" s="32" t="s">
        <v>36</v>
      </c>
      <c r="Z12" s="12" t="b">
        <f>IF(AND((I12=2),J12=3),"MODERADO",IF(AND((I12=2),J12=4),"ALTO",IF(AND((I12=2),J12=5),"ALTO",IF(AND((I12=3),J12=1),"BAJO",IF(AND((I12=3),J12=2),"MODERADO",IF(AND((I12=3),J12=3),"ALTO",IF(AND((I12=3),J12=4),"ALTO",AA12)))))))</f>
        <v>0</v>
      </c>
      <c r="AA12" s="11" t="b">
        <f>IF(AND((I12=3),J12=5),"EXTREMO",AB12)</f>
        <v>0</v>
      </c>
      <c r="AB12" s="11" t="b">
        <f>IF(AND((I12=4),J12=1),"MODERADO",IF(AND((I12=4),J12=2),"ALTO",IF(AND((I12=4)*J12=3),"ALTO",IF(AND((I12=4),J12=4),"EXTREMO",IF(AND((I12=4),J12=5),"EXTREMO",IF(AND((I12=5),J12=1),"ALTO",AC12))))))</f>
        <v>0</v>
      </c>
      <c r="AC12" s="11" t="b">
        <f>IF(AND((I12=5),J12=2),"ALTO",IF(AND((I12=5),J12=3),"EXTREMO",IF(AND((I12=5),J12=4),"EXTREMO",IF(AND((I12=5),J12=5),"EXTREMO"))))</f>
        <v>0</v>
      </c>
      <c r="AE12" s="1" t="e">
        <f>IF(AND((Q12=2),R12=3),"MODERADO",IF(AND((Q12=2),R12=4),"ALTO",IF(AND((Q12=2),R12=5),"ALTO",IF(AND((Q12=3),R12=1),"BAJO",IF(AND((Q12=3),R12=2),"MODERADO",IF(AND((Q12=3),R12=3),"ALTO",IF(AND((Q12=3),R12=4),"ALTO",AF12)))))))</f>
        <v>#VALUE!</v>
      </c>
      <c r="AF12" s="1" t="e">
        <f>IF(AND((Q12=3),R12=5),"EXTREMO",AG12)</f>
        <v>#VALUE!</v>
      </c>
      <c r="AG12" s="1" t="e">
        <f>IF(AND((Q12=4),R12=1),"MODERADO",IF(AND((Q12=4),R12=2),"ALTO",IF(AND((Q12=4)*R12=3),"ALTO",IF(AND((Q12=4),R12=4),"EXTREMO",IF(AND((Q12=4),R12=5),"EXTREMO",IF(AND((Q12=5),R12=1),"ALTO",AH12))))))</f>
        <v>#VALUE!</v>
      </c>
      <c r="AH12" s="1" t="b">
        <f>IF(AND((Q12=5),R12=2),"ALTO",IF(AND((Q12=5),R12=3),"EXTREMO",IF(AND((Q12=5),R12=4),"EXTREMO",IF(AND((Q12=5),R12=5),"EXTREMO"))))</f>
        <v>0</v>
      </c>
    </row>
    <row r="13" spans="1:34" ht="15" x14ac:dyDescent="0.2">
      <c r="B13" s="2"/>
      <c r="C13" s="2"/>
      <c r="D13" s="2"/>
      <c r="E13" s="13"/>
      <c r="F13" s="2"/>
      <c r="G13" s="2"/>
      <c r="H13" s="2"/>
      <c r="I13" s="2"/>
      <c r="J13" s="2"/>
      <c r="K13" s="2"/>
      <c r="L13" s="2"/>
      <c r="M13" s="2"/>
      <c r="N13" s="2"/>
      <c r="O13" s="2"/>
      <c r="P13" s="2"/>
      <c r="Q13" s="2"/>
      <c r="R13" s="2"/>
      <c r="S13" s="2"/>
      <c r="T13" s="2"/>
      <c r="U13" s="2"/>
      <c r="V13" s="32"/>
      <c r="W13" s="32"/>
      <c r="X13" s="32"/>
      <c r="Y13" s="4"/>
    </row>
    <row r="14" spans="1:34" ht="15.75" thickBot="1" x14ac:dyDescent="0.3">
      <c r="B14" s="2"/>
      <c r="C14" s="2"/>
      <c r="D14" s="2"/>
      <c r="E14" s="2"/>
      <c r="F14" s="2"/>
      <c r="G14"/>
      <c r="H14" s="2"/>
      <c r="I14" s="2"/>
      <c r="J14" s="2"/>
      <c r="K14" s="2"/>
      <c r="L14" s="2"/>
      <c r="M14" s="2"/>
      <c r="N14" s="2"/>
      <c r="O14" s="2"/>
      <c r="P14" s="2"/>
      <c r="Q14" s="2"/>
      <c r="R14" s="2"/>
      <c r="S14" s="2"/>
      <c r="T14" s="2"/>
      <c r="U14" s="2"/>
      <c r="V14" s="2"/>
      <c r="W14" s="2"/>
      <c r="X14" s="2"/>
      <c r="Y14" s="4"/>
    </row>
    <row r="15" spans="1:34" ht="15.75" x14ac:dyDescent="0.2">
      <c r="B15" s="39" t="s">
        <v>22</v>
      </c>
      <c r="C15" s="40"/>
      <c r="D15" s="41"/>
      <c r="E15" s="14"/>
      <c r="F15" s="14"/>
      <c r="H15" s="14"/>
      <c r="I15" s="15"/>
      <c r="J15" s="2"/>
      <c r="Y15" s="1"/>
    </row>
    <row r="16" spans="1:34" ht="13.5" thickBot="1" x14ac:dyDescent="0.25">
      <c r="B16" s="42" t="s">
        <v>40</v>
      </c>
      <c r="C16" s="37"/>
      <c r="D16" s="43" t="s">
        <v>41</v>
      </c>
      <c r="E16" s="16"/>
      <c r="F16" s="16"/>
      <c r="H16" s="16"/>
      <c r="I16" s="2"/>
      <c r="J16" s="2"/>
      <c r="Y16" s="1"/>
    </row>
    <row r="17" spans="2:25" ht="13.5" thickBot="1" x14ac:dyDescent="0.25">
      <c r="B17" s="17" t="s">
        <v>42</v>
      </c>
      <c r="C17" s="18" t="s">
        <v>43</v>
      </c>
      <c r="D17" s="44"/>
      <c r="E17" s="16"/>
      <c r="F17" s="16"/>
      <c r="H17" s="16"/>
      <c r="I17" s="45" t="s">
        <v>21</v>
      </c>
      <c r="J17" s="46"/>
      <c r="Y17" s="1"/>
    </row>
    <row r="18" spans="2:25" ht="48.75" thickBot="1" x14ac:dyDescent="0.25">
      <c r="B18" s="19" t="s">
        <v>44</v>
      </c>
      <c r="C18" s="20" t="s">
        <v>45</v>
      </c>
      <c r="D18" s="21">
        <v>1</v>
      </c>
      <c r="E18" s="22"/>
      <c r="F18" s="22"/>
      <c r="H18" s="22"/>
      <c r="I18" s="23">
        <v>1</v>
      </c>
      <c r="J18" s="24" t="s">
        <v>46</v>
      </c>
      <c r="Y18" s="1"/>
    </row>
    <row r="19" spans="2:25" ht="84.75" thickBot="1" x14ac:dyDescent="0.25">
      <c r="B19" s="25" t="s">
        <v>47</v>
      </c>
      <c r="C19" s="26" t="s">
        <v>48</v>
      </c>
      <c r="D19" s="27">
        <v>2</v>
      </c>
      <c r="E19" s="22"/>
      <c r="F19" s="22"/>
      <c r="H19" s="22"/>
      <c r="I19" s="23">
        <v>2</v>
      </c>
      <c r="J19" s="24" t="s">
        <v>49</v>
      </c>
      <c r="Y19" s="1"/>
    </row>
    <row r="20" spans="2:25" ht="48.75" thickBot="1" x14ac:dyDescent="0.25">
      <c r="B20" s="25" t="s">
        <v>50</v>
      </c>
      <c r="C20" s="26" t="s">
        <v>51</v>
      </c>
      <c r="D20" s="27">
        <v>3</v>
      </c>
      <c r="E20" s="22"/>
      <c r="F20" s="22"/>
      <c r="H20" s="22"/>
      <c r="I20" s="23">
        <v>3</v>
      </c>
      <c r="J20" s="24" t="s">
        <v>52</v>
      </c>
      <c r="Y20" s="1"/>
    </row>
    <row r="21" spans="2:25" ht="72.75" thickBot="1" x14ac:dyDescent="0.25">
      <c r="B21" s="25" t="s">
        <v>53</v>
      </c>
      <c r="C21" s="26" t="s">
        <v>54</v>
      </c>
      <c r="D21" s="27">
        <v>4</v>
      </c>
      <c r="E21" s="22"/>
      <c r="F21" s="22"/>
      <c r="H21" s="22"/>
      <c r="I21" s="23">
        <v>4</v>
      </c>
      <c r="J21" s="24" t="s">
        <v>55</v>
      </c>
      <c r="Y21" s="1"/>
    </row>
    <row r="22" spans="2:25" ht="72.75" thickBot="1" x14ac:dyDescent="0.25">
      <c r="B22" s="28" t="s">
        <v>60</v>
      </c>
      <c r="C22" s="29" t="s">
        <v>56</v>
      </c>
      <c r="D22" s="30">
        <v>5</v>
      </c>
      <c r="E22" s="22"/>
      <c r="F22" s="22"/>
      <c r="H22" s="22"/>
      <c r="I22" s="23">
        <v>5</v>
      </c>
      <c r="J22" s="24" t="s">
        <v>57</v>
      </c>
      <c r="Y22" s="1"/>
    </row>
    <row r="23" spans="2:25" x14ac:dyDescent="0.2">
      <c r="Y23" s="1"/>
    </row>
    <row r="24" spans="2:25" x14ac:dyDescent="0.2">
      <c r="Y24" s="1"/>
    </row>
    <row r="25" spans="2:25" x14ac:dyDescent="0.2">
      <c r="Y25" s="1"/>
    </row>
  </sheetData>
  <mergeCells count="42">
    <mergeCell ref="B1:B4"/>
    <mergeCell ref="C1:V1"/>
    <mergeCell ref="W1:Y1"/>
    <mergeCell ref="C2:V2"/>
    <mergeCell ref="W2:Y2"/>
    <mergeCell ref="C3:V3"/>
    <mergeCell ref="W3:Y3"/>
    <mergeCell ref="C4:V4"/>
    <mergeCell ref="W4:Y4"/>
    <mergeCell ref="B10:B11"/>
    <mergeCell ref="C10:C11"/>
    <mergeCell ref="D10:D11"/>
    <mergeCell ref="E10:E11"/>
    <mergeCell ref="F10:F11"/>
    <mergeCell ref="I7:J7"/>
    <mergeCell ref="K7:Y7"/>
    <mergeCell ref="I9:L9"/>
    <mergeCell ref="P9:S9"/>
    <mergeCell ref="X9:Y9"/>
    <mergeCell ref="R10:R11"/>
    <mergeCell ref="G10:G11"/>
    <mergeCell ref="H10:H11"/>
    <mergeCell ref="I10:I11"/>
    <mergeCell ref="J10:J11"/>
    <mergeCell ref="K10:K11"/>
    <mergeCell ref="L10:L11"/>
    <mergeCell ref="Y10:Y11"/>
    <mergeCell ref="B15:D15"/>
    <mergeCell ref="B16:C16"/>
    <mergeCell ref="D16:D17"/>
    <mergeCell ref="I17:J17"/>
    <mergeCell ref="S10:S11"/>
    <mergeCell ref="T10:T11"/>
    <mergeCell ref="U10:U11"/>
    <mergeCell ref="V10:V11"/>
    <mergeCell ref="W10:W11"/>
    <mergeCell ref="X10:X11"/>
    <mergeCell ref="M10:M11"/>
    <mergeCell ref="N10:N11"/>
    <mergeCell ref="O10:O11"/>
    <mergeCell ref="P10:P11"/>
    <mergeCell ref="Q10:Q11"/>
  </mergeCells>
  <conditionalFormatting sqref="K12">
    <cfRule type="containsText" dxfId="7" priority="5" stopIfTrue="1" operator="containsText" text="BAJO">
      <formula>NOT(ISERROR(SEARCH("BAJO",K12)))</formula>
    </cfRule>
    <cfRule type="containsText" dxfId="6" priority="6" stopIfTrue="1" operator="containsText" text="EXTREMO">
      <formula>NOT(ISERROR(SEARCH("EXTREMO",K12)))</formula>
    </cfRule>
    <cfRule type="containsText" dxfId="5" priority="7" stopIfTrue="1" operator="containsText" text="MODERADO">
      <formula>NOT(ISERROR(SEARCH("MODERADO",K12)))</formula>
    </cfRule>
    <cfRule type="containsText" dxfId="4" priority="8" stopIfTrue="1" operator="containsText" text="ALTO">
      <formula>NOT(ISERROR(SEARCH("ALTO",K12)))</formula>
    </cfRule>
  </conditionalFormatting>
  <conditionalFormatting sqref="R12">
    <cfRule type="containsText" dxfId="3" priority="1" stopIfTrue="1" operator="containsText" text="BAJO">
      <formula>NOT(ISERROR(SEARCH("BAJO",R12)))</formula>
    </cfRule>
    <cfRule type="containsText" dxfId="2" priority="2" stopIfTrue="1" operator="containsText" text="EXTREMO">
      <formula>NOT(ISERROR(SEARCH("EXTREMO",R12)))</formula>
    </cfRule>
    <cfRule type="containsText" dxfId="1" priority="3" stopIfTrue="1" operator="containsText" text="MODERADO">
      <formula>NOT(ISERROR(SEARCH("MODERADO",R12)))</formula>
    </cfRule>
    <cfRule type="containsText" dxfId="0" priority="4" stopIfTrue="1" operator="containsText" text="ALTO">
      <formula>NOT(ISERROR(SEARCH("ALTO",R12)))</formula>
    </cfRule>
  </conditionalFormatting>
  <dataValidations count="8">
    <dataValidation type="list" allowBlank="1" showInputMessage="1" showErrorMessage="1" sqref="P12:Q12 I12:J12" xr:uid="{00000000-0002-0000-0000-000000000000}">
      <formula1>"1,2,3,4,5"</formula1>
    </dataValidation>
    <dataValidation type="list" allowBlank="1" showInputMessage="1" showErrorMessage="1" sqref="M12" xr:uid="{00000000-0002-0000-0000-000001000000}">
      <formula1>"CONTRATISTA, CONTRATANTE, CONTRATISTA Y CONTRATANTE"</formula1>
    </dataValidation>
    <dataValidation type="list" allowBlank="1" showInputMessage="1" showErrorMessage="1" sqref="D12" xr:uid="{00000000-0002-0000-0000-000002000000}">
      <formula1>"Interno, Externo"</formula1>
    </dataValidation>
    <dataValidation type="list" allowBlank="1" showInputMessage="1" showErrorMessage="1" sqref="E12" xr:uid="{00000000-0002-0000-0000-000003000000}">
      <formula1>"Planeación, Selección, Contratación, Ejecución,Cierre y Liquidación "</formula1>
    </dataValidation>
    <dataValidation type="list" allowBlank="1" showInputMessage="1" showErrorMessage="1" sqref="F12" xr:uid="{00000000-0002-0000-0000-000004000000}">
      <formula1>"Economico, Sociales o Politicos, Operacionales, Financieros, Regulatorios, De la Naturaleza, Ambientales, Tecnológicos"</formula1>
    </dataValidation>
    <dataValidation type="list" allowBlank="1" showInputMessage="1" showErrorMessage="1" sqref="C12" xr:uid="{00000000-0002-0000-0000-000005000000}">
      <formula1>"Especifico"</formula1>
    </dataValidation>
    <dataValidation type="list" allowBlank="1" showInputMessage="1" showErrorMessage="1" sqref="N12" xr:uid="{00000000-0002-0000-0000-000006000000}">
      <formula1>"Evitar el Riesgo, Transferir el Riesgo, Aceptar el Riesgo, Reducir la Probabilidad de Ocurrencia del Evento, Reducir el Impacto "</formula1>
    </dataValidation>
    <dataValidation type="list" allowBlank="1" showInputMessage="1" showErrorMessage="1" sqref="T12" xr:uid="{00000000-0002-0000-0000-000007000000}">
      <formula1>"SI, NO"</formula1>
    </dataValidation>
  </dataValidation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970FF7E-2CFC-4AED-B5FE-9D507E2E196D}">
  <ds:schemaRefs>
    <ds:schemaRef ds:uri="http://schemas.microsoft.com/sharepoint/v3/contenttype/forms"/>
  </ds:schemaRefs>
</ds:datastoreItem>
</file>

<file path=customXml/itemProps2.xml><?xml version="1.0" encoding="utf-8"?>
<ds:datastoreItem xmlns:ds="http://schemas.openxmlformats.org/officeDocument/2006/customXml" ds:itemID="{B0286D73-3E19-466B-A1AA-60A2198D94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10083CE6-B774-4B68-897C-1C944A3B2BD2}">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Fajardo Adames</dc:creator>
  <cp:lastModifiedBy>Mayra Alejandra Jiménez Vega</cp:lastModifiedBy>
  <cp:lastPrinted>2019-05-10T22:45:26Z</cp:lastPrinted>
  <dcterms:created xsi:type="dcterms:W3CDTF">2019-05-10T22:44:01Z</dcterms:created>
  <dcterms:modified xsi:type="dcterms:W3CDTF">2025-05-19T15:22:54Z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0x01010078AE92ECF2D99045BAABC4466BB252D4</vt:lpwstr>
  </property>
  <property fmtid="{D5CDD505-2E9C-101B-9397-08002B2CF9AE}" pid="3" name="eDOCS AutoSave">
    <vt:lpwstr/>
  </property>
</Properties>
</file>