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  <Override PartName="/xl/threadedComments/threadedComment1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NTRATACION 2025\SENA 2025\MANTENIMIENTO GIMNASIO\"/>
    </mc:Choice>
  </mc:AlternateContent>
  <xr:revisionPtr revIDLastSave="0" documentId="8_{4C6024DD-F4E9-414B-80C2-1FE0C3551C1A}" xr6:coauthVersionLast="47" xr6:coauthVersionMax="47" xr10:uidLastSave="{00000000-0000-0000-0000-000000000000}"/>
  <bookViews>
    <workbookView xWindow="-110" yWindow="-110" windowWidth="19420" windowHeight="10300" xr2:uid="{A8DD2804-9D71-42D3-8CCB-164BC7B61609}"/>
  </bookViews>
  <sheets>
    <sheet name="FORMATO MATRIZ DE RIESGOS" sheetId="1" r:id="rId1"/>
    <sheet name="Hoja2" sheetId="2" state="hidden" r:id="rId2"/>
    <sheet name="Hoja4" sheetId="4" state="hidden" r:id="rId3"/>
  </sheets>
  <definedNames>
    <definedName name="_ftn1" localSheetId="0">'FORMATO MATRIZ DE RIESGOS'!$A$41</definedName>
    <definedName name="_ftnref1" localSheetId="0">'FORMATO MATRIZ DE RIESGOS'!$B$34</definedName>
    <definedName name="_Hlk130312646" localSheetId="0">'FORMATO MATRIZ DE RIESGOS'!$B$34</definedName>
    <definedName name="_xlnm.Print_Area" localSheetId="0">'FORMATO MATRIZ DE RIESGOS'!$A$1:$W$28</definedName>
  </definedNames>
  <calcPr calcId="191029"/>
  <customWorkbookViews>
    <customWorkbookView name="Hoja2" guid="{5975634A-7DAF-9748-ACAB-D031BCC84737}" yWindow="23" windowWidth="1426" windowHeight="859" activeSheetId="1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9" i="1" l="1"/>
  <c r="P9" i="1"/>
  <c r="K9" i="1"/>
  <c r="Q8" i="1"/>
  <c r="P8" i="1"/>
  <c r="K8" i="1"/>
  <c r="D7" i="4"/>
  <c r="E7" i="4"/>
  <c r="F7" i="4"/>
  <c r="G7" i="4"/>
  <c r="H7" i="4"/>
  <c r="D8" i="4"/>
  <c r="E8" i="4"/>
  <c r="F8" i="4"/>
  <c r="G8" i="4"/>
  <c r="H8" i="4"/>
  <c r="D9" i="4"/>
  <c r="E9" i="4"/>
  <c r="F9" i="4"/>
  <c r="G9" i="4"/>
  <c r="H9" i="4"/>
  <c r="D10" i="4"/>
  <c r="E10" i="4"/>
  <c r="F10" i="4"/>
  <c r="G10" i="4"/>
  <c r="H10" i="4"/>
  <c r="E6" i="4"/>
  <c r="F6" i="4"/>
  <c r="G6" i="4"/>
  <c r="H6" i="4"/>
  <c r="D6" i="4"/>
</calcChain>
</file>

<file path=xl/sharedStrings.xml><?xml version="1.0" encoding="utf-8"?>
<sst xmlns="http://schemas.openxmlformats.org/spreadsheetml/2006/main" count="332" uniqueCount="156">
  <si>
    <t>No[Numerar consecutivamente empezando en 1]</t>
  </si>
  <si>
    <t>Clase/general o especifico</t>
  </si>
  <si>
    <t>GENERAL</t>
  </si>
  <si>
    <t>ESPECIFICO</t>
  </si>
  <si>
    <t>Fuente/Interno o Externo</t>
  </si>
  <si>
    <t>INTERNO</t>
  </si>
  <si>
    <t>EXTERNO</t>
  </si>
  <si>
    <t>Etapa</t>
  </si>
  <si>
    <t>PLANEACIÓN</t>
  </si>
  <si>
    <t>SELECCIÓN</t>
  </si>
  <si>
    <t>CONTRATACIÓN</t>
  </si>
  <si>
    <t>EJECUCIÓN</t>
  </si>
  <si>
    <t>RIESGO ECONÓMICO</t>
  </si>
  <si>
    <t>RIESGO OPERACIONAL</t>
  </si>
  <si>
    <t>RIESGO FINANCIERO</t>
  </si>
  <si>
    <t>RIESGO REGULATORIO</t>
  </si>
  <si>
    <t>RIESGO DE LA NATURALEZA</t>
  </si>
  <si>
    <t>RIESGO AMBIENTAL</t>
  </si>
  <si>
    <t>RIESGO TECNOLÓGICO</t>
  </si>
  <si>
    <t>RIESGO SOCIAL O POLÍTICO</t>
  </si>
  <si>
    <t>Consecuencia de la ocurrencia del evento</t>
  </si>
  <si>
    <t>Probabilidad</t>
  </si>
  <si>
    <t>Impacto</t>
  </si>
  <si>
    <t>Valoración del Riesgo</t>
  </si>
  <si>
    <t>Categoría</t>
  </si>
  <si>
    <t>1. Raro (Puede ocurrir excepcionalmente)</t>
  </si>
  <si>
    <t>2. Improbable (Puede ocurrir ocasionalmente)</t>
  </si>
  <si>
    <t>3. Posible (Puede occurrir en cualquier momento futuro)</t>
  </si>
  <si>
    <t>4. Probable (Probablemente va a ocurrir)</t>
  </si>
  <si>
    <t>5. Casi cierto (Ocurre en la mayoría de circunstancias)</t>
  </si>
  <si>
    <t>1. insignificante</t>
  </si>
  <si>
    <t>2. menor</t>
  </si>
  <si>
    <t>3. moderado</t>
  </si>
  <si>
    <t>4. mayor</t>
  </si>
  <si>
    <t>5. Catastrófico</t>
  </si>
  <si>
    <t>categoría</t>
  </si>
  <si>
    <t>Riesgo bajo</t>
  </si>
  <si>
    <t>Riesgo medio</t>
  </si>
  <si>
    <t>Riesgo alto</t>
  </si>
  <si>
    <t>Riesgo Extremo</t>
  </si>
  <si>
    <t>¿A Quien se le asigna?</t>
  </si>
  <si>
    <t>Tratamiento/ y Controles a ser implementados</t>
  </si>
  <si>
    <t>Contratista</t>
  </si>
  <si>
    <t>Entidad</t>
  </si>
  <si>
    <t>Contratista y Entidad</t>
  </si>
  <si>
    <t>EVALUAR Y CALIFICAR LOS RIESGOS</t>
  </si>
  <si>
    <t>IMPACTO DESPUES DEL TRATAMIENTO</t>
  </si>
  <si>
    <t>¿Afecta la ejecución del contrato?</t>
  </si>
  <si>
    <t>Fecha estimada en la que se inicia el tratamiento</t>
  </si>
  <si>
    <t>MONITOREO Y REVISIÓN</t>
  </si>
  <si>
    <t>¿Cómo se realiza el monitoreo?</t>
  </si>
  <si>
    <t>Periodicidad ¿Cuándo?</t>
  </si>
  <si>
    <t>Fecha estimada en que se completa el tratamiento</t>
  </si>
  <si>
    <t>Tipo de Riesgo</t>
  </si>
  <si>
    <r>
      <rPr>
        <sz val="9"/>
        <rFont val="Calibri"/>
        <family val="2"/>
        <scheme val="minor"/>
      </rPr>
      <t>Persona</t>
    </r>
    <r>
      <rPr>
        <sz val="9"/>
        <color theme="1"/>
        <rFont val="Calibri"/>
        <family val="2"/>
        <scheme val="minor"/>
      </rPr>
      <t xml:space="preserve"> Responsable por implementar el tratamiento</t>
    </r>
  </si>
  <si>
    <t>Descripción del riesgo (que puede pasar y como puede ocurrir)</t>
  </si>
  <si>
    <t>8,9,10</t>
  </si>
  <si>
    <t>Riesgo extremo</t>
  </si>
  <si>
    <t>IMPACTO</t>
  </si>
  <si>
    <t>VALORACIÓN DEL RIESGO</t>
  </si>
  <si>
    <t>6, 7</t>
  </si>
  <si>
    <t xml:space="preserve">1,3,4 </t>
  </si>
  <si>
    <t>CONSECUENCIA</t>
  </si>
  <si>
    <t>PROBABILIDAD</t>
  </si>
  <si>
    <t>MATRIZ DE RIESGOS</t>
  </si>
  <si>
    <t>Versión: 01</t>
  </si>
  <si>
    <t>GESTIÓN CONTRACTUAL</t>
  </si>
  <si>
    <t>MATRIZ DE RIESGOS DE CONTRATACIÓN</t>
  </si>
  <si>
    <t>Código: GC-FO-53</t>
  </si>
  <si>
    <t>[1] Se publica formato para conocimiento de toda la Entidad. Éste será aplicable a partir del 17 de abril de 2023, mientras tanto se continuará aplicando el formato con código GC-FO-23.</t>
  </si>
  <si>
    <t>Fecha de emisión: 15/03/2023[1]</t>
  </si>
  <si>
    <t>Hasta
finalizar la
ejecución</t>
  </si>
  <si>
    <t>Permanente</t>
  </si>
  <si>
    <t>Entidad Estatal /
Contratista</t>
  </si>
  <si>
    <t xml:space="preserve">Cambios
normativos que
afecten la
ejecución del
contrato. </t>
  </si>
  <si>
    <t>Hechos o
situaciones que
dificultan la
ejecución del
contrato</t>
  </si>
  <si>
    <t>si</t>
  </si>
  <si>
    <t>Entidad Estatal</t>
  </si>
  <si>
    <t>Fecha de perfeccionami ento</t>
  </si>
  <si>
    <t>Finalización de contrato</t>
  </si>
  <si>
    <t>Informes de supervisión</t>
  </si>
  <si>
    <t>Según novedad presentada</t>
  </si>
  <si>
    <r>
      <t>Elaborado por:</t>
    </r>
    <r>
      <rPr>
        <sz val="11"/>
        <color theme="0" tint="-0.249977111117893"/>
        <rFont val="Calibri"/>
        <family val="2"/>
        <scheme val="minor"/>
      </rPr>
      <t xml:space="preserve"> Laura Catalina Avila Cruz - Contratista Talento Humano</t>
    </r>
  </si>
  <si>
    <t>Afecta la ejecución del contrato físico y
presupuestal, retrasando el
cronograma de los servicios</t>
  </si>
  <si>
    <t xml:space="preserve">
Contratista</t>
  </si>
  <si>
    <t>La Entidad cuenta con procedimientos
establecidos de seguridad. El
contratista también debe contar con
ellos.</t>
  </si>
  <si>
    <t>inicio de ejecución del contrato</t>
  </si>
  <si>
    <t>Afectacion en el cumplimiento de las
obligaciones a cargo del Contratista</t>
  </si>
  <si>
    <t>Supervisión y seguimiento constante a la situación del mercado</t>
  </si>
  <si>
    <t xml:space="preserve">
Supervisor y Contratista</t>
  </si>
  <si>
    <t>Hacer seguimiento a los cronogramas
establecidos, mantener el recurso
humano requerido para el cumplimiento
del contrato.</t>
  </si>
  <si>
    <t>Supervisión y seguimiento</t>
  </si>
  <si>
    <t xml:space="preserve">
 Contratista</t>
  </si>
  <si>
    <t>Revisión del plan de contingencia
del Contratista al inicio de la
ejecución del contrato.</t>
  </si>
  <si>
    <t>Entidad estatal</t>
  </si>
  <si>
    <t>permanente durante la ejecución del contrato</t>
  </si>
  <si>
    <t xml:space="preserve">Contratista y Entidad </t>
  </si>
  <si>
    <t>Temblores, inundaciones, lluvias, sequías, entre otros, siempre y cuando los mismos puedan preverse</t>
  </si>
  <si>
    <t>No poder entregar los bienes materia del proceso de contratación</t>
  </si>
  <si>
    <t xml:space="preserve">Extensión del plazo del contrato, al realizarse en un tiempo mayor al inicialmente programado por circunstancias no imputables a las partes. </t>
  </si>
  <si>
    <t>Mayores costos asociados</t>
  </si>
  <si>
    <t>Contratista y entidad estatal</t>
  </si>
  <si>
    <t xml:space="preserve">Suspensiones del Contrato - Necesidad de extender el plazo y valor del contrato </t>
  </si>
  <si>
    <t>Daños o pérdidas causados en el lugar de ejecución del contrato.</t>
  </si>
  <si>
    <r>
      <t xml:space="preserve">Desabastecimiento de los insumos requeridos
y alza en los precios de </t>
    </r>
    <r>
      <rPr>
        <sz val="11"/>
        <rFont val="Calibri"/>
        <family val="2"/>
        <scheme val="minor"/>
      </rPr>
      <t>los productos e</t>
    </r>
    <r>
      <rPr>
        <sz val="11"/>
        <color theme="1"/>
        <rFont val="Calibri"/>
        <family val="2"/>
        <scheme val="minor"/>
      </rPr>
      <t xml:space="preserve"> indisponibilidad de los mismos</t>
    </r>
  </si>
  <si>
    <t>Retraso en las entregas y tiempos
de cumplimiento de los cronogramas.</t>
  </si>
  <si>
    <t xml:space="preserve"> productos entregables y comunicación constante entre supervisor y contratista</t>
  </si>
  <si>
    <t>MODALIDAD DE CONTRATACIÓN: Mínima cuantía</t>
  </si>
  <si>
    <t>Se presenta cuando
el contratista
seleccionado no
firma el contrato en
el plazo establecido
y/o se retrasa en la
constitución y
presentación de las
garantías que
amparan el
cumplimiento del
contrato</t>
  </si>
  <si>
    <t>Retraso en el inicio de la ejecución del contrato y afectación en el logro de los objetivos y satisfacción de la necesidad propuesta</t>
  </si>
  <si>
    <t>contratista</t>
  </si>
  <si>
    <t>Se establecen plazos perentorios para el perfeccionamiento y ejecución del contrato</t>
  </si>
  <si>
    <t>no</t>
  </si>
  <si>
    <t>Supervisor - Contratista</t>
  </si>
  <si>
    <t>Desde la
adjudicación del
contrato</t>
  </si>
  <si>
    <t xml:space="preserve"> Hasta la
suscripción del
acta de inicio</t>
  </si>
  <si>
    <t>Revisión de la
Plataforma de
SECOP</t>
  </si>
  <si>
    <t xml:space="preserve">permanente </t>
  </si>
  <si>
    <t>Incumplimiento de
las obligaciones por
parte del contratista,
que afecten la
ejecución y
cumplimiento del
contrato.</t>
  </si>
  <si>
    <t>Afecta la ejecución del contrato y cumplimie nto de las metas establecid as en el proyecto</t>
  </si>
  <si>
    <t>riesgo bajo</t>
  </si>
  <si>
    <t>Seguimiento
estricto al cumplimiento de
cada una
de las obligaciones y fases
del contrato por
parte del supervisor.
especialmente al
cronograma.</t>
  </si>
  <si>
    <t>supervisor</t>
  </si>
  <si>
    <t xml:space="preserve">Desde la
suscripcion
del Acta de
Inicio </t>
  </si>
  <si>
    <t>Hasta la
liquidación del
contrato</t>
  </si>
  <si>
    <t>seguimiento al
cronograma del
plan de trabajo;
al ingreso de los
bienes al almacén
de la Entidad de
los bienes
recibidos a
satisfacción y
revisión de los
informes y demás
documentos que
debe presentar el
contratista en
cumplimiento de
las obligaciones
contractuales.</t>
  </si>
  <si>
    <t>permanente</t>
  </si>
  <si>
    <t>Ocurre cuando se
presentan fallas en
la disponibilidad del
Sistema de Contratación
Pública – SECOP
(www.colombiacom
pra.gov.co)</t>
  </si>
  <si>
    <t>Retraso o
incumplimiento de
los plazos legales
para la publicación
de los
actos y/o
documentos
derivados de los
procesos
contractuales.</t>
  </si>
  <si>
    <t>Entidad / contratista / CCE</t>
  </si>
  <si>
    <t>Administrador del SECOP,
y dejar evidencia de la
interrupción del servicio
de conformidad a lo
establecido en los
protocolos de
indisponibilidad del
servicio de Colombia
Compra Eficiente</t>
  </si>
  <si>
    <t>ENTIDAD / CONTRATISTA / CCE</t>
  </si>
  <si>
    <t>Desde la invitación pública</t>
  </si>
  <si>
    <t xml:space="preserve">hasta el cierre del expediente contractual </t>
  </si>
  <si>
    <t>Revisando
la Página
de SECOP
para el
cargue de la
informació
n.</t>
  </si>
  <si>
    <t>Interrupción en la prestación del servicio, afectándo la ejecución contractual</t>
  </si>
  <si>
    <t>Verificación permanente de los insumos ,protocolos y procedimientos de seguridad  del
contratista</t>
  </si>
  <si>
    <t>Revisar las condiciones para poder tomar medidas como reprogramación de fechas de entrega o ampliación del plazo de ejecución por estas situaciones de fuerza mayor o caso fortuito</t>
  </si>
  <si>
    <t>Supervisión constante y seguimiento a la ejecución del contrato y a las medidas adopadas por el gobierno nacional, distrital o local frente a esta catastrofe</t>
  </si>
  <si>
    <t>Seguimiento y verificación del stock que requiere el contratista para prestar el servicio en los tiempos requeridos por la entidad.</t>
  </si>
  <si>
    <t>Seguimiento a través
del supervisor a la normatividad aplicable y vigente durante la ejecución contractual</t>
  </si>
  <si>
    <t xml:space="preserve">El contratista deberá contar con un plan de contingencia para no causar traumatismo en la prestación del servicio </t>
  </si>
  <si>
    <t>CENTRO DE INDUSTRIA Y CONSTRUCCION</t>
  </si>
  <si>
    <r>
      <t xml:space="preserve">Falta en la logística y organización que
afecten </t>
    </r>
    <r>
      <rPr>
        <sz val="11"/>
        <rFont val="Calibri (Cuerpo)_x0000_"/>
      </rPr>
      <t xml:space="preserve">la </t>
    </r>
    <r>
      <rPr>
        <sz val="11"/>
        <rFont val="Calibri"/>
        <family val="2"/>
        <scheme val="minor"/>
      </rPr>
      <t>prestación del servicio</t>
    </r>
  </si>
  <si>
    <t>Huelgas, paros, motines y demás factores que puedan afectar el ejercicio común de su actividad, en la prestación del servicio, como parte del contrato suscrito con el SENA que afecten la prestación del servicio.</t>
  </si>
  <si>
    <t xml:space="preserve">OBJETO CONTRACTUAL: contratar la obra consistente en mantenimiento al área destinada para el funcionamiento del gimnasio del centro de industria y construcción </t>
  </si>
  <si>
    <t xml:space="preserve">Accidentes laborales por uso inadecuado de herramientas </t>
  </si>
  <si>
    <t>lesiones personales, sanciones legales</t>
  </si>
  <si>
    <t>Capacitaciones, dotación epps, supervisión en Campo.</t>
  </si>
  <si>
    <t>Entidad/contratista</t>
  </si>
  <si>
    <t>terminación del contrato</t>
  </si>
  <si>
    <t>inspecciones de seguridad y reporte de incidentes</t>
  </si>
  <si>
    <t>mal manejo de residuos de construcción</t>
  </si>
  <si>
    <t xml:space="preserve">contaminación ambiental </t>
  </si>
  <si>
    <t>socialización constante, revisiónses de la supervisión de campo</t>
  </si>
  <si>
    <t>auditorias ambientales desde la supervisión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</si>
</sst>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15"/>
      <color rgb="FF444444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hadow/>
      <sz val="12"/>
      <color theme="1"/>
      <name val="Times New Roman"/>
      <family val="1"/>
    </font>
    <font>
      <sz val="10"/>
      <color theme="1"/>
      <name val="Times New Roman"/>
      <family val="1"/>
    </font>
    <font>
      <sz val="10"/>
      <color rgb="FF000000"/>
      <name val="Times New Roman"/>
      <family val="1"/>
    </font>
    <font>
      <sz val="11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u/>
      <sz val="9"/>
      <color theme="10"/>
      <name val="Calibri"/>
      <family val="2"/>
      <scheme val="minor"/>
    </font>
    <font>
      <sz val="11"/>
      <name val="Calibri"/>
      <family val="2"/>
      <scheme val="minor"/>
    </font>
    <font>
      <sz val="11"/>
      <name val="Calibri (Cuerpo)_x0000_"/>
    </font>
  </fonts>
  <fills count="1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75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 vertical="center" textRotation="90" wrapText="1"/>
    </xf>
    <xf numFmtId="0" fontId="2" fillId="5" borderId="1" xfId="0" applyFont="1" applyFill="1" applyBorder="1" applyAlignment="1">
      <alignment horizontal="center" vertical="center" textRotation="90" wrapText="1"/>
    </xf>
    <xf numFmtId="0" fontId="4" fillId="0" borderId="0" xfId="0" applyFont="1"/>
    <xf numFmtId="0" fontId="0" fillId="10" borderId="1" xfId="0" applyFill="1" applyBorder="1" applyAlignment="1">
      <alignment horizontal="center"/>
    </xf>
    <xf numFmtId="0" fontId="0" fillId="11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12" borderId="1" xfId="0" applyFill="1" applyBorder="1" applyAlignment="1">
      <alignment horizontal="center"/>
    </xf>
    <xf numFmtId="0" fontId="1" fillId="13" borderId="1" xfId="0" applyFont="1" applyFill="1" applyBorder="1"/>
    <xf numFmtId="0" fontId="1" fillId="13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0" fillId="0" borderId="0" xfId="0" applyAlignment="1">
      <alignment vertical="top"/>
    </xf>
    <xf numFmtId="0" fontId="5" fillId="10" borderId="1" xfId="0" applyFont="1" applyFill="1" applyBorder="1" applyAlignment="1">
      <alignment horizontal="left" vertical="top"/>
    </xf>
    <xf numFmtId="0" fontId="0" fillId="10" borderId="0" xfId="0" applyFill="1" applyAlignment="1">
      <alignment vertical="top"/>
    </xf>
    <xf numFmtId="0" fontId="0" fillId="14" borderId="1" xfId="0" applyFill="1" applyBorder="1" applyAlignment="1">
      <alignment vertical="top"/>
    </xf>
    <xf numFmtId="0" fontId="0" fillId="14" borderId="1" xfId="0" applyFill="1" applyBorder="1" applyAlignment="1">
      <alignment vertical="top" wrapText="1"/>
    </xf>
    <xf numFmtId="0" fontId="0" fillId="14" borderId="1" xfId="0" applyFill="1" applyBorder="1" applyAlignment="1">
      <alignment horizontal="center" vertical="top"/>
    </xf>
    <xf numFmtId="0" fontId="5" fillId="14" borderId="1" xfId="0" applyFont="1" applyFill="1" applyBorder="1" applyAlignment="1">
      <alignment horizontal="center" vertical="top"/>
    </xf>
    <xf numFmtId="0" fontId="5" fillId="7" borderId="1" xfId="0" applyFont="1" applyFill="1" applyBorder="1" applyAlignment="1">
      <alignment horizontal="left" vertical="top"/>
    </xf>
    <xf numFmtId="0" fontId="5" fillId="8" borderId="1" xfId="0" applyFont="1" applyFill="1" applyBorder="1" applyAlignment="1">
      <alignment horizontal="left" vertical="top"/>
    </xf>
    <xf numFmtId="0" fontId="2" fillId="0" borderId="1" xfId="0" applyFont="1" applyBorder="1" applyAlignment="1">
      <alignment vertical="center" textRotation="90"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vertical="top"/>
    </xf>
    <xf numFmtId="0" fontId="0" fillId="0" borderId="1" xfId="0" applyBorder="1" applyAlignment="1">
      <alignment vertical="top" wrapText="1"/>
    </xf>
    <xf numFmtId="0" fontId="0" fillId="13" borderId="1" xfId="0" applyFill="1" applyBorder="1" applyAlignment="1">
      <alignment horizontal="center" vertical="top"/>
    </xf>
    <xf numFmtId="0" fontId="14" fillId="9" borderId="1" xfId="0" applyFont="1" applyFill="1" applyBorder="1" applyAlignment="1">
      <alignment horizontal="left" vertical="top"/>
    </xf>
    <xf numFmtId="0" fontId="5" fillId="13" borderId="1" xfId="0" applyFont="1" applyFill="1" applyBorder="1" applyAlignment="1">
      <alignment horizontal="center" vertical="top"/>
    </xf>
    <xf numFmtId="0" fontId="14" fillId="0" borderId="1" xfId="0" applyFont="1" applyBorder="1" applyAlignment="1">
      <alignment vertical="top" wrapText="1"/>
    </xf>
    <xf numFmtId="0" fontId="14" fillId="8" borderId="1" xfId="0" applyFont="1" applyFill="1" applyBorder="1" applyAlignment="1">
      <alignment horizontal="left" vertical="top"/>
    </xf>
    <xf numFmtId="0" fontId="0" fillId="7" borderId="1" xfId="0" applyFill="1" applyBorder="1" applyAlignment="1">
      <alignment horizontal="center" vertical="top"/>
    </xf>
    <xf numFmtId="0" fontId="0" fillId="8" borderId="1" xfId="0" applyFill="1" applyBorder="1" applyAlignment="1">
      <alignment vertical="top"/>
    </xf>
    <xf numFmtId="0" fontId="0" fillId="9" borderId="1" xfId="0" applyFill="1" applyBorder="1" applyAlignment="1">
      <alignment vertical="top"/>
    </xf>
    <xf numFmtId="0" fontId="0" fillId="8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14" borderId="1" xfId="0" applyFill="1" applyBorder="1" applyAlignment="1">
      <alignment horizontal="center" vertical="center" wrapText="1"/>
    </xf>
    <xf numFmtId="0" fontId="0" fillId="14" borderId="1" xfId="0" applyFill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9" borderId="1" xfId="0" applyFill="1" applyBorder="1" applyAlignment="1">
      <alignment horizontal="center" vertical="center"/>
    </xf>
    <xf numFmtId="0" fontId="0" fillId="7" borderId="1" xfId="0" applyFill="1" applyBorder="1" applyAlignment="1">
      <alignment vertical="center"/>
    </xf>
    <xf numFmtId="0" fontId="0" fillId="8" borderId="1" xfId="0" applyFill="1" applyBorder="1" applyAlignment="1">
      <alignment vertical="center"/>
    </xf>
    <xf numFmtId="0" fontId="0" fillId="6" borderId="1" xfId="0" applyFill="1" applyBorder="1"/>
    <xf numFmtId="0" fontId="0" fillId="0" borderId="1" xfId="0" applyBorder="1"/>
    <xf numFmtId="0" fontId="0" fillId="7" borderId="1" xfId="0" applyFill="1" applyBorder="1"/>
    <xf numFmtId="0" fontId="0" fillId="8" borderId="1" xfId="0" applyFill="1" applyBorder="1" applyAlignment="1">
      <alignment horizontal="left"/>
    </xf>
    <xf numFmtId="0" fontId="0" fillId="8" borderId="1" xfId="0" applyFill="1" applyBorder="1"/>
    <xf numFmtId="0" fontId="0" fillId="9" borderId="1" xfId="0" applyFill="1" applyBorder="1"/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horizontal="justify" vertical="center"/>
    </xf>
    <xf numFmtId="0" fontId="8" fillId="0" borderId="1" xfId="0" applyFont="1" applyBorder="1" applyAlignment="1">
      <alignment horizontal="justify" vertical="center"/>
    </xf>
    <xf numFmtId="0" fontId="7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2" fillId="0" borderId="1" xfId="1" applyBorder="1" applyAlignment="1">
      <alignment horizontal="center" vertical="center" wrapText="1"/>
    </xf>
    <xf numFmtId="0" fontId="11" fillId="0" borderId="1" xfId="0" applyFont="1" applyBorder="1" applyAlignment="1">
      <alignment vertical="center"/>
    </xf>
    <xf numFmtId="0" fontId="12" fillId="0" borderId="1" xfId="1" applyBorder="1" applyAlignment="1">
      <alignment vertical="center"/>
    </xf>
    <xf numFmtId="0" fontId="10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1" fillId="2" borderId="1" xfId="0" applyFont="1" applyFill="1" applyBorder="1" applyAlignment="1">
      <alignment horizontal="left"/>
    </xf>
    <xf numFmtId="0" fontId="2" fillId="4" borderId="1" xfId="0" applyFont="1" applyFill="1" applyBorder="1" applyAlignment="1">
      <alignment horizontal="center" vertical="center" textRotation="90" wrapText="1"/>
    </xf>
    <xf numFmtId="0" fontId="2" fillId="0" borderId="1" xfId="0" applyFont="1" applyBorder="1" applyAlignment="1">
      <alignment horizontal="center" vertical="center" textRotation="90" wrapText="1"/>
    </xf>
    <xf numFmtId="0" fontId="1" fillId="3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 textRotation="90" wrapText="1"/>
    </xf>
    <xf numFmtId="0" fontId="3" fillId="0" borderId="1" xfId="0" applyFont="1" applyBorder="1" applyAlignment="1">
      <alignment horizontal="center" vertical="center" textRotation="90" wrapText="1"/>
    </xf>
    <xf numFmtId="0" fontId="6" fillId="0" borderId="1" xfId="0" applyFont="1" applyBorder="1" applyAlignment="1">
      <alignment horizontal="center" vertical="center" wrapText="1"/>
    </xf>
    <xf numFmtId="0" fontId="13" fillId="0" borderId="1" xfId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0" fillId="11" borderId="1" xfId="0" applyFill="1" applyBorder="1" applyAlignment="1">
      <alignment vertical="center"/>
    </xf>
    <xf numFmtId="0" fontId="0" fillId="9" borderId="1" xfId="0" applyFill="1" applyBorder="1" applyAlignment="1">
      <alignment vertical="center"/>
    </xf>
  </cellXfs>
  <cellStyles count="2">
    <cellStyle name="Hipervínculo" xfId="1" builtinId="8"/>
    <cellStyle name="Normal" xfId="0" builtinId="0"/>
  </cellStyles>
  <dxfs count="20">
    <dxf>
      <font>
        <color theme="1"/>
      </font>
      <numFmt numFmtId="164" formatCode="&quot;Riesgo bajo&quot;"/>
      <fill>
        <patternFill>
          <bgColor theme="9"/>
        </patternFill>
      </fill>
    </dxf>
    <dxf>
      <font>
        <color theme="1"/>
      </font>
      <numFmt numFmtId="165" formatCode="&quot;Riesgo medio&quot;"/>
      <fill>
        <patternFill>
          <bgColor rgb="FFFFFF00"/>
        </patternFill>
      </fill>
    </dxf>
    <dxf>
      <font>
        <color theme="1"/>
      </font>
      <numFmt numFmtId="166" formatCode="&quot;Riesgo alto&quot;"/>
      <fill>
        <patternFill>
          <bgColor rgb="FFFFC000"/>
        </patternFill>
      </fill>
    </dxf>
    <dxf>
      <font>
        <color theme="1"/>
      </font>
      <numFmt numFmtId="167" formatCode="&quot;Riesgo extremo&quot;"/>
      <fill>
        <patternFill>
          <bgColor rgb="FFFF0000"/>
        </patternFill>
      </fill>
    </dxf>
    <dxf>
      <font>
        <color theme="1"/>
      </font>
      <numFmt numFmtId="164" formatCode="&quot;Riesgo bajo&quot;"/>
      <fill>
        <patternFill>
          <bgColor theme="9"/>
        </patternFill>
      </fill>
    </dxf>
    <dxf>
      <font>
        <color theme="1"/>
      </font>
      <numFmt numFmtId="165" formatCode="&quot;Riesgo medio&quot;"/>
      <fill>
        <patternFill>
          <bgColor rgb="FFFFFF00"/>
        </patternFill>
      </fill>
    </dxf>
    <dxf>
      <font>
        <color theme="1"/>
      </font>
      <numFmt numFmtId="166" formatCode="&quot;Riesgo alto&quot;"/>
      <fill>
        <patternFill>
          <bgColor rgb="FFFFC000"/>
        </patternFill>
      </fill>
    </dxf>
    <dxf>
      <font>
        <color theme="1"/>
      </font>
      <numFmt numFmtId="167" formatCode="&quot;Riesgo extremo&quot;"/>
      <fill>
        <patternFill>
          <bgColor rgb="FFFF0000"/>
        </patternFill>
      </fill>
    </dxf>
    <dxf>
      <font>
        <color theme="1"/>
      </font>
      <numFmt numFmtId="164" formatCode="&quot;Riesgo bajo&quot;"/>
      <fill>
        <patternFill>
          <bgColor theme="9"/>
        </patternFill>
      </fill>
    </dxf>
    <dxf>
      <font>
        <color theme="1"/>
      </font>
      <numFmt numFmtId="165" formatCode="&quot;Riesgo medio&quot;"/>
      <fill>
        <patternFill>
          <bgColor rgb="FFFFFF00"/>
        </patternFill>
      </fill>
    </dxf>
    <dxf>
      <font>
        <color theme="1"/>
      </font>
      <numFmt numFmtId="166" formatCode="&quot;Riesgo alto&quot;"/>
      <fill>
        <patternFill>
          <bgColor rgb="FFFFC000"/>
        </patternFill>
      </fill>
    </dxf>
    <dxf>
      <font>
        <color theme="1"/>
      </font>
      <numFmt numFmtId="167" formatCode="&quot;Riesgo extremo&quot;"/>
      <fill>
        <patternFill>
          <bgColor rgb="FFFF0000"/>
        </patternFill>
      </fill>
    </dxf>
    <dxf>
      <font>
        <color theme="1"/>
      </font>
      <numFmt numFmtId="164" formatCode="&quot;Riesgo bajo&quot;"/>
      <fill>
        <patternFill>
          <bgColor theme="9"/>
        </patternFill>
      </fill>
    </dxf>
    <dxf>
      <font>
        <color theme="1"/>
      </font>
      <numFmt numFmtId="165" formatCode="&quot;Riesgo medio&quot;"/>
      <fill>
        <patternFill>
          <bgColor rgb="FFFFFF00"/>
        </patternFill>
      </fill>
    </dxf>
    <dxf>
      <font>
        <color theme="1"/>
      </font>
      <numFmt numFmtId="166" formatCode="&quot;Riesgo alto&quot;"/>
      <fill>
        <patternFill>
          <bgColor rgb="FFFFC000"/>
        </patternFill>
      </fill>
    </dxf>
    <dxf>
      <font>
        <color theme="1"/>
      </font>
      <numFmt numFmtId="167" formatCode="&quot;Riesgo extremo&quot;"/>
      <fill>
        <patternFill>
          <bgColor rgb="FFFF0000"/>
        </patternFill>
      </fill>
    </dxf>
    <dxf>
      <font>
        <color theme="1"/>
      </font>
      <numFmt numFmtId="164" formatCode="&quot;Riesgo bajo&quot;"/>
      <fill>
        <patternFill>
          <bgColor theme="9"/>
        </patternFill>
      </fill>
    </dxf>
    <dxf>
      <font>
        <color theme="1"/>
      </font>
      <numFmt numFmtId="165" formatCode="&quot;Riesgo medio&quot;"/>
      <fill>
        <patternFill>
          <bgColor rgb="FFFFFF00"/>
        </patternFill>
      </fill>
    </dxf>
    <dxf>
      <font>
        <color theme="1"/>
      </font>
      <numFmt numFmtId="166" formatCode="&quot;Riesgo alto&quot;"/>
      <fill>
        <patternFill>
          <bgColor rgb="FFFFC000"/>
        </patternFill>
      </fill>
    </dxf>
    <dxf>
      <font>
        <color theme="1"/>
      </font>
      <numFmt numFmtId="167" formatCode="&quot;Riesgo extremo&quot;"/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CC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Daniela María Bolívar Gómez" id="{C7329368-BEE8-4BB6-B90C-69CDAEF3D245}" userId="Daniela María Bolívar Gómez" providerId="None"/>
</personList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V8" dT="2024-11-07T15:14:26.74" personId="{C7329368-BEE8-4BB6-B90C-69CDAEF3D245}" id="{823434EE-322D-48EF-8F34-31C79A62A8A7}">
    <text>Solo insumos o los protocolos o procedimientos de seguridad también?</text>
  </threadedComment>
  <threadedComment ref="M9" dT="2024-11-07T15:15:31.12" personId="{C7329368-BEE8-4BB6-B90C-69CDAEF3D245}" id="{700EC4F4-B79B-4944-A840-C0F6612AFF82}">
    <text>Monitoreo de que? Como se podría tratar el escenario de desabestecimiento y por tanto alza de precios</text>
  </threadedComment>
  <threadedComment ref="O9" dT="2024-11-07T15:16:29.17" personId="{C7329368-BEE8-4BB6-B90C-69CDAEF3D245}" id="{1A08C082-2E6E-496B-9E54-929D91564E3C}">
    <text>Se redujo a 3</text>
  </threadedComment>
  <threadedComment ref="M10" dT="2024-11-07T15:17:09.09" personId="{C7329368-BEE8-4BB6-B90C-69CDAEF3D245}" id="{ED0E46AA-49FE-4E35-9502-B39BDC914FE5}">
    <text>A que se le haría seguimiento?</text>
  </threadedComment>
  <threadedComment ref="F11" dT="2024-11-07T15:24:39.97" personId="{C7329368-BEE8-4BB6-B90C-69CDAEF3D245}" id="{D10889CA-D738-40B6-956E-694EBF4F0296}">
    <text>Revisar si este riesgo aplica tratandose de un proceso de minima cuantpia en el que  no se revisan criterios financieros</text>
  </threadedComment>
  <threadedComment ref="M13" dT="2024-11-07T15:27:50.62" personId="{C7329368-BEE8-4BB6-B90C-69CDAEF3D245}" id="{5FD83C06-BB27-4445-BCD2-CC8D98036CC2}">
    <text>Se contempla este plan en las obligaciones específicas?</text>
  </threadedComment>
  <threadedComment ref="U13" dT="2024-11-07T15:26:50.09" personId="{C7329368-BEE8-4BB6-B90C-69CDAEF3D245}" id="{AD279DC2-0700-437D-A785-D74C47DA366E}">
    <text>El tratamiento se completa en este término?</text>
  </threadedComment>
  <threadedComment ref="W13" dT="2024-11-07T15:27:10.10" personId="{C7329368-BEE8-4BB6-B90C-69CDAEF3D245}" id="{C12DB776-36BF-4CD0-9229-0C6B60A4B3DF}">
    <text>Solamente durante los primeros días de ejecución?</text>
  </threadedComment>
  <threadedComment ref="M14" dT="2024-11-07T15:35:24.45" personId="{C7329368-BEE8-4BB6-B90C-69CDAEF3D245}" id="{33AAFDE5-D511-4CB3-9120-40FDACBC1CC0}">
    <text>Se sugiere contemplar cuales medidas, tales como, reprogramación de las fechas de entrega de los bienes o sumnistro de los servicios</text>
  </threadedComment>
  <threadedComment ref="V14" dT="2024-11-07T15:36:06.00" personId="{C7329368-BEE8-4BB6-B90C-69CDAEF3D245}" id="{5E67DCB3-C523-43FB-9E68-62D521172821}">
    <text>No solo gobierno nacional, aclarar</text>
  </threadedComment>
  <threadedComment ref="R16" dT="2024-11-07T15:37:58.98" personId="{C7329368-BEE8-4BB6-B90C-69CDAEF3D245}" id="{6D95EB65-8BB4-4BBD-BEC9-F3C390C8D70F}">
    <text>Se ajustó a sí</text>
  </threadedComment>
</ThreadedComments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312BB5-3733-469D-8EBD-EC184226BF73}">
  <sheetPr>
    <pageSetUpPr fitToPage="1"/>
  </sheetPr>
  <dimension ref="A1:W41"/>
  <sheetViews>
    <sheetView tabSelected="1" topLeftCell="F1" zoomScale="60" zoomScaleNormal="60" workbookViewId="0">
      <selection activeCell="W20" sqref="W20"/>
    </sheetView>
  </sheetViews>
  <sheetFormatPr baseColWidth="10" defaultRowHeight="14.5"/>
  <cols>
    <col min="1" max="1" width="7.7265625" style="43" customWidth="1"/>
    <col min="2" max="2" width="17.26953125" style="43" customWidth="1"/>
    <col min="3" max="5" width="11.453125" style="43"/>
    <col min="6" max="6" width="20.26953125" style="43" customWidth="1"/>
    <col min="7" max="7" width="15.7265625" style="43" customWidth="1"/>
    <col min="8" max="8" width="39.26953125" style="43" customWidth="1"/>
    <col min="9" max="9" width="10.7265625" style="43" customWidth="1"/>
    <col min="10" max="10" width="9.453125" style="43" customWidth="1"/>
    <col min="11" max="11" width="15.26953125" style="43" customWidth="1"/>
    <col min="12" max="12" width="11.453125" style="43"/>
    <col min="13" max="13" width="21.453125" style="43" customWidth="1"/>
    <col min="14" max="16" width="11.453125" style="43"/>
    <col min="17" max="17" width="17.453125" style="43" customWidth="1"/>
    <col min="18" max="18" width="11.453125" style="43"/>
    <col min="19" max="19" width="12.81640625" style="43" customWidth="1"/>
    <col min="20" max="21" width="11.453125" style="43"/>
    <col min="22" max="22" width="18.1796875" style="43" customWidth="1"/>
    <col min="23" max="23" width="11.453125" style="43"/>
  </cols>
  <sheetData>
    <row r="1" spans="1:23" ht="23.25" customHeight="1">
      <c r="A1" s="60"/>
      <c r="B1" s="60"/>
      <c r="C1" s="70" t="s">
        <v>142</v>
      </c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68" t="s">
        <v>68</v>
      </c>
      <c r="V1" s="68"/>
      <c r="W1" s="68"/>
    </row>
    <row r="2" spans="1:23" ht="23.25" customHeight="1">
      <c r="A2" s="60"/>
      <c r="B2" s="60"/>
      <c r="C2" s="70" t="s">
        <v>66</v>
      </c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70"/>
      <c r="U2" s="68" t="s">
        <v>65</v>
      </c>
      <c r="V2" s="68"/>
      <c r="W2" s="68"/>
    </row>
    <row r="3" spans="1:23" ht="23.25" customHeight="1">
      <c r="A3" s="60"/>
      <c r="B3" s="60"/>
      <c r="C3" s="70" t="s">
        <v>67</v>
      </c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69" t="s">
        <v>70</v>
      </c>
      <c r="V3" s="69"/>
      <c r="W3" s="69"/>
    </row>
    <row r="4" spans="1:23">
      <c r="A4" s="62" t="s">
        <v>145</v>
      </c>
      <c r="B4" s="62"/>
      <c r="C4" s="62"/>
      <c r="D4" s="62"/>
      <c r="E4" s="62"/>
      <c r="F4" s="62"/>
      <c r="G4" s="62"/>
      <c r="H4" s="62"/>
      <c r="I4" s="62"/>
      <c r="J4" s="62"/>
      <c r="K4" s="62"/>
      <c r="L4" s="62"/>
      <c r="M4" s="62"/>
      <c r="N4" s="62"/>
      <c r="O4" s="62"/>
      <c r="P4" s="62"/>
      <c r="Q4" s="62"/>
      <c r="R4" s="62"/>
      <c r="S4" s="62"/>
      <c r="T4" s="62"/>
      <c r="U4" s="62"/>
      <c r="V4" s="62"/>
      <c r="W4" s="62"/>
    </row>
    <row r="5" spans="1:23">
      <c r="A5" s="62" t="s">
        <v>107</v>
      </c>
      <c r="B5" s="62"/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  <c r="O5" s="62"/>
      <c r="P5" s="62"/>
      <c r="Q5" s="62"/>
      <c r="R5" s="62"/>
      <c r="S5" s="62"/>
      <c r="T5" s="62"/>
      <c r="U5" s="62"/>
      <c r="V5" s="62"/>
      <c r="W5" s="62"/>
    </row>
    <row r="6" spans="1:23" ht="27.65" customHeight="1">
      <c r="A6" s="66" t="s">
        <v>0</v>
      </c>
      <c r="B6" s="64" t="s">
        <v>1</v>
      </c>
      <c r="C6" s="64" t="s">
        <v>4</v>
      </c>
      <c r="D6" s="64" t="s">
        <v>7</v>
      </c>
      <c r="E6" s="64" t="s">
        <v>53</v>
      </c>
      <c r="F6" s="67" t="s">
        <v>55</v>
      </c>
      <c r="G6" s="64" t="s">
        <v>20</v>
      </c>
      <c r="H6" s="65" t="s">
        <v>45</v>
      </c>
      <c r="I6" s="65"/>
      <c r="J6" s="65"/>
      <c r="K6" s="65"/>
      <c r="L6" s="63" t="s">
        <v>40</v>
      </c>
      <c r="M6" s="64" t="s">
        <v>41</v>
      </c>
      <c r="N6" s="65" t="s">
        <v>46</v>
      </c>
      <c r="O6" s="65"/>
      <c r="P6" s="65"/>
      <c r="Q6" s="65"/>
      <c r="R6" s="64" t="s">
        <v>47</v>
      </c>
      <c r="S6" s="64" t="s">
        <v>54</v>
      </c>
      <c r="T6" s="64" t="s">
        <v>48</v>
      </c>
      <c r="U6" s="67" t="s">
        <v>52</v>
      </c>
      <c r="V6" s="65" t="s">
        <v>49</v>
      </c>
      <c r="W6" s="65"/>
    </row>
    <row r="7" spans="1:23" ht="90" customHeight="1">
      <c r="A7" s="66"/>
      <c r="B7" s="64"/>
      <c r="C7" s="64"/>
      <c r="D7" s="64"/>
      <c r="E7" s="64"/>
      <c r="F7" s="67"/>
      <c r="G7" s="64"/>
      <c r="H7" s="2" t="s">
        <v>21</v>
      </c>
      <c r="I7" s="2" t="s">
        <v>22</v>
      </c>
      <c r="J7" s="3" t="s">
        <v>23</v>
      </c>
      <c r="K7" s="2" t="s">
        <v>24</v>
      </c>
      <c r="L7" s="63"/>
      <c r="M7" s="64"/>
      <c r="N7" s="2" t="s">
        <v>21</v>
      </c>
      <c r="O7" s="2" t="s">
        <v>22</v>
      </c>
      <c r="P7" s="3" t="s">
        <v>23</v>
      </c>
      <c r="Q7" s="2" t="s">
        <v>24</v>
      </c>
      <c r="R7" s="64"/>
      <c r="S7" s="64"/>
      <c r="T7" s="64"/>
      <c r="U7" s="67"/>
      <c r="V7" s="22" t="s">
        <v>50</v>
      </c>
      <c r="W7" s="22" t="s">
        <v>51</v>
      </c>
    </row>
    <row r="8" spans="1:23" ht="90" customHeight="1">
      <c r="A8" s="16">
        <v>1</v>
      </c>
      <c r="B8" s="16" t="s">
        <v>2</v>
      </c>
      <c r="C8" s="16" t="s">
        <v>6</v>
      </c>
      <c r="D8" s="16" t="s">
        <v>11</v>
      </c>
      <c r="E8" s="17" t="s">
        <v>13</v>
      </c>
      <c r="F8" s="23" t="s">
        <v>103</v>
      </c>
      <c r="G8" s="17" t="s">
        <v>83</v>
      </c>
      <c r="H8" s="16" t="s">
        <v>26</v>
      </c>
      <c r="I8" s="17" t="s">
        <v>32</v>
      </c>
      <c r="J8" s="18">
        <v>5</v>
      </c>
      <c r="K8" s="21">
        <f>INDEX(Hoja4!$C$6:$C$10,MATCH(H8,Hoja4!$B$6:$B$10,0))+INDEX(Hoja4!$D$5:$H$5,MATCH(I8,Hoja4!$D$4:$H$4,0))</f>
        <v>5</v>
      </c>
      <c r="L8" s="17" t="s">
        <v>84</v>
      </c>
      <c r="M8" s="17" t="s">
        <v>85</v>
      </c>
      <c r="N8" s="17" t="s">
        <v>25</v>
      </c>
      <c r="O8" s="17" t="s">
        <v>31</v>
      </c>
      <c r="P8" s="19">
        <f>INDEX(Hoja4!$C$6:$C$10,MATCH(N8,Hoja4!$B$6:$B$10,0))+INDEX(Hoja4!$D$5:$H$5,MATCH(O8,Hoja4!$D$4:$H$4,0))</f>
        <v>3</v>
      </c>
      <c r="Q8" s="14">
        <f>INDEX(Hoja4!$C$6:$C$10,MATCH(N8,Hoja4!$B$6:$B$10,0))+INDEX(Hoja4!$D$5:$H$5,MATCH(O8,Hoja4!$D$4:$H$4,0))</f>
        <v>3</v>
      </c>
      <c r="R8" s="18" t="s">
        <v>76</v>
      </c>
      <c r="S8" s="17" t="s">
        <v>84</v>
      </c>
      <c r="T8" s="17" t="s">
        <v>86</v>
      </c>
      <c r="U8" s="17" t="s">
        <v>71</v>
      </c>
      <c r="V8" s="17" t="s">
        <v>136</v>
      </c>
      <c r="W8" s="16" t="s">
        <v>72</v>
      </c>
    </row>
    <row r="9" spans="1:23" s="15" customFormat="1" ht="114.75" customHeight="1">
      <c r="A9" s="16">
        <v>2</v>
      </c>
      <c r="B9" s="16" t="s">
        <v>3</v>
      </c>
      <c r="C9" s="16" t="s">
        <v>6</v>
      </c>
      <c r="D9" s="16" t="s">
        <v>11</v>
      </c>
      <c r="E9" s="17" t="s">
        <v>12</v>
      </c>
      <c r="F9" s="17" t="s">
        <v>104</v>
      </c>
      <c r="G9" s="17" t="s">
        <v>87</v>
      </c>
      <c r="H9" s="16" t="s">
        <v>27</v>
      </c>
      <c r="I9" s="17" t="s">
        <v>33</v>
      </c>
      <c r="J9" s="18">
        <v>7</v>
      </c>
      <c r="K9" s="20">
        <f>INDEX(Hoja4!$C$6:$C$10,MATCH(H9,Hoja4!$B$6:$B$10,0))+INDEX(Hoja4!$D$5:$H$5,MATCH(I9,Hoja4!$D$4:$H$4,0))</f>
        <v>7</v>
      </c>
      <c r="L9" s="17" t="s">
        <v>84</v>
      </c>
      <c r="M9" s="17" t="s">
        <v>139</v>
      </c>
      <c r="N9" s="17" t="s">
        <v>26</v>
      </c>
      <c r="O9" s="17" t="s">
        <v>32</v>
      </c>
      <c r="P9" s="19">
        <f>INDEX(Hoja4!$C$6:$C$10,MATCH(N9,Hoja4!$B$6:$B$10,0))+INDEX(Hoja4!$D$5:$H$5,MATCH(O9,Hoja4!$D$4:$H$4,0))</f>
        <v>5</v>
      </c>
      <c r="Q9" s="21">
        <f>INDEX(Hoja4!$C$6:$C$10,MATCH(N9,Hoja4!$B$6:$B$10,0))+INDEX(Hoja4!$D$5:$H$5,MATCH(O9,Hoja4!$D$4:$H$4,0))</f>
        <v>5</v>
      </c>
      <c r="R9" s="18" t="s">
        <v>76</v>
      </c>
      <c r="S9" s="17" t="s">
        <v>42</v>
      </c>
      <c r="T9" s="17" t="s">
        <v>86</v>
      </c>
      <c r="U9" s="17" t="s">
        <v>71</v>
      </c>
      <c r="V9" s="17" t="s">
        <v>88</v>
      </c>
      <c r="W9" s="16" t="s">
        <v>72</v>
      </c>
    </row>
    <row r="10" spans="1:23" s="13" customFormat="1" ht="72.5">
      <c r="A10" s="24">
        <v>3</v>
      </c>
      <c r="B10" s="24" t="s">
        <v>2</v>
      </c>
      <c r="C10" s="24" t="s">
        <v>6</v>
      </c>
      <c r="D10" s="24" t="s">
        <v>11</v>
      </c>
      <c r="E10" s="25" t="s">
        <v>15</v>
      </c>
      <c r="F10" s="25" t="s">
        <v>74</v>
      </c>
      <c r="G10" s="25" t="s">
        <v>75</v>
      </c>
      <c r="H10" s="24" t="s">
        <v>26</v>
      </c>
      <c r="I10" s="25" t="s">
        <v>31</v>
      </c>
      <c r="J10" s="26">
        <v>4</v>
      </c>
      <c r="K10" s="27" t="s">
        <v>36</v>
      </c>
      <c r="L10" s="25" t="s">
        <v>73</v>
      </c>
      <c r="M10" s="17" t="s">
        <v>140</v>
      </c>
      <c r="N10" s="25" t="s">
        <v>25</v>
      </c>
      <c r="O10" s="25" t="s">
        <v>30</v>
      </c>
      <c r="P10" s="28">
        <v>2</v>
      </c>
      <c r="Q10" s="27" t="s">
        <v>36</v>
      </c>
      <c r="R10" s="24" t="s">
        <v>76</v>
      </c>
      <c r="S10" s="25" t="s">
        <v>77</v>
      </c>
      <c r="T10" s="25" t="s">
        <v>78</v>
      </c>
      <c r="U10" s="25" t="s">
        <v>79</v>
      </c>
      <c r="V10" s="25" t="s">
        <v>80</v>
      </c>
      <c r="W10" s="25" t="s">
        <v>81</v>
      </c>
    </row>
    <row r="11" spans="1:23" s="13" customFormat="1" ht="63.75" customHeight="1">
      <c r="A11" s="24">
        <v>5</v>
      </c>
      <c r="B11" s="24" t="s">
        <v>2</v>
      </c>
      <c r="C11" s="24" t="s">
        <v>6</v>
      </c>
      <c r="D11" s="24" t="s">
        <v>11</v>
      </c>
      <c r="E11" s="25" t="s">
        <v>13</v>
      </c>
      <c r="F11" s="29" t="s">
        <v>143</v>
      </c>
      <c r="G11" s="25" t="s">
        <v>105</v>
      </c>
      <c r="H11" s="24" t="s">
        <v>26</v>
      </c>
      <c r="I11" s="25" t="s">
        <v>32</v>
      </c>
      <c r="J11" s="26">
        <v>5</v>
      </c>
      <c r="K11" s="30" t="s">
        <v>37</v>
      </c>
      <c r="L11" s="25" t="s">
        <v>89</v>
      </c>
      <c r="M11" s="25" t="s">
        <v>90</v>
      </c>
      <c r="N11" s="25" t="s">
        <v>25</v>
      </c>
      <c r="O11" s="25" t="s">
        <v>31</v>
      </c>
      <c r="P11" s="28">
        <v>3</v>
      </c>
      <c r="Q11" s="27" t="s">
        <v>36</v>
      </c>
      <c r="R11" s="24" t="s">
        <v>76</v>
      </c>
      <c r="S11" s="25" t="s">
        <v>77</v>
      </c>
      <c r="T11" s="17" t="s">
        <v>86</v>
      </c>
      <c r="U11" s="17" t="s">
        <v>71</v>
      </c>
      <c r="V11" s="25" t="s">
        <v>91</v>
      </c>
      <c r="W11" s="16" t="s">
        <v>72</v>
      </c>
    </row>
    <row r="12" spans="1:23" s="13" customFormat="1" ht="164.25" customHeight="1">
      <c r="A12" s="24">
        <v>6</v>
      </c>
      <c r="B12" s="24" t="s">
        <v>2</v>
      </c>
      <c r="C12" s="24" t="s">
        <v>6</v>
      </c>
      <c r="D12" s="24" t="s">
        <v>11</v>
      </c>
      <c r="E12" s="25" t="s">
        <v>19</v>
      </c>
      <c r="F12" s="25" t="s">
        <v>144</v>
      </c>
      <c r="G12" s="25" t="s">
        <v>135</v>
      </c>
      <c r="H12" s="24" t="s">
        <v>27</v>
      </c>
      <c r="I12" s="25" t="s">
        <v>32</v>
      </c>
      <c r="J12" s="26">
        <v>6</v>
      </c>
      <c r="K12" s="31" t="s">
        <v>38</v>
      </c>
      <c r="L12" s="25" t="s">
        <v>92</v>
      </c>
      <c r="M12" s="17" t="s">
        <v>141</v>
      </c>
      <c r="N12" s="25" t="s">
        <v>27</v>
      </c>
      <c r="O12" s="25" t="s">
        <v>31</v>
      </c>
      <c r="P12" s="28">
        <v>5</v>
      </c>
      <c r="Q12" s="32" t="s">
        <v>37</v>
      </c>
      <c r="R12" s="24" t="s">
        <v>76</v>
      </c>
      <c r="S12" s="25" t="s">
        <v>77</v>
      </c>
      <c r="T12" s="17" t="s">
        <v>86</v>
      </c>
      <c r="U12" s="17" t="s">
        <v>71</v>
      </c>
      <c r="V12" s="25" t="s">
        <v>93</v>
      </c>
      <c r="W12" s="16" t="s">
        <v>72</v>
      </c>
    </row>
    <row r="13" spans="1:23" s="13" customFormat="1" ht="95.25" customHeight="1">
      <c r="A13" s="24">
        <v>7</v>
      </c>
      <c r="B13" s="24" t="s">
        <v>2</v>
      </c>
      <c r="C13" s="24" t="s">
        <v>6</v>
      </c>
      <c r="D13" s="24" t="s">
        <v>11</v>
      </c>
      <c r="E13" s="25" t="s">
        <v>16</v>
      </c>
      <c r="F13" s="25" t="s">
        <v>97</v>
      </c>
      <c r="G13" s="25" t="s">
        <v>98</v>
      </c>
      <c r="H13" s="24" t="s">
        <v>25</v>
      </c>
      <c r="I13" s="25" t="s">
        <v>31</v>
      </c>
      <c r="J13" s="26">
        <v>3</v>
      </c>
      <c r="K13" s="33" t="s">
        <v>36</v>
      </c>
      <c r="L13" s="25" t="s">
        <v>96</v>
      </c>
      <c r="M13" s="17" t="s">
        <v>137</v>
      </c>
      <c r="N13" s="25" t="s">
        <v>25</v>
      </c>
      <c r="O13" s="25" t="s">
        <v>30</v>
      </c>
      <c r="P13" s="28">
        <v>2</v>
      </c>
      <c r="Q13" s="33" t="s">
        <v>36</v>
      </c>
      <c r="R13" s="24" t="s">
        <v>76</v>
      </c>
      <c r="S13" s="25" t="s">
        <v>94</v>
      </c>
      <c r="T13" s="17" t="s">
        <v>86</v>
      </c>
      <c r="U13" s="17" t="s">
        <v>71</v>
      </c>
      <c r="V13" s="17" t="s">
        <v>138</v>
      </c>
      <c r="W13" s="17" t="s">
        <v>95</v>
      </c>
    </row>
    <row r="14" spans="1:23" s="13" customFormat="1" ht="124.5" customHeight="1">
      <c r="A14" s="24">
        <v>8</v>
      </c>
      <c r="B14" s="24" t="s">
        <v>3</v>
      </c>
      <c r="C14" s="24" t="s">
        <v>6</v>
      </c>
      <c r="D14" s="24" t="s">
        <v>11</v>
      </c>
      <c r="E14" s="25" t="s">
        <v>13</v>
      </c>
      <c r="F14" s="25" t="s">
        <v>99</v>
      </c>
      <c r="G14" s="25" t="s">
        <v>100</v>
      </c>
      <c r="H14" s="24" t="s">
        <v>25</v>
      </c>
      <c r="I14" s="25" t="s">
        <v>31</v>
      </c>
      <c r="J14" s="26">
        <v>3</v>
      </c>
      <c r="K14" s="33" t="s">
        <v>36</v>
      </c>
      <c r="L14" s="25" t="s">
        <v>101</v>
      </c>
      <c r="M14" s="25" t="s">
        <v>102</v>
      </c>
      <c r="N14" s="25" t="s">
        <v>25</v>
      </c>
      <c r="O14" s="25" t="s">
        <v>30</v>
      </c>
      <c r="P14" s="28">
        <v>2</v>
      </c>
      <c r="Q14" s="33" t="s">
        <v>36</v>
      </c>
      <c r="R14" s="24" t="s">
        <v>76</v>
      </c>
      <c r="S14" s="25" t="s">
        <v>94</v>
      </c>
      <c r="T14" s="17" t="s">
        <v>86</v>
      </c>
      <c r="U14" s="17" t="s">
        <v>71</v>
      </c>
      <c r="V14" s="25" t="s">
        <v>106</v>
      </c>
      <c r="W14" s="17" t="s">
        <v>72</v>
      </c>
    </row>
    <row r="15" spans="1:23" s="13" customFormat="1" ht="124.5" customHeight="1">
      <c r="A15" s="24">
        <v>9</v>
      </c>
      <c r="B15" s="24" t="s">
        <v>3</v>
      </c>
      <c r="C15" s="24" t="s">
        <v>6</v>
      </c>
      <c r="D15" s="24" t="s">
        <v>10</v>
      </c>
      <c r="E15" s="25" t="s">
        <v>15</v>
      </c>
      <c r="F15" s="25" t="s">
        <v>108</v>
      </c>
      <c r="G15" s="25" t="s">
        <v>109</v>
      </c>
      <c r="H15" s="24" t="s">
        <v>26</v>
      </c>
      <c r="I15" s="25" t="s">
        <v>32</v>
      </c>
      <c r="J15" s="26">
        <v>5</v>
      </c>
      <c r="K15" s="34" t="s">
        <v>37</v>
      </c>
      <c r="L15" s="25" t="s">
        <v>110</v>
      </c>
      <c r="M15" s="25" t="s">
        <v>111</v>
      </c>
      <c r="N15" s="25" t="s">
        <v>25</v>
      </c>
      <c r="O15" s="25" t="s">
        <v>30</v>
      </c>
      <c r="P15" s="28">
        <v>2</v>
      </c>
      <c r="Q15" s="33" t="s">
        <v>36</v>
      </c>
      <c r="R15" s="16" t="s">
        <v>76</v>
      </c>
      <c r="S15" s="35" t="s">
        <v>113</v>
      </c>
      <c r="T15" s="36" t="s">
        <v>114</v>
      </c>
      <c r="U15" s="37" t="s">
        <v>115</v>
      </c>
      <c r="V15" s="38" t="s">
        <v>116</v>
      </c>
      <c r="W15" s="37" t="s">
        <v>117</v>
      </c>
    </row>
    <row r="16" spans="1:23" s="13" customFormat="1" ht="124.5" customHeight="1">
      <c r="A16" s="24">
        <v>10</v>
      </c>
      <c r="B16" s="24" t="s">
        <v>2</v>
      </c>
      <c r="C16" s="24" t="s">
        <v>5</v>
      </c>
      <c r="D16" s="24" t="s">
        <v>11</v>
      </c>
      <c r="E16" s="25" t="s">
        <v>13</v>
      </c>
      <c r="F16" s="25" t="s">
        <v>118</v>
      </c>
      <c r="G16" s="23" t="s">
        <v>119</v>
      </c>
      <c r="H16" s="24" t="s">
        <v>26</v>
      </c>
      <c r="I16" s="25" t="s">
        <v>31</v>
      </c>
      <c r="J16" s="26">
        <v>4</v>
      </c>
      <c r="K16" s="39" t="s">
        <v>120</v>
      </c>
      <c r="L16" s="25" t="s">
        <v>110</v>
      </c>
      <c r="M16" s="25" t="s">
        <v>121</v>
      </c>
      <c r="N16" s="25" t="s">
        <v>25</v>
      </c>
      <c r="O16" s="25" t="s">
        <v>30</v>
      </c>
      <c r="P16" s="28">
        <v>2</v>
      </c>
      <c r="Q16" s="33" t="s">
        <v>36</v>
      </c>
      <c r="R16" s="24" t="s">
        <v>76</v>
      </c>
      <c r="S16" s="35" t="s">
        <v>122</v>
      </c>
      <c r="T16" s="36" t="s">
        <v>123</v>
      </c>
      <c r="U16" s="37" t="s">
        <v>124</v>
      </c>
      <c r="V16" s="38" t="s">
        <v>125</v>
      </c>
      <c r="W16" s="37" t="s">
        <v>126</v>
      </c>
    </row>
    <row r="17" spans="1:23" s="13" customFormat="1" ht="124.5" customHeight="1">
      <c r="A17" s="24">
        <v>11</v>
      </c>
      <c r="B17" s="24" t="s">
        <v>2</v>
      </c>
      <c r="C17" s="24" t="s">
        <v>6</v>
      </c>
      <c r="D17" s="24" t="s">
        <v>11</v>
      </c>
      <c r="E17" s="25" t="s">
        <v>13</v>
      </c>
      <c r="F17" s="25" t="s">
        <v>127</v>
      </c>
      <c r="G17" s="23" t="s">
        <v>128</v>
      </c>
      <c r="H17" s="24" t="s">
        <v>27</v>
      </c>
      <c r="I17" s="25" t="s">
        <v>32</v>
      </c>
      <c r="J17" s="26">
        <v>6</v>
      </c>
      <c r="K17" s="40" t="s">
        <v>38</v>
      </c>
      <c r="L17" s="25" t="s">
        <v>129</v>
      </c>
      <c r="M17" s="25" t="s">
        <v>130</v>
      </c>
      <c r="N17" s="25" t="s">
        <v>26</v>
      </c>
      <c r="O17" s="25" t="s">
        <v>32</v>
      </c>
      <c r="P17" s="28">
        <v>5</v>
      </c>
      <c r="Q17" s="41" t="s">
        <v>37</v>
      </c>
      <c r="R17" s="24" t="s">
        <v>112</v>
      </c>
      <c r="S17" s="35" t="s">
        <v>131</v>
      </c>
      <c r="T17" s="36" t="s">
        <v>132</v>
      </c>
      <c r="U17" s="37" t="s">
        <v>133</v>
      </c>
      <c r="V17" s="38" t="s">
        <v>134</v>
      </c>
      <c r="W17" s="37" t="s">
        <v>126</v>
      </c>
    </row>
    <row r="18" spans="1:23" s="13" customFormat="1" ht="124.5" customHeight="1">
      <c r="A18" s="24">
        <v>12</v>
      </c>
      <c r="B18" s="24" t="s">
        <v>2</v>
      </c>
      <c r="C18" s="24" t="s">
        <v>6</v>
      </c>
      <c r="D18" s="24" t="s">
        <v>11</v>
      </c>
      <c r="E18" s="25" t="s">
        <v>13</v>
      </c>
      <c r="F18" s="23" t="s">
        <v>146</v>
      </c>
      <c r="G18" s="23" t="s">
        <v>147</v>
      </c>
      <c r="H18" s="24" t="s">
        <v>26</v>
      </c>
      <c r="I18" s="25" t="s">
        <v>32</v>
      </c>
      <c r="J18" s="26">
        <v>5</v>
      </c>
      <c r="K18" s="73" t="s">
        <v>37</v>
      </c>
      <c r="L18" s="25" t="s">
        <v>42</v>
      </c>
      <c r="M18" s="25" t="s">
        <v>148</v>
      </c>
      <c r="N18" s="25" t="s">
        <v>25</v>
      </c>
      <c r="O18" s="25" t="s">
        <v>31</v>
      </c>
      <c r="P18" s="28">
        <v>3</v>
      </c>
      <c r="Q18" s="74" t="s">
        <v>120</v>
      </c>
      <c r="R18" s="24" t="s">
        <v>76</v>
      </c>
      <c r="S18" s="35" t="s">
        <v>149</v>
      </c>
      <c r="T18" s="36" t="s">
        <v>86</v>
      </c>
      <c r="U18" s="37" t="s">
        <v>150</v>
      </c>
      <c r="V18" s="38" t="s">
        <v>151</v>
      </c>
      <c r="W18" s="37" t="s">
        <v>126</v>
      </c>
    </row>
    <row r="19" spans="1:23" s="13" customFormat="1" ht="124.5" customHeight="1">
      <c r="A19" s="24">
        <v>13</v>
      </c>
      <c r="B19" s="24" t="s">
        <v>3</v>
      </c>
      <c r="C19" s="24" t="s">
        <v>6</v>
      </c>
      <c r="D19" s="24" t="s">
        <v>11</v>
      </c>
      <c r="E19" s="25" t="s">
        <v>13</v>
      </c>
      <c r="F19" s="23" t="s">
        <v>152</v>
      </c>
      <c r="G19" s="23" t="s">
        <v>153</v>
      </c>
      <c r="H19" s="24" t="s">
        <v>27</v>
      </c>
      <c r="I19" s="25" t="s">
        <v>33</v>
      </c>
      <c r="J19" s="26">
        <v>7</v>
      </c>
      <c r="K19" s="40" t="s">
        <v>38</v>
      </c>
      <c r="L19" s="25" t="s">
        <v>110</v>
      </c>
      <c r="M19" s="25" t="s">
        <v>154</v>
      </c>
      <c r="N19" s="25" t="s">
        <v>26</v>
      </c>
      <c r="O19" s="25" t="s">
        <v>31</v>
      </c>
      <c r="P19" s="28">
        <v>4</v>
      </c>
      <c r="Q19" s="74" t="s">
        <v>36</v>
      </c>
      <c r="R19" s="24" t="s">
        <v>76</v>
      </c>
      <c r="S19" s="35" t="s">
        <v>131</v>
      </c>
      <c r="T19" s="36" t="s">
        <v>86</v>
      </c>
      <c r="U19" s="37" t="s">
        <v>150</v>
      </c>
      <c r="V19" s="38" t="s">
        <v>155</v>
      </c>
      <c r="W19" s="37" t="s">
        <v>126</v>
      </c>
    </row>
    <row r="20" spans="1:23">
      <c r="A20" s="42" t="s">
        <v>56</v>
      </c>
      <c r="B20" s="42" t="s">
        <v>57</v>
      </c>
    </row>
    <row r="21" spans="1:23">
      <c r="A21" s="44" t="s">
        <v>60</v>
      </c>
      <c r="B21" s="44" t="s">
        <v>38</v>
      </c>
    </row>
    <row r="22" spans="1:23">
      <c r="A22" s="45">
        <v>5</v>
      </c>
      <c r="B22" s="46" t="s">
        <v>37</v>
      </c>
    </row>
    <row r="23" spans="1:23">
      <c r="A23" s="47" t="s">
        <v>61</v>
      </c>
      <c r="B23" s="47" t="s">
        <v>36</v>
      </c>
    </row>
    <row r="26" spans="1:23" ht="164.9" customHeight="1">
      <c r="A26" s="59"/>
      <c r="B26" s="59"/>
      <c r="C26" s="59"/>
      <c r="D26" s="59"/>
      <c r="E26" s="59"/>
      <c r="F26" s="59"/>
      <c r="G26" s="59"/>
    </row>
    <row r="27" spans="1:23">
      <c r="A27" s="61" t="s">
        <v>82</v>
      </c>
      <c r="B27" s="61"/>
      <c r="C27" s="61"/>
      <c r="D27" s="61"/>
    </row>
    <row r="28" spans="1:23">
      <c r="A28" s="60"/>
      <c r="B28" s="60"/>
    </row>
    <row r="29" spans="1:23">
      <c r="A29" s="48"/>
    </row>
    <row r="30" spans="1:23">
      <c r="A30" s="49"/>
    </row>
    <row r="31" spans="1:23">
      <c r="A31" s="58"/>
      <c r="B31" s="58"/>
      <c r="C31" s="58"/>
      <c r="D31" s="58"/>
    </row>
    <row r="32" spans="1:23" ht="15">
      <c r="A32" s="50"/>
    </row>
    <row r="33" spans="1:4" ht="72" customHeight="1">
      <c r="A33" s="51"/>
      <c r="B33" s="51"/>
      <c r="C33" s="57"/>
      <c r="D33" s="57"/>
    </row>
    <row r="34" spans="1:4" ht="26.25" customHeight="1">
      <c r="A34" s="52"/>
      <c r="B34" s="53"/>
      <c r="C34" s="56"/>
      <c r="D34" s="56"/>
    </row>
    <row r="35" spans="1:4">
      <c r="A35" s="52"/>
      <c r="B35" s="52"/>
      <c r="C35" s="56"/>
      <c r="D35" s="56"/>
    </row>
    <row r="36" spans="1:4">
      <c r="A36" s="52"/>
      <c r="B36" s="52"/>
      <c r="C36" s="56"/>
      <c r="D36" s="56"/>
    </row>
    <row r="37" spans="1:4">
      <c r="A37" s="52"/>
      <c r="B37" s="52"/>
      <c r="C37" s="56"/>
      <c r="D37" s="56"/>
    </row>
    <row r="38" spans="1:4">
      <c r="A38" s="54"/>
    </row>
    <row r="41" spans="1:4">
      <c r="A41" s="55" t="s">
        <v>69</v>
      </c>
    </row>
  </sheetData>
  <customSheetViews>
    <customSheetView guid="{5975634A-7DAF-9748-ACAB-D031BCC84737}" scale="132" topLeftCell="C5">
      <selection activeCell="J5" sqref="J5"/>
      <pageMargins left="0.7" right="0.7" top="0.75" bottom="0.75" header="0.3" footer="0.3"/>
      <pageSetup orientation="portrait" horizontalDpi="300" verticalDpi="300" r:id="rId1"/>
    </customSheetView>
  </customSheetViews>
  <mergeCells count="34">
    <mergeCell ref="A1:B3"/>
    <mergeCell ref="U1:W1"/>
    <mergeCell ref="U2:W2"/>
    <mergeCell ref="U3:W3"/>
    <mergeCell ref="C1:T1"/>
    <mergeCell ref="C2:T2"/>
    <mergeCell ref="C3:T3"/>
    <mergeCell ref="D6:D7"/>
    <mergeCell ref="E6:E7"/>
    <mergeCell ref="F6:F7"/>
    <mergeCell ref="G6:G7"/>
    <mergeCell ref="U6:U7"/>
    <mergeCell ref="A26:G26"/>
    <mergeCell ref="A28:B28"/>
    <mergeCell ref="A27:D27"/>
    <mergeCell ref="A4:W4"/>
    <mergeCell ref="A5:W5"/>
    <mergeCell ref="L6:L7"/>
    <mergeCell ref="M6:M7"/>
    <mergeCell ref="N6:Q6"/>
    <mergeCell ref="R6:R7"/>
    <mergeCell ref="S6:S7"/>
    <mergeCell ref="T6:T7"/>
    <mergeCell ref="H6:K6"/>
    <mergeCell ref="A6:A7"/>
    <mergeCell ref="B6:B7"/>
    <mergeCell ref="C6:C7"/>
    <mergeCell ref="V6:W6"/>
    <mergeCell ref="C37:D37"/>
    <mergeCell ref="C33:D33"/>
    <mergeCell ref="C34:D34"/>
    <mergeCell ref="A31:D31"/>
    <mergeCell ref="C35:D35"/>
    <mergeCell ref="C36:D36"/>
  </mergeCells>
  <conditionalFormatting sqref="Q10 K10">
    <cfRule type="expression" dxfId="19" priority="37">
      <formula>AND(K10&gt;=8,K10&lt;=10)</formula>
    </cfRule>
    <cfRule type="expression" dxfId="18" priority="38">
      <formula>AND(K10&gt;=6,K10&lt;=7)</formula>
    </cfRule>
    <cfRule type="expression" dxfId="17" priority="39">
      <formula>AND(K10&gt;=5,K10&lt;=5)</formula>
    </cfRule>
    <cfRule type="expression" dxfId="16" priority="40">
      <formula>AND(K10&gt;=2,K10&lt;=4)</formula>
    </cfRule>
  </conditionalFormatting>
  <conditionalFormatting sqref="Q8 K8">
    <cfRule type="expression" dxfId="15" priority="33">
      <formula>AND(K8&gt;=8,K8&lt;=10)</formula>
    </cfRule>
    <cfRule type="expression" dxfId="14" priority="34">
      <formula>AND(K8&gt;=6,K8&lt;=7)</formula>
    </cfRule>
    <cfRule type="expression" dxfId="13" priority="35">
      <formula>AND(K8&gt;=5,K8&lt;=5)</formula>
    </cfRule>
    <cfRule type="expression" dxfId="12" priority="36">
      <formula>AND(K8&gt;=2,K8&lt;=4)</formula>
    </cfRule>
  </conditionalFormatting>
  <conditionalFormatting sqref="Q9 K9">
    <cfRule type="expression" dxfId="11" priority="29">
      <formula>AND(K9&gt;=8,K9&lt;=10)</formula>
    </cfRule>
    <cfRule type="expression" dxfId="10" priority="30">
      <formula>AND(K9&gt;=6,K9&lt;=7)</formula>
    </cfRule>
    <cfRule type="expression" dxfId="9" priority="31">
      <formula>AND(K9&gt;=5,K9&lt;=5)</formula>
    </cfRule>
    <cfRule type="expression" dxfId="8" priority="32">
      <formula>AND(K9&gt;=2,K9&lt;=4)</formula>
    </cfRule>
  </conditionalFormatting>
  <conditionalFormatting sqref="Q11">
    <cfRule type="expression" dxfId="7" priority="13">
      <formula>AND(Q11&gt;=8,Q11&lt;=10)</formula>
    </cfRule>
    <cfRule type="expression" dxfId="6" priority="14">
      <formula>AND(Q11&gt;=6,Q11&lt;=7)</formula>
    </cfRule>
    <cfRule type="expression" dxfId="5" priority="15">
      <formula>AND(Q11&gt;=5,Q11&lt;=5)</formula>
    </cfRule>
    <cfRule type="expression" dxfId="4" priority="16">
      <formula>AND(Q11&gt;=2,Q11&lt;=4)</formula>
    </cfRule>
  </conditionalFormatting>
  <conditionalFormatting sqref="K11">
    <cfRule type="expression" dxfId="3" priority="9">
      <formula>AND(K11&gt;=8,K11&lt;=10)</formula>
    </cfRule>
    <cfRule type="expression" dxfId="2" priority="10">
      <formula>AND(K11&gt;=6,K11&lt;=7)</formula>
    </cfRule>
    <cfRule type="expression" dxfId="1" priority="11">
      <formula>AND(K11&gt;=5,K11&lt;=5)</formula>
    </cfRule>
    <cfRule type="expression" dxfId="0" priority="12">
      <formula>AND(K11&gt;=2,K11&lt;=4)</formula>
    </cfRule>
  </conditionalFormatting>
  <hyperlinks>
    <hyperlink ref="A41" location="_ftnref1" display="_ftnref1" xr:uid="{B81825C8-14BB-4D93-814D-756BF7786625}"/>
  </hyperlinks>
  <pageMargins left="0.7" right="0.7" top="0.75" bottom="0.75" header="0.3" footer="0.3"/>
  <pageSetup scale="36" orientation="landscape" horizontalDpi="300" verticalDpi="300" r:id="rId2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DE0E18AE-600B-4D05-9F1B-C79E6B06F1DF}">
          <x14:formula1>
            <xm:f>Hoja2!$B$1:$B$2</xm:f>
          </x14:formula1>
          <xm:sqref>C8:C19</xm:sqref>
        </x14:dataValidation>
        <x14:dataValidation type="list" allowBlank="1" showInputMessage="1" showErrorMessage="1" xr:uid="{B8F89B64-4CBB-426F-826B-0ED1A10C7F6F}">
          <x14:formula1>
            <xm:f>Hoja2!$C$1:$C$4</xm:f>
          </x14:formula1>
          <xm:sqref>D8:D19</xm:sqref>
        </x14:dataValidation>
        <x14:dataValidation type="list" allowBlank="1" showInputMessage="1" showErrorMessage="1" xr:uid="{A1ED51E6-5FC0-4A74-B40A-199E4BDB6E28}">
          <x14:formula1>
            <xm:f>Hoja2!$D$1:$D$8</xm:f>
          </x14:formula1>
          <xm:sqref>E8:E19</xm:sqref>
        </x14:dataValidation>
        <x14:dataValidation type="list" allowBlank="1" showInputMessage="1" showErrorMessage="1" xr:uid="{36AEDFD9-852F-4DF6-8CBC-FA58B76CE0E3}">
          <x14:formula1>
            <xm:f>Hoja2!$E$1:$E$5</xm:f>
          </x14:formula1>
          <xm:sqref>N8:N19 H8:H19</xm:sqref>
        </x14:dataValidation>
        <x14:dataValidation type="list" allowBlank="1" showInputMessage="1" showErrorMessage="1" xr:uid="{57E81304-EA1F-408B-994B-BB8DDB3969F0}">
          <x14:formula1>
            <xm:f>Hoja2!$F$2:$F$6</xm:f>
          </x14:formula1>
          <xm:sqref>O8:O19 I8:I19</xm:sqref>
        </x14:dataValidation>
        <x14:dataValidation type="list" allowBlank="1" showInputMessage="1" showErrorMessage="1" xr:uid="{C24FFBFA-7AE6-492A-8FE4-B2ABF3848DF1}">
          <x14:formula1>
            <xm:f>Hoja2!$A$1:$A$2</xm:f>
          </x14:formula1>
          <xm:sqref>B8:B19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6C842B-D1F7-4660-81B6-2F8D74E95A78}">
  <dimension ref="A1:I20"/>
  <sheetViews>
    <sheetView topLeftCell="C1" zoomScale="158" workbookViewId="0">
      <selection activeCell="E9" sqref="E9"/>
    </sheetView>
  </sheetViews>
  <sheetFormatPr baseColWidth="10" defaultRowHeight="14.5"/>
  <cols>
    <col min="4" max="4" width="20.7265625" customWidth="1"/>
    <col min="5" max="5" width="41.453125" customWidth="1"/>
    <col min="6" max="6" width="20.453125" customWidth="1"/>
    <col min="7" max="7" width="23.453125" customWidth="1"/>
  </cols>
  <sheetData>
    <row r="1" spans="1:9">
      <c r="A1" s="1" t="s">
        <v>2</v>
      </c>
      <c r="B1" s="1" t="s">
        <v>5</v>
      </c>
      <c r="C1" s="1" t="s">
        <v>8</v>
      </c>
      <c r="D1" s="1" t="s">
        <v>12</v>
      </c>
      <c r="E1" s="1" t="s">
        <v>25</v>
      </c>
      <c r="F1" s="1" t="s">
        <v>58</v>
      </c>
      <c r="G1" s="1" t="s">
        <v>59</v>
      </c>
      <c r="H1" s="1" t="s">
        <v>35</v>
      </c>
      <c r="I1" s="1" t="s">
        <v>42</v>
      </c>
    </row>
    <row r="2" spans="1:9">
      <c r="A2" s="1" t="s">
        <v>3</v>
      </c>
      <c r="B2" s="1" t="s">
        <v>6</v>
      </c>
      <c r="C2" s="1" t="s">
        <v>9</v>
      </c>
      <c r="D2" s="1" t="s">
        <v>19</v>
      </c>
      <c r="E2" s="1" t="s">
        <v>26</v>
      </c>
      <c r="F2" s="1" t="s">
        <v>30</v>
      </c>
      <c r="G2" s="1"/>
      <c r="H2" s="1" t="s">
        <v>36</v>
      </c>
      <c r="I2" s="1" t="s">
        <v>43</v>
      </c>
    </row>
    <row r="3" spans="1:9">
      <c r="C3" s="1" t="s">
        <v>10</v>
      </c>
      <c r="D3" s="1" t="s">
        <v>13</v>
      </c>
      <c r="E3" s="1" t="s">
        <v>27</v>
      </c>
      <c r="F3" s="1" t="s">
        <v>31</v>
      </c>
      <c r="G3" s="1"/>
      <c r="H3" s="1" t="s">
        <v>37</v>
      </c>
      <c r="I3" s="1" t="s">
        <v>44</v>
      </c>
    </row>
    <row r="4" spans="1:9">
      <c r="C4" s="1" t="s">
        <v>11</v>
      </c>
      <c r="D4" s="1" t="s">
        <v>14</v>
      </c>
      <c r="E4" s="1" t="s">
        <v>28</v>
      </c>
      <c r="F4" s="1" t="s">
        <v>32</v>
      </c>
      <c r="G4" s="1"/>
      <c r="H4" s="1" t="s">
        <v>38</v>
      </c>
    </row>
    <row r="5" spans="1:9">
      <c r="D5" s="1" t="s">
        <v>15</v>
      </c>
      <c r="E5" s="1" t="s">
        <v>29</v>
      </c>
      <c r="F5" s="1" t="s">
        <v>33</v>
      </c>
      <c r="G5" s="1"/>
      <c r="H5" s="1" t="s">
        <v>39</v>
      </c>
    </row>
    <row r="6" spans="1:9">
      <c r="D6" s="1" t="s">
        <v>16</v>
      </c>
      <c r="F6" s="1" t="s">
        <v>34</v>
      </c>
      <c r="G6" s="1"/>
    </row>
    <row r="7" spans="1:9">
      <c r="D7" s="1" t="s">
        <v>17</v>
      </c>
    </row>
    <row r="8" spans="1:9">
      <c r="D8" s="1" t="s">
        <v>18</v>
      </c>
    </row>
    <row r="16" spans="1:9" ht="19.5">
      <c r="E16" s="1"/>
      <c r="F16" s="1"/>
      <c r="G16" s="4"/>
    </row>
    <row r="17" spans="5:6">
      <c r="E17" s="1"/>
      <c r="F17" s="1"/>
    </row>
    <row r="18" spans="5:6">
      <c r="E18" s="1"/>
      <c r="F18" s="1"/>
    </row>
    <row r="19" spans="5:6">
      <c r="E19" s="1"/>
      <c r="F19" s="1"/>
    </row>
    <row r="20" spans="5:6">
      <c r="E20" s="1"/>
      <c r="F20" s="1"/>
    </row>
  </sheetData>
  <sheetProtection algorithmName="SHA-512" hashValue="F3dSxAiapUZ5eG/9w7BVEc+fZip4JUEbmtvXGlz3ftXxApy0TCDNaywaIohkVnJJ7c1JaxrwMv7GshXAcQZk8A==" saltValue="/VBfQFkkmzmni7IDfDJcHw==" spinCount="100000" sheet="1" formatCells="0" formatColumns="0" formatRows="0" insertColumns="0" insertRows="0" insertHyperlinks="0" deleteColumns="0" deleteRows="0" sort="0" autoFilter="0" pivotTables="0"/>
  <customSheetViews>
    <customSheetView guid="{5975634A-7DAF-9748-ACAB-D031BCC84737}" scale="158" topLeftCell="A3">
      <selection activeCell="G26" sqref="G26"/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6F9EA6-CCA9-A145-80A9-78CAE34CA065}">
  <dimension ref="B1:H17"/>
  <sheetViews>
    <sheetView zoomScale="120" zoomScaleNormal="120" workbookViewId="0">
      <selection activeCell="B14" sqref="B14"/>
    </sheetView>
  </sheetViews>
  <sheetFormatPr baseColWidth="10" defaultRowHeight="14.5"/>
  <cols>
    <col min="1" max="1" width="2.453125" customWidth="1"/>
    <col min="2" max="2" width="45.453125" bestFit="1" customWidth="1"/>
    <col min="3" max="3" width="4.26953125" customWidth="1"/>
    <col min="4" max="8" width="13.7265625" customWidth="1"/>
  </cols>
  <sheetData>
    <row r="1" spans="2:8">
      <c r="E1" s="12"/>
      <c r="F1" s="12"/>
      <c r="G1" s="12"/>
      <c r="H1" s="12"/>
    </row>
    <row r="2" spans="2:8">
      <c r="D2" s="11"/>
      <c r="E2" s="11"/>
      <c r="F2" s="11"/>
      <c r="G2" s="11"/>
      <c r="H2" s="11"/>
    </row>
    <row r="3" spans="2:8">
      <c r="B3" s="12" t="s">
        <v>64</v>
      </c>
      <c r="D3" s="71" t="s">
        <v>62</v>
      </c>
      <c r="E3" s="71"/>
      <c r="F3" s="71"/>
      <c r="G3" s="71"/>
      <c r="H3" s="71"/>
    </row>
    <row r="4" spans="2:8">
      <c r="D4" s="10" t="s">
        <v>30</v>
      </c>
      <c r="E4" s="10" t="s">
        <v>31</v>
      </c>
      <c r="F4" s="10" t="s">
        <v>32</v>
      </c>
      <c r="G4" s="10" t="s">
        <v>33</v>
      </c>
      <c r="H4" s="10" t="s">
        <v>34</v>
      </c>
    </row>
    <row r="5" spans="2:8">
      <c r="B5" s="71" t="s">
        <v>63</v>
      </c>
      <c r="C5" s="72"/>
      <c r="D5" s="10">
        <v>1</v>
      </c>
      <c r="E5" s="10">
        <v>2</v>
      </c>
      <c r="F5" s="10">
        <v>3</v>
      </c>
      <c r="G5" s="10">
        <v>4</v>
      </c>
      <c r="H5" s="10">
        <v>5</v>
      </c>
    </row>
    <row r="6" spans="2:8">
      <c r="B6" s="9" t="s">
        <v>25</v>
      </c>
      <c r="C6" s="10">
        <v>1</v>
      </c>
      <c r="D6" s="8">
        <f>$C6+D$5</f>
        <v>2</v>
      </c>
      <c r="E6" s="8">
        <f t="shared" ref="E6:H10" si="0">$C6+E$5</f>
        <v>3</v>
      </c>
      <c r="F6" s="8">
        <f t="shared" si="0"/>
        <v>4</v>
      </c>
      <c r="G6" s="5">
        <f t="shared" si="0"/>
        <v>5</v>
      </c>
      <c r="H6" s="6">
        <f t="shared" si="0"/>
        <v>6</v>
      </c>
    </row>
    <row r="7" spans="2:8">
      <c r="B7" s="9" t="s">
        <v>26</v>
      </c>
      <c r="C7" s="10">
        <v>2</v>
      </c>
      <c r="D7" s="8">
        <f t="shared" ref="D7:D10" si="1">$C7+D$5</f>
        <v>3</v>
      </c>
      <c r="E7" s="8">
        <f t="shared" si="0"/>
        <v>4</v>
      </c>
      <c r="F7" s="5">
        <f t="shared" si="0"/>
        <v>5</v>
      </c>
      <c r="G7" s="6">
        <f t="shared" si="0"/>
        <v>6</v>
      </c>
      <c r="H7" s="6">
        <f t="shared" si="0"/>
        <v>7</v>
      </c>
    </row>
    <row r="8" spans="2:8">
      <c r="B8" s="9" t="s">
        <v>27</v>
      </c>
      <c r="C8" s="10">
        <v>3</v>
      </c>
      <c r="D8" s="8">
        <f t="shared" si="1"/>
        <v>4</v>
      </c>
      <c r="E8" s="5">
        <f t="shared" si="0"/>
        <v>5</v>
      </c>
      <c r="F8" s="6">
        <f t="shared" si="0"/>
        <v>6</v>
      </c>
      <c r="G8" s="6">
        <f t="shared" si="0"/>
        <v>7</v>
      </c>
      <c r="H8" s="7">
        <f t="shared" si="0"/>
        <v>8</v>
      </c>
    </row>
    <row r="9" spans="2:8">
      <c r="B9" s="9" t="s">
        <v>28</v>
      </c>
      <c r="C9" s="10">
        <v>4</v>
      </c>
      <c r="D9" s="5">
        <f t="shared" si="1"/>
        <v>5</v>
      </c>
      <c r="E9" s="6">
        <f t="shared" si="0"/>
        <v>6</v>
      </c>
      <c r="F9" s="6">
        <f t="shared" si="0"/>
        <v>7</v>
      </c>
      <c r="G9" s="7">
        <f t="shared" si="0"/>
        <v>8</v>
      </c>
      <c r="H9" s="7">
        <f t="shared" si="0"/>
        <v>9</v>
      </c>
    </row>
    <row r="10" spans="2:8">
      <c r="B10" s="9" t="s">
        <v>29</v>
      </c>
      <c r="C10" s="10">
        <v>5</v>
      </c>
      <c r="D10" s="6">
        <f t="shared" si="1"/>
        <v>6</v>
      </c>
      <c r="E10" s="6">
        <f t="shared" si="0"/>
        <v>7</v>
      </c>
      <c r="F10" s="7">
        <f t="shared" si="0"/>
        <v>8</v>
      </c>
      <c r="G10" s="7">
        <f t="shared" si="0"/>
        <v>9</v>
      </c>
      <c r="H10" s="7">
        <f t="shared" si="0"/>
        <v>10</v>
      </c>
    </row>
    <row r="11" spans="2:8">
      <c r="E11" s="1"/>
    </row>
    <row r="14" spans="2:8">
      <c r="D14" t="s">
        <v>36</v>
      </c>
      <c r="E14" s="8"/>
    </row>
    <row r="15" spans="2:8">
      <c r="D15" t="s">
        <v>37</v>
      </c>
      <c r="E15" s="5"/>
    </row>
    <row r="16" spans="2:8">
      <c r="D16" t="s">
        <v>38</v>
      </c>
      <c r="E16" s="6"/>
    </row>
    <row r="17" spans="4:5">
      <c r="D17" t="s">
        <v>39</v>
      </c>
      <c r="E17" s="7"/>
    </row>
  </sheetData>
  <sheetProtection algorithmName="SHA-512" hashValue="gzU4vlIOfPkIK0Fi574lqHbDJp2was/c5hfRyn56YMm4Ql+yZNiKrpDfs488ZbTl2tWgnUJGU6JuRQmklgXUVw==" saltValue="KGT0rzDcrdSuDGgGJjqUMg==" spinCount="100000" sheet="1" formatCells="0" formatColumns="0" formatRows="0" insertColumns="0" insertRows="0" insertHyperlinks="0" deleteColumns="0" deleteRows="0" sort="0" autoFilter="0" pivotTables="0"/>
  <mergeCells count="2">
    <mergeCell ref="D3:H3"/>
    <mergeCell ref="B5:C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FORMATO MATRIZ DE RIESGOS</vt:lpstr>
      <vt:lpstr>Hoja2</vt:lpstr>
      <vt:lpstr>Hoja4</vt:lpstr>
      <vt:lpstr>'FORMATO MATRIZ DE RIESGOS'!_ftn1</vt:lpstr>
      <vt:lpstr>'FORMATO MATRIZ DE RIESGOS'!_ftnref1</vt:lpstr>
      <vt:lpstr>'FORMATO MATRIZ DE RIESGOS'!_Hlk130312646</vt:lpstr>
      <vt:lpstr>'FORMATO MATRIZ DE RIESGOS'!Área_de_impresión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natalia naranjo</dc:creator>
  <cp:lastModifiedBy>Pcv</cp:lastModifiedBy>
  <cp:lastPrinted>2023-03-14T22:25:22Z</cp:lastPrinted>
  <dcterms:created xsi:type="dcterms:W3CDTF">2022-05-25T21:45:30Z</dcterms:created>
  <dcterms:modified xsi:type="dcterms:W3CDTF">2025-05-26T23:14:18Z</dcterms:modified>
</cp:coreProperties>
</file>