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ontratación 2025\Compras 2025\06. Minima Cuantia Materiales Programas Especiales\Contrato Cristian Yesid Adaime Lote 6, 8, 11 y 12\"/>
    </mc:Choice>
  </mc:AlternateContent>
  <xr:revisionPtr revIDLastSave="0" documentId="13_ncr:1_{12DD3714-2851-42CE-B11D-E0FF3BEBD890}" xr6:coauthVersionLast="47" xr6:coauthVersionMax="47" xr10:uidLastSave="{00000000-0000-0000-0000-000000000000}"/>
  <bookViews>
    <workbookView xWindow="390" yWindow="390" windowWidth="14250" windowHeight="15465" xr2:uid="{00000000-000D-0000-FFFF-FFFF00000000}"/>
  </bookViews>
  <sheets>
    <sheet name="LOTE 8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5" l="1"/>
  <c r="D43" i="15" s="1"/>
  <c r="H36" i="15"/>
  <c r="H34" i="15" l="1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35" i="15" l="1"/>
  <c r="H16" i="15"/>
  <c r="H15" i="15"/>
  <c r="H14" i="15"/>
  <c r="H13" i="15"/>
  <c r="H12" i="15"/>
  <c r="H11" i="15"/>
  <c r="H10" i="15"/>
  <c r="H9" i="15"/>
</calcChain>
</file>

<file path=xl/sharedStrings.xml><?xml version="1.0" encoding="utf-8"?>
<sst xmlns="http://schemas.openxmlformats.org/spreadsheetml/2006/main" count="72" uniqueCount="54">
  <si>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</si>
  <si>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</si>
  <si>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</si>
  <si>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</si>
  <si>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</si>
  <si>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</si>
  <si>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</si>
  <si>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</si>
  <si>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</si>
  <si>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>Validez de la oferta: 90 días</t>
  </si>
  <si>
    <t>SUBTOTAL DE LA PROPUESTA (IVA)</t>
  </si>
  <si>
    <t>IMPUESTOS</t>
  </si>
  <si>
    <t>DESCRIPCION DETALLADA 
 (FICHA TECNICA)</t>
  </si>
  <si>
    <t>UNIDAD</t>
  </si>
  <si>
    <t>ROLLO</t>
  </si>
  <si>
    <t>OFERTA ECONOMICA</t>
  </si>
  <si>
    <t>PAQUETE</t>
  </si>
  <si>
    <t>KIT</t>
  </si>
  <si>
    <t>PLIEGOS</t>
  </si>
  <si>
    <t>METROS</t>
  </si>
  <si>
    <t>FICHA TECNICA LOTE 8 COSTURA DESPLAZADOS</t>
  </si>
  <si>
    <t>KIT DE REGLAS PARA MODISTERÍA EN ACRÍLICO A ESCALA</t>
  </si>
  <si>
    <t>TELA X METROS LINO ALGODÓN POLIESTER - COLORES</t>
  </si>
  <si>
    <t>(80 mtrs BLANCO- 10mtrs ROJO- 10 mtrs AZUL- 4 mtrs ROSADO-4 mtrs NEGRO- 4 mtrs PALO DE ROSA- 4 mtrs VERDE- 4mtrs AGUAMARINA)</t>
  </si>
  <si>
    <t>TELA LICRA ALGODÓN BLANCA</t>
  </si>
  <si>
    <t>ROLLO DE ENCAJE ELÁSTICO</t>
  </si>
  <si>
    <t>HILO PARA COSER 100% POLIESTER 2000 YARDAS</t>
  </si>
  <si>
    <t>PAPEL PARA MOLDE DE CONFECCIONES</t>
  </si>
  <si>
    <t>CONO DE LANA ACRILICA INDUSTRIAL COLORES DE 1 kg (VERDE(1),AMARILLO(1),AZUL(1),ROJO(1), CAFE(1)</t>
  </si>
  <si>
    <t>BOTONES PLASTICOS DE COLORES Y TAMAÑOS SURTIDOS PACK X 150</t>
  </si>
  <si>
    <t>TIJERAS DE CORTE CONFECCIÓN TELA CORTE ARTESANAL MODISTERIA</t>
  </si>
  <si>
    <t>HILO MACRAMÉ 100% ACRÍLICO, 2MM GROSOR KIT 9 OVILLOS X 50GR</t>
  </si>
  <si>
    <t>KIT COSTURERO PORTÁTIL TIJERAS AGUJAS DEDAL METRO 12 HILOS</t>
  </si>
  <si>
    <t>HILO ENCERADO ITALIANO 0.8MM 50MT PARA COSER CUERO A MANO</t>
  </si>
  <si>
    <t>ENHEBRADOR DE AGUJA AUTOMÁTICO HILO RÁPIDO PARA COSTURA</t>
  </si>
  <si>
    <t>HILO DE COSER 60 COLORES MÁQUINA DE COSER INDUSTRIAL (Cada carrete contiene 250 yardas de hilo)</t>
  </si>
  <si>
    <t>KIT 22 AGUJAS CROCHET METÁLICAS + SET CROCHET 140 UN GB</t>
  </si>
  <si>
    <t>HILO TERLENKA # 9/2 PESO 100 gr COLOR ROJO</t>
  </si>
  <si>
    <t>HILO TERLENKA # 9/2 PESO 100 gr COLOR AMARILLO</t>
  </si>
  <si>
    <t>HILO TERLENKA # 9/2 PESO 100 gr COLOR VERDE</t>
  </si>
  <si>
    <t>HILO TERLENKA # 9/2 PESO 100 gr COLOR AZUL</t>
  </si>
  <si>
    <t>HILO TERLENKA # 9/2 PESO 100 gr COLOR VIOLETA</t>
  </si>
  <si>
    <t>HILO TERLENKA # 9/2 PESO 100 gr COLOR NARANJA</t>
  </si>
  <si>
    <t>HILO TERLENKA # 9/2 PESO 100 gr COLOR ROSADO</t>
  </si>
  <si>
    <t>HILO TERLENKA # 9/2 PESO 100 gr COLOR NEGRO</t>
  </si>
  <si>
    <t>HILO ELASTICO DE COLORES PARA PULSERAS BISUTERIA 0.06 MM X 10 UNIDADES</t>
  </si>
  <si>
    <t>CORTADORES DE HILO ELECTRONICO PARA BISUTERIA, ALICATES , C DIMENSION (125 x 52 x 10)mm / (L x W x H). 57g. Tamaño: 5" Internal Spring</t>
  </si>
  <si>
    <t>KIT DE MOSTACILLA 45 COLORES + TELAR+HILO+AGUJAS mostacilla checa calibrada, tamaño #10, 45 colores diferentes, 12 gramos de cada color.</t>
  </si>
  <si>
    <t>PH PANDAHALL- PULSERA ELASTICA DE HILO NAILON, HI aproximadamente 0.031in de diámetro alrededor de 328.1ft/rollo. ROJO</t>
  </si>
  <si>
    <t>CONO</t>
  </si>
  <si>
    <t>PACK</t>
  </si>
  <si>
    <t>MADEJA</t>
  </si>
  <si>
    <t>CRISTIAN YESID ADAIME QUINTERO
CC 1.117.512.124 DE FLORENCIA-CAQUETA 
TEL. 3506594054
CRISTIANYESIDADAIMEQUINTERO@GMAIL.COM
CALLE 5 # 11-37</t>
  </si>
  <si>
    <t>El suscrito, obrando en representación de CRISTIAN YESID ADAIME QUINTERO ofrezco contratar con el Centro de Automatización Industrial del SENA Regional Caldas el siguiente Objeto: Adquirir materiales de formación profesional para los programas de articulación con la educación media, desplazados, Campesena y Economia Popular del Centro de Automatización Industrial de acuerdo con las especificaciones técnicas.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</si>
</sst>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40">
    <xf numFmtId="0" fontId="0" fillId="0" borderId="0" xfId="0" applyAlignment="1">
      <alignment horizontal="left" vertical="top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9" fontId="4" fillId="0" borderId="10" xfId="0" applyNumberFormat="1" applyFont="1" applyBorder="1" applyAlignment="1">
      <alignment horizontal="center" vertical="center" wrapText="1"/>
    </xf>
  </cellXfs>
  <cellStyles count="17"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  <cellStyle name="Normal 7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1981199</xdr:colOff>
      <xdr:row>35</xdr:row>
      <xdr:rowOff>0</xdr:rowOff>
    </xdr:from>
    <xdr:ext cx="304800" cy="304801"/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730499" y="19638434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3086100</xdr:colOff>
      <xdr:row>43</xdr:row>
      <xdr:rowOff>9525</xdr:rowOff>
    </xdr:from>
    <xdr:to>
      <xdr:col>2</xdr:col>
      <xdr:colOff>3781104</xdr:colOff>
      <xdr:row>45</xdr:row>
      <xdr:rowOff>75853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62375" y="34909125"/>
          <a:ext cx="695004" cy="390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K52"/>
  <sheetViews>
    <sheetView tabSelected="1" topLeftCell="C19" workbookViewId="0">
      <selection activeCell="D43" sqref="D43:G43"/>
    </sheetView>
  </sheetViews>
  <sheetFormatPr baseColWidth="10" defaultColWidth="12" defaultRowHeight="12.75" x14ac:dyDescent="0.2"/>
  <cols>
    <col min="1" max="1" width="4.6640625" style="2" customWidth="1"/>
    <col min="2" max="2" width="7.1640625" style="2" customWidth="1"/>
    <col min="3" max="3" width="119.6640625" style="9" customWidth="1"/>
    <col min="4" max="4" width="15.6640625" style="2" customWidth="1"/>
    <col min="5" max="6" width="13.1640625" style="10" customWidth="1"/>
    <col min="7" max="7" width="15.33203125" style="1" customWidth="1"/>
    <col min="8" max="8" width="16.1640625" style="1" customWidth="1"/>
    <col min="9" max="11" width="12" style="1"/>
    <col min="12" max="16384" width="12" style="2"/>
  </cols>
  <sheetData>
    <row r="2" spans="2:11" ht="18.75" customHeight="1" x14ac:dyDescent="0.2">
      <c r="B2" s="26" t="s">
        <v>15</v>
      </c>
      <c r="C2" s="26"/>
      <c r="D2" s="26"/>
      <c r="E2" s="26"/>
      <c r="F2" s="26"/>
      <c r="G2" s="26"/>
      <c r="H2" s="26"/>
    </row>
    <row r="3" spans="2:11" ht="12.95" customHeight="1" x14ac:dyDescent="0.2">
      <c r="B3" s="34" t="s">
        <v>53</v>
      </c>
      <c r="C3" s="34"/>
      <c r="D3" s="34"/>
      <c r="E3" s="34"/>
      <c r="F3" s="34"/>
      <c r="G3" s="34"/>
      <c r="H3" s="34"/>
    </row>
    <row r="4" spans="2:11" x14ac:dyDescent="0.2">
      <c r="B4" s="34"/>
      <c r="C4" s="34"/>
      <c r="D4" s="34"/>
      <c r="E4" s="34"/>
      <c r="F4" s="34"/>
      <c r="G4" s="34"/>
      <c r="H4" s="34"/>
    </row>
    <row r="5" spans="2:11" ht="40.5" customHeight="1" x14ac:dyDescent="0.2">
      <c r="B5" s="34"/>
      <c r="C5" s="34"/>
      <c r="D5" s="34"/>
      <c r="E5" s="34"/>
      <c r="F5" s="34"/>
      <c r="G5" s="34"/>
      <c r="H5" s="34"/>
    </row>
    <row r="6" spans="2:11" x14ac:dyDescent="0.2">
      <c r="B6" s="3"/>
      <c r="C6" s="3"/>
      <c r="D6" s="3"/>
      <c r="E6" s="4"/>
      <c r="F6" s="4"/>
      <c r="G6" s="3"/>
      <c r="H6" s="3"/>
    </row>
    <row r="7" spans="2:11" ht="20.25" customHeight="1" x14ac:dyDescent="0.2">
      <c r="B7" s="26" t="s">
        <v>20</v>
      </c>
      <c r="C7" s="26"/>
      <c r="D7" s="26"/>
      <c r="E7" s="26"/>
      <c r="F7" s="26"/>
      <c r="G7" s="26"/>
      <c r="H7" s="26"/>
    </row>
    <row r="8" spans="2:11" s="6" customFormat="1" ht="38.25" x14ac:dyDescent="0.2">
      <c r="B8" s="15" t="s">
        <v>0</v>
      </c>
      <c r="C8" s="15" t="s">
        <v>12</v>
      </c>
      <c r="D8" s="15" t="s">
        <v>2</v>
      </c>
      <c r="E8" s="16" t="s">
        <v>1</v>
      </c>
      <c r="F8" s="16" t="s">
        <v>11</v>
      </c>
      <c r="G8" s="16" t="s">
        <v>3</v>
      </c>
      <c r="H8" s="16" t="s">
        <v>4</v>
      </c>
      <c r="I8" s="5"/>
      <c r="J8" s="5"/>
      <c r="K8" s="5"/>
    </row>
    <row r="9" spans="2:11" s="6" customFormat="1" ht="15" x14ac:dyDescent="0.2">
      <c r="B9" s="15">
        <v>1</v>
      </c>
      <c r="C9" s="19" t="s">
        <v>21</v>
      </c>
      <c r="D9" s="18" t="s">
        <v>17</v>
      </c>
      <c r="E9" s="18">
        <v>4</v>
      </c>
      <c r="F9" s="17">
        <v>0.19</v>
      </c>
      <c r="G9" s="14">
        <v>31200</v>
      </c>
      <c r="H9" s="14">
        <f>+G9*E9</f>
        <v>124800</v>
      </c>
      <c r="I9" s="5"/>
      <c r="J9" s="5"/>
      <c r="K9" s="5"/>
    </row>
    <row r="10" spans="2:11" s="6" customFormat="1" ht="15" customHeight="1" x14ac:dyDescent="0.2">
      <c r="B10" s="35">
        <v>2</v>
      </c>
      <c r="C10" s="19" t="s">
        <v>22</v>
      </c>
      <c r="D10" s="37" t="s">
        <v>19</v>
      </c>
      <c r="E10" s="37">
        <v>6</v>
      </c>
      <c r="F10" s="39">
        <v>0.19</v>
      </c>
      <c r="G10" s="35">
        <v>6240</v>
      </c>
      <c r="H10" s="35">
        <f t="shared" ref="H10:H36" si="0">+G10*E10</f>
        <v>37440</v>
      </c>
      <c r="I10" s="5"/>
      <c r="J10" s="5"/>
      <c r="K10" s="5"/>
    </row>
    <row r="11" spans="2:11" s="6" customFormat="1" ht="25.5" x14ac:dyDescent="0.2">
      <c r="B11" s="36"/>
      <c r="C11" s="19" t="s">
        <v>23</v>
      </c>
      <c r="D11" s="38"/>
      <c r="E11" s="38"/>
      <c r="F11" s="36">
        <v>0.19</v>
      </c>
      <c r="G11" s="36">
        <v>0</v>
      </c>
      <c r="H11" s="36">
        <f t="shared" si="0"/>
        <v>0</v>
      </c>
      <c r="I11" s="5"/>
      <c r="J11" s="5"/>
      <c r="K11" s="5"/>
    </row>
    <row r="12" spans="2:11" s="6" customFormat="1" ht="15" x14ac:dyDescent="0.2">
      <c r="B12" s="15">
        <v>3</v>
      </c>
      <c r="C12" s="19" t="s">
        <v>24</v>
      </c>
      <c r="D12" s="18" t="s">
        <v>19</v>
      </c>
      <c r="E12" s="18">
        <v>10</v>
      </c>
      <c r="F12" s="17">
        <v>0.19</v>
      </c>
      <c r="G12" s="14">
        <v>15600</v>
      </c>
      <c r="H12" s="14">
        <f t="shared" si="0"/>
        <v>156000</v>
      </c>
      <c r="I12" s="5"/>
      <c r="J12" s="5"/>
      <c r="K12" s="5"/>
    </row>
    <row r="13" spans="2:11" s="6" customFormat="1" ht="15" x14ac:dyDescent="0.2">
      <c r="B13" s="15">
        <v>4</v>
      </c>
      <c r="C13" s="19" t="s">
        <v>25</v>
      </c>
      <c r="D13" s="18" t="s">
        <v>19</v>
      </c>
      <c r="E13" s="18">
        <v>5</v>
      </c>
      <c r="F13" s="17">
        <v>0.19</v>
      </c>
      <c r="G13" s="14">
        <v>5200</v>
      </c>
      <c r="H13" s="14">
        <f t="shared" si="0"/>
        <v>26000</v>
      </c>
      <c r="I13" s="5"/>
      <c r="J13" s="5"/>
      <c r="K13" s="5"/>
    </row>
    <row r="14" spans="2:11" s="6" customFormat="1" ht="15" x14ac:dyDescent="0.2">
      <c r="B14" s="15">
        <v>5</v>
      </c>
      <c r="C14" s="19" t="s">
        <v>26</v>
      </c>
      <c r="D14" s="18" t="s">
        <v>49</v>
      </c>
      <c r="E14" s="18">
        <v>2</v>
      </c>
      <c r="F14" s="17">
        <v>0.19</v>
      </c>
      <c r="G14" s="14">
        <v>5200</v>
      </c>
      <c r="H14" s="14">
        <f t="shared" si="0"/>
        <v>10400</v>
      </c>
      <c r="I14" s="5"/>
      <c r="J14" s="5"/>
      <c r="K14" s="5"/>
    </row>
    <row r="15" spans="2:11" s="6" customFormat="1" ht="15" x14ac:dyDescent="0.2">
      <c r="B15" s="15">
        <v>6</v>
      </c>
      <c r="C15" s="19" t="s">
        <v>27</v>
      </c>
      <c r="D15" s="18" t="s">
        <v>18</v>
      </c>
      <c r="E15" s="18">
        <v>60</v>
      </c>
      <c r="F15" s="17">
        <v>0.19</v>
      </c>
      <c r="G15" s="14">
        <v>520</v>
      </c>
      <c r="H15" s="14">
        <f t="shared" si="0"/>
        <v>31200</v>
      </c>
      <c r="I15" s="5"/>
      <c r="J15" s="5"/>
      <c r="K15" s="5"/>
    </row>
    <row r="16" spans="2:11" s="6" customFormat="1" ht="15" x14ac:dyDescent="0.2">
      <c r="B16" s="15">
        <v>7</v>
      </c>
      <c r="C16" s="19" t="s">
        <v>28</v>
      </c>
      <c r="D16" s="18" t="s">
        <v>49</v>
      </c>
      <c r="E16" s="18">
        <v>10</v>
      </c>
      <c r="F16" s="17">
        <v>0.19</v>
      </c>
      <c r="G16" s="14">
        <v>10400</v>
      </c>
      <c r="H16" s="14">
        <f t="shared" si="0"/>
        <v>104000</v>
      </c>
      <c r="I16" s="5"/>
      <c r="J16" s="5"/>
      <c r="K16" s="5"/>
    </row>
    <row r="17" spans="2:11" s="6" customFormat="1" ht="15" x14ac:dyDescent="0.2">
      <c r="B17" s="15">
        <v>8</v>
      </c>
      <c r="C17" s="19" t="s">
        <v>29</v>
      </c>
      <c r="D17" s="18" t="s">
        <v>50</v>
      </c>
      <c r="E17" s="18">
        <v>5</v>
      </c>
      <c r="F17" s="17">
        <v>0.19</v>
      </c>
      <c r="G17" s="14">
        <v>31200</v>
      </c>
      <c r="H17" s="14">
        <f t="shared" ref="H17:H34" si="1">+G17*E17</f>
        <v>156000</v>
      </c>
      <c r="I17" s="5"/>
      <c r="J17" s="5"/>
      <c r="K17" s="5"/>
    </row>
    <row r="18" spans="2:11" s="6" customFormat="1" ht="15" x14ac:dyDescent="0.2">
      <c r="B18" s="15">
        <v>9</v>
      </c>
      <c r="C18" s="19" t="s">
        <v>30</v>
      </c>
      <c r="D18" s="18" t="s">
        <v>13</v>
      </c>
      <c r="E18" s="18">
        <v>10</v>
      </c>
      <c r="F18" s="17">
        <v>0.19</v>
      </c>
      <c r="G18" s="14">
        <v>11440</v>
      </c>
      <c r="H18" s="14">
        <f t="shared" si="1"/>
        <v>114400</v>
      </c>
      <c r="I18" s="5"/>
      <c r="J18" s="5"/>
      <c r="K18" s="5"/>
    </row>
    <row r="19" spans="2:11" s="6" customFormat="1" ht="15" x14ac:dyDescent="0.2">
      <c r="B19" s="15">
        <v>10</v>
      </c>
      <c r="C19" s="19" t="s">
        <v>31</v>
      </c>
      <c r="D19" s="18" t="s">
        <v>17</v>
      </c>
      <c r="E19" s="18">
        <v>10</v>
      </c>
      <c r="F19" s="17">
        <v>0.19</v>
      </c>
      <c r="G19" s="14">
        <v>55120</v>
      </c>
      <c r="H19" s="14">
        <f t="shared" si="1"/>
        <v>551200</v>
      </c>
      <c r="I19" s="5"/>
      <c r="J19" s="5"/>
      <c r="K19" s="5"/>
    </row>
    <row r="20" spans="2:11" s="6" customFormat="1" ht="15" x14ac:dyDescent="0.2">
      <c r="B20" s="15">
        <v>11</v>
      </c>
      <c r="C20" s="19" t="s">
        <v>32</v>
      </c>
      <c r="D20" s="18" t="s">
        <v>13</v>
      </c>
      <c r="E20" s="18">
        <v>3</v>
      </c>
      <c r="F20" s="17">
        <v>0.19</v>
      </c>
      <c r="G20" s="14">
        <v>40560</v>
      </c>
      <c r="H20" s="14">
        <f t="shared" si="1"/>
        <v>121680</v>
      </c>
      <c r="I20" s="5"/>
      <c r="J20" s="5"/>
      <c r="K20" s="5"/>
    </row>
    <row r="21" spans="2:11" s="6" customFormat="1" ht="15" x14ac:dyDescent="0.2">
      <c r="B21" s="15">
        <v>12</v>
      </c>
      <c r="C21" s="19" t="s">
        <v>33</v>
      </c>
      <c r="D21" s="18" t="s">
        <v>13</v>
      </c>
      <c r="E21" s="18">
        <v>2</v>
      </c>
      <c r="F21" s="17">
        <v>0.19</v>
      </c>
      <c r="G21" s="14">
        <v>33280</v>
      </c>
      <c r="H21" s="14">
        <f t="shared" si="1"/>
        <v>66560</v>
      </c>
      <c r="I21" s="5"/>
      <c r="J21" s="5"/>
      <c r="K21" s="5"/>
    </row>
    <row r="22" spans="2:11" s="6" customFormat="1" ht="15" x14ac:dyDescent="0.2">
      <c r="B22" s="15">
        <v>13</v>
      </c>
      <c r="C22" s="19" t="s">
        <v>34</v>
      </c>
      <c r="D22" s="18" t="s">
        <v>13</v>
      </c>
      <c r="E22" s="18">
        <v>4</v>
      </c>
      <c r="F22" s="17">
        <v>0.19</v>
      </c>
      <c r="G22" s="14">
        <v>5200</v>
      </c>
      <c r="H22" s="14">
        <f t="shared" si="1"/>
        <v>20800</v>
      </c>
      <c r="I22" s="5"/>
      <c r="J22" s="5"/>
      <c r="K22" s="5"/>
    </row>
    <row r="23" spans="2:11" s="6" customFormat="1" ht="15" x14ac:dyDescent="0.2">
      <c r="B23" s="15">
        <v>14</v>
      </c>
      <c r="C23" s="19" t="s">
        <v>35</v>
      </c>
      <c r="D23" s="18" t="s">
        <v>17</v>
      </c>
      <c r="E23" s="18">
        <v>10</v>
      </c>
      <c r="F23" s="17">
        <v>0.19</v>
      </c>
      <c r="G23" s="14">
        <v>159120</v>
      </c>
      <c r="H23" s="14">
        <f t="shared" si="1"/>
        <v>1591200</v>
      </c>
      <c r="I23" s="5"/>
      <c r="J23" s="5"/>
      <c r="K23" s="5"/>
    </row>
    <row r="24" spans="2:11" s="6" customFormat="1" ht="15" x14ac:dyDescent="0.2">
      <c r="B24" s="15">
        <v>15</v>
      </c>
      <c r="C24" s="19" t="s">
        <v>36</v>
      </c>
      <c r="D24" s="18" t="s">
        <v>17</v>
      </c>
      <c r="E24" s="18">
        <v>4</v>
      </c>
      <c r="F24" s="17">
        <v>0.19</v>
      </c>
      <c r="G24" s="14">
        <v>68640</v>
      </c>
      <c r="H24" s="14">
        <f t="shared" si="1"/>
        <v>274560</v>
      </c>
      <c r="I24" s="5"/>
      <c r="J24" s="5"/>
      <c r="K24" s="5"/>
    </row>
    <row r="25" spans="2:11" s="6" customFormat="1" ht="15" x14ac:dyDescent="0.2">
      <c r="B25" s="15">
        <v>16</v>
      </c>
      <c r="C25" s="19" t="s">
        <v>37</v>
      </c>
      <c r="D25" s="18" t="s">
        <v>51</v>
      </c>
      <c r="E25" s="18">
        <v>4</v>
      </c>
      <c r="F25" s="17">
        <v>0.19</v>
      </c>
      <c r="G25" s="14">
        <v>8320</v>
      </c>
      <c r="H25" s="14">
        <f t="shared" si="1"/>
        <v>33280</v>
      </c>
      <c r="I25" s="5"/>
      <c r="J25" s="5"/>
      <c r="K25" s="5"/>
    </row>
    <row r="26" spans="2:11" s="6" customFormat="1" ht="15" x14ac:dyDescent="0.2">
      <c r="B26" s="15">
        <v>17</v>
      </c>
      <c r="C26" s="19" t="s">
        <v>38</v>
      </c>
      <c r="D26" s="18" t="s">
        <v>51</v>
      </c>
      <c r="E26" s="18">
        <v>4</v>
      </c>
      <c r="F26" s="17">
        <v>0.19</v>
      </c>
      <c r="G26" s="14">
        <v>8320</v>
      </c>
      <c r="H26" s="14">
        <f t="shared" si="1"/>
        <v>33280</v>
      </c>
      <c r="I26" s="5"/>
      <c r="J26" s="5"/>
      <c r="K26" s="5"/>
    </row>
    <row r="27" spans="2:11" s="6" customFormat="1" ht="15" x14ac:dyDescent="0.2">
      <c r="B27" s="15">
        <v>18</v>
      </c>
      <c r="C27" s="19" t="s">
        <v>39</v>
      </c>
      <c r="D27" s="18" t="s">
        <v>51</v>
      </c>
      <c r="E27" s="18">
        <v>10</v>
      </c>
      <c r="F27" s="17">
        <v>0.19</v>
      </c>
      <c r="G27" s="14">
        <v>8320</v>
      </c>
      <c r="H27" s="14">
        <f t="shared" si="1"/>
        <v>83200</v>
      </c>
      <c r="I27" s="5"/>
      <c r="J27" s="5"/>
      <c r="K27" s="5"/>
    </row>
    <row r="28" spans="2:11" s="6" customFormat="1" ht="15" x14ac:dyDescent="0.2">
      <c r="B28" s="15">
        <v>19</v>
      </c>
      <c r="C28" s="19" t="s">
        <v>40</v>
      </c>
      <c r="D28" s="18" t="s">
        <v>51</v>
      </c>
      <c r="E28" s="18">
        <v>2</v>
      </c>
      <c r="F28" s="17">
        <v>0.19</v>
      </c>
      <c r="G28" s="14">
        <v>8320</v>
      </c>
      <c r="H28" s="14">
        <f t="shared" si="1"/>
        <v>16640</v>
      </c>
      <c r="I28" s="5"/>
      <c r="J28" s="5"/>
      <c r="K28" s="5"/>
    </row>
    <row r="29" spans="2:11" s="6" customFormat="1" ht="15" x14ac:dyDescent="0.2">
      <c r="B29" s="15">
        <v>20</v>
      </c>
      <c r="C29" s="19" t="s">
        <v>41</v>
      </c>
      <c r="D29" s="18" t="s">
        <v>51</v>
      </c>
      <c r="E29" s="18">
        <v>10</v>
      </c>
      <c r="F29" s="17">
        <v>0.19</v>
      </c>
      <c r="G29" s="14">
        <v>8320</v>
      </c>
      <c r="H29" s="14">
        <f t="shared" si="1"/>
        <v>83200</v>
      </c>
      <c r="I29" s="5"/>
      <c r="J29" s="5"/>
      <c r="K29" s="5"/>
    </row>
    <row r="30" spans="2:11" s="6" customFormat="1" ht="15" x14ac:dyDescent="0.2">
      <c r="B30" s="15">
        <v>21</v>
      </c>
      <c r="C30" s="19" t="s">
        <v>42</v>
      </c>
      <c r="D30" s="18" t="s">
        <v>51</v>
      </c>
      <c r="E30" s="18">
        <v>10</v>
      </c>
      <c r="F30" s="17">
        <v>0.19</v>
      </c>
      <c r="G30" s="14">
        <v>8320</v>
      </c>
      <c r="H30" s="14">
        <f t="shared" si="1"/>
        <v>83200</v>
      </c>
      <c r="I30" s="5"/>
      <c r="J30" s="5"/>
      <c r="K30" s="5"/>
    </row>
    <row r="31" spans="2:11" s="6" customFormat="1" ht="15" x14ac:dyDescent="0.2">
      <c r="B31" s="15">
        <v>22</v>
      </c>
      <c r="C31" s="19" t="s">
        <v>43</v>
      </c>
      <c r="D31" s="18" t="s">
        <v>51</v>
      </c>
      <c r="E31" s="18">
        <v>10</v>
      </c>
      <c r="F31" s="17">
        <v>0.19</v>
      </c>
      <c r="G31" s="14">
        <v>8320</v>
      </c>
      <c r="H31" s="14">
        <f t="shared" si="1"/>
        <v>83200</v>
      </c>
      <c r="I31" s="5"/>
      <c r="J31" s="5"/>
      <c r="K31" s="5"/>
    </row>
    <row r="32" spans="2:11" s="6" customFormat="1" ht="15" x14ac:dyDescent="0.2">
      <c r="B32" s="15">
        <v>23</v>
      </c>
      <c r="C32" s="19" t="s">
        <v>44</v>
      </c>
      <c r="D32" s="18" t="s">
        <v>51</v>
      </c>
      <c r="E32" s="18">
        <v>10</v>
      </c>
      <c r="F32" s="17">
        <v>0.19</v>
      </c>
      <c r="G32" s="14">
        <v>8320</v>
      </c>
      <c r="H32" s="14">
        <f t="shared" si="1"/>
        <v>83200</v>
      </c>
      <c r="I32" s="5"/>
      <c r="J32" s="5"/>
      <c r="K32" s="5"/>
    </row>
    <row r="33" spans="1:11" s="6" customFormat="1" ht="15" x14ac:dyDescent="0.2">
      <c r="B33" s="15">
        <v>24</v>
      </c>
      <c r="C33" s="19" t="s">
        <v>45</v>
      </c>
      <c r="D33" s="18" t="s">
        <v>16</v>
      </c>
      <c r="E33" s="18">
        <v>6</v>
      </c>
      <c r="F33" s="17">
        <v>0.19</v>
      </c>
      <c r="G33" s="14">
        <v>28080</v>
      </c>
      <c r="H33" s="14">
        <f t="shared" si="1"/>
        <v>168480</v>
      </c>
      <c r="I33" s="5"/>
      <c r="J33" s="5"/>
      <c r="K33" s="5"/>
    </row>
    <row r="34" spans="1:11" s="6" customFormat="1" ht="25.5" x14ac:dyDescent="0.2">
      <c r="B34" s="15">
        <v>25</v>
      </c>
      <c r="C34" s="19" t="s">
        <v>46</v>
      </c>
      <c r="D34" s="18" t="s">
        <v>13</v>
      </c>
      <c r="E34" s="18">
        <v>2</v>
      </c>
      <c r="F34" s="17">
        <v>0.19</v>
      </c>
      <c r="G34" s="14">
        <v>36400</v>
      </c>
      <c r="H34" s="14">
        <f t="shared" si="1"/>
        <v>72800</v>
      </c>
      <c r="I34" s="5"/>
      <c r="J34" s="5"/>
      <c r="K34" s="5"/>
    </row>
    <row r="35" spans="1:11" s="6" customFormat="1" ht="25.5" x14ac:dyDescent="0.2">
      <c r="B35" s="15">
        <v>26</v>
      </c>
      <c r="C35" s="19" t="s">
        <v>47</v>
      </c>
      <c r="D35" s="18" t="s">
        <v>17</v>
      </c>
      <c r="E35" s="18">
        <v>2</v>
      </c>
      <c r="F35" s="17">
        <v>0.19</v>
      </c>
      <c r="G35" s="14">
        <v>193440</v>
      </c>
      <c r="H35" s="14">
        <f t="shared" si="0"/>
        <v>386880</v>
      </c>
      <c r="I35" s="5"/>
      <c r="J35" s="5"/>
      <c r="K35" s="5"/>
    </row>
    <row r="36" spans="1:11" s="6" customFormat="1" ht="25.5" x14ac:dyDescent="0.2">
      <c r="B36" s="15">
        <v>27</v>
      </c>
      <c r="C36" s="19" t="s">
        <v>48</v>
      </c>
      <c r="D36" s="18" t="s">
        <v>14</v>
      </c>
      <c r="E36" s="18">
        <v>4</v>
      </c>
      <c r="F36" s="17">
        <v>0.19</v>
      </c>
      <c r="G36" s="5">
        <v>36400</v>
      </c>
      <c r="H36" s="14">
        <f t="shared" si="0"/>
        <v>145600</v>
      </c>
      <c r="I36" s="5"/>
      <c r="J36" s="5"/>
      <c r="K36" s="5"/>
    </row>
    <row r="37" spans="1:11" s="6" customFormat="1" x14ac:dyDescent="0.2">
      <c r="C37" s="20"/>
      <c r="E37" s="5"/>
      <c r="F37" s="5"/>
      <c r="G37" s="5"/>
      <c r="H37" s="5"/>
      <c r="I37" s="5"/>
      <c r="J37" s="5"/>
      <c r="K37" s="5"/>
    </row>
    <row r="38" spans="1:11" s="6" customFormat="1" ht="20.25" customHeight="1" x14ac:dyDescent="0.2">
      <c r="A38" s="27" t="s">
        <v>9</v>
      </c>
      <c r="B38" s="27"/>
      <c r="C38" s="27"/>
      <c r="D38" s="7"/>
      <c r="E38" s="8"/>
      <c r="F38" s="8"/>
      <c r="G38" s="7"/>
      <c r="H38" s="7"/>
      <c r="I38" s="5"/>
      <c r="J38" s="5"/>
      <c r="K38" s="5"/>
    </row>
    <row r="39" spans="1:11" ht="13.5" thickBot="1" x14ac:dyDescent="0.25"/>
    <row r="40" spans="1:11" ht="13.5" thickBot="1" x14ac:dyDescent="0.25">
      <c r="C40" s="11" t="s">
        <v>5</v>
      </c>
      <c r="D40" s="28" t="s">
        <v>6</v>
      </c>
      <c r="E40" s="29"/>
      <c r="F40" s="29"/>
      <c r="G40" s="30"/>
    </row>
    <row r="41" spans="1:11" ht="13.5" thickBot="1" x14ac:dyDescent="0.25">
      <c r="C41" s="12" t="s">
        <v>10</v>
      </c>
      <c r="D41" s="31">
        <v>4659200</v>
      </c>
      <c r="E41" s="32"/>
      <c r="F41" s="32"/>
      <c r="G41" s="33"/>
    </row>
    <row r="42" spans="1:11" ht="13.5" thickBot="1" x14ac:dyDescent="0.25">
      <c r="C42" s="12" t="s">
        <v>7</v>
      </c>
      <c r="D42" s="31">
        <f>D41*19%</f>
        <v>885248</v>
      </c>
      <c r="E42" s="32"/>
      <c r="F42" s="32"/>
      <c r="G42" s="33"/>
    </row>
    <row r="43" spans="1:11" ht="13.5" thickBot="1" x14ac:dyDescent="0.25">
      <c r="C43" s="13" t="s">
        <v>8</v>
      </c>
      <c r="D43" s="23">
        <f>D41+D42</f>
        <v>5544448</v>
      </c>
      <c r="E43" s="24"/>
      <c r="F43" s="24"/>
      <c r="G43" s="25"/>
    </row>
    <row r="44" spans="1:11" x14ac:dyDescent="0.2">
      <c r="D44" s="1"/>
    </row>
    <row r="45" spans="1:11" x14ac:dyDescent="0.2">
      <c r="C45" s="21" t="s">
        <v>52</v>
      </c>
      <c r="D45" s="1"/>
    </row>
    <row r="46" spans="1:11" x14ac:dyDescent="0.2">
      <c r="C46" s="22"/>
      <c r="D46" s="1"/>
    </row>
    <row r="47" spans="1:11" x14ac:dyDescent="0.2">
      <c r="C47" s="22"/>
      <c r="D47" s="1"/>
    </row>
    <row r="48" spans="1:11" x14ac:dyDescent="0.2">
      <c r="C48" s="22"/>
    </row>
    <row r="49" spans="3:3" x14ac:dyDescent="0.2">
      <c r="C49" s="22"/>
    </row>
    <row r="50" spans="3:3" x14ac:dyDescent="0.2">
      <c r="C50" s="22"/>
    </row>
    <row r="51" spans="3:3" x14ac:dyDescent="0.2">
      <c r="C51" s="22"/>
    </row>
    <row r="52" spans="3:3" x14ac:dyDescent="0.2">
      <c r="C52" s="22"/>
    </row>
  </sheetData>
  <mergeCells count="15">
    <mergeCell ref="C45:C52"/>
    <mergeCell ref="D42:G42"/>
    <mergeCell ref="D43:G43"/>
    <mergeCell ref="B2:H2"/>
    <mergeCell ref="B3:H5"/>
    <mergeCell ref="B7:H7"/>
    <mergeCell ref="A38:C38"/>
    <mergeCell ref="D40:G40"/>
    <mergeCell ref="D41:G41"/>
    <mergeCell ref="B10:B11"/>
    <mergeCell ref="E10:E11"/>
    <mergeCell ref="F10:F11"/>
    <mergeCell ref="G10:G11"/>
    <mergeCell ref="H10:H11"/>
    <mergeCell ref="D10:D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Natalia Restrepo Velasquez</cp:lastModifiedBy>
  <cp:lastPrinted>2020-06-10T21:44:38Z</cp:lastPrinted>
  <dcterms:created xsi:type="dcterms:W3CDTF">2019-07-10T22:21:02Z</dcterms:created>
  <dcterms:modified xsi:type="dcterms:W3CDTF">2025-06-10T13:56:23Z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