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ropbox\PROCESOS 2025\PROCESOS\AUTOMA\MAT FORMACION ESPECIALES 15L MC-CLD-CAI-006-2025\DOCUMENTOS\PROPUESTA\LOTE 9\"/>
    </mc:Choice>
  </mc:AlternateContent>
  <xr:revisionPtr revIDLastSave="0" documentId="13_ncr:1_{DCB1B372-3DB5-457B-BA0C-36226F82D5D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OTE 9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16" l="1"/>
  <c r="D18" i="16"/>
  <c r="D17" i="16"/>
  <c r="H12" i="16" l="1"/>
  <c r="H11" i="16"/>
  <c r="H10" i="16"/>
  <c r="H9" i="16"/>
</calcChain>
</file>

<file path=xl/sharedStrings.xml><?xml version="1.0" encoding="utf-8"?>
<sst xmlns="http://schemas.openxmlformats.org/spreadsheetml/2006/main" count="31" uniqueCount="28">
  <si>
    <t>ITEM</t>
  </si>
  <si>
    <t>CANTIDAD</t>
  </si>
  <si>
    <t>UNIDAD DE MEDIDA</t>
  </si>
  <si>
    <t xml:space="preserve">VLR UNITARIO SIN IVA </t>
  </si>
  <si>
    <t>VLR TOTAL</t>
  </si>
  <si>
    <t>RESUMEN DE LA OFERTA</t>
  </si>
  <si>
    <t>TOTAL</t>
  </si>
  <si>
    <t>IVA</t>
  </si>
  <si>
    <t>GRAN TOTAL DE LA OFERTA ECONOMICA</t>
  </si>
  <si>
    <t xml:space="preserve">Atentamente, </t>
  </si>
  <si>
    <t xml:space="preserve"> </t>
  </si>
  <si>
    <t>Validez de la oferta: 90 días</t>
  </si>
  <si>
    <t>SUBTOTAL DE LA PROPUESTA (IVA)</t>
  </si>
  <si>
    <t>IMPUESTOS</t>
  </si>
  <si>
    <t>UNIDAD</t>
  </si>
  <si>
    <t>DESCRIPCIÓN</t>
  </si>
  <si>
    <t>OFERTA ECONOMICA</t>
  </si>
  <si>
    <t xml:space="preserve">FICHA TECNICA LOTE 9 DEPORTE DESPLAZADOS </t>
  </si>
  <si>
    <t>BALON DE FUTBOL TRADICONAL RECERATIVO COSIDO A MAQUINA</t>
  </si>
  <si>
    <t>BALON MICROFUTBOL BAJO REBOTE 62/64 DIMENSION # 4</t>
  </si>
  <si>
    <t>PLATILLOS DE ENTRENAMIENTO CONOS DEPORTIVOS X 50 UNIDADES</t>
  </si>
  <si>
    <t>LAZO CUERDA DE VELOCIDAD PARA GIMNASIO CROSSFIT SALTAR</t>
  </si>
  <si>
    <t>El suscrito, obrando en representación de SOLUCIONES MECATRONICAS Y SERVICIOS S.A.S, ofrezco contratar con el Centro de Automatización Industrial del SENA Regional Caldas el siguiente Objeto: Adquirir materiales de formación profesional para los programas de articulación con la educación media, desplazados, Campesena y Economia Popular del Centro de Automatización Industrial de acuerdo con las especificaciones técnicas.</t>
  </si>
  <si>
    <t xml:space="preserve">Nombre o Razón Social del Proponente:  SOLUCIONES MECATRONICAS Y SERVICIOS S.A.S </t>
  </si>
  <si>
    <t xml:space="preserve">Nombre del Representante Legal: SAUL ENRIQUE GARCIA TAMAYO </t>
  </si>
  <si>
    <t xml:space="preserve">C. C. Nº 75067033  de  MANIZALES </t>
  </si>
  <si>
    <t xml:space="preserve">FIRMA:  </t>
  </si>
  <si>
    <t xml:space="preserve">NOMBRE DE QUIEN FIRMA: SAUL ENRIQUE GARCIA TAMAYO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</si>
</sst>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</numFmts>
  <fonts count="6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7">
    <xf numFmtId="0" fontId="0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</cellStyleXfs>
  <cellXfs count="34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3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center" wrapText="1"/>
    </xf>
    <xf numFmtId="3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3" fontId="3" fillId="0" borderId="6" xfId="0" applyNumberFormat="1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3" fillId="0" borderId="8" xfId="0" applyNumberFormat="1" applyFont="1" applyBorder="1" applyAlignment="1">
      <alignment horizontal="center" vertical="center" wrapText="1"/>
    </xf>
    <xf numFmtId="3" fontId="3" fillId="0" borderId="9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justify" vertical="center" wrapText="1"/>
    </xf>
    <xf numFmtId="0" fontId="2" fillId="0" borderId="0" xfId="0" applyFont="1" applyAlignment="1">
      <alignment horizontal="left" vertical="top" wrapText="1"/>
    </xf>
  </cellXfs>
  <cellStyles count="17">
    <cellStyle name="Moneda [0] 2" xfId="3" xr:uid="{00000000-0005-0000-0000-000000000000}"/>
    <cellStyle name="Moneda 10" xfId="12" xr:uid="{00000000-0005-0000-0000-000001000000}"/>
    <cellStyle name="Moneda 11" xfId="13" xr:uid="{00000000-0005-0000-0000-000002000000}"/>
    <cellStyle name="Moneda 12" xfId="14" xr:uid="{00000000-0005-0000-0000-000003000000}"/>
    <cellStyle name="Moneda 13" xfId="15" xr:uid="{00000000-0005-0000-0000-000004000000}"/>
    <cellStyle name="Moneda 2" xfId="4" xr:uid="{00000000-0005-0000-0000-000005000000}"/>
    <cellStyle name="Moneda 3" xfId="5" xr:uid="{00000000-0005-0000-0000-000006000000}"/>
    <cellStyle name="Moneda 4" xfId="6" xr:uid="{00000000-0005-0000-0000-000007000000}"/>
    <cellStyle name="Moneda 5" xfId="7" xr:uid="{00000000-0005-0000-0000-000008000000}"/>
    <cellStyle name="Moneda 6" xfId="8" xr:uid="{00000000-0005-0000-0000-000009000000}"/>
    <cellStyle name="Moneda 7" xfId="9" xr:uid="{00000000-0005-0000-0000-00000A000000}"/>
    <cellStyle name="Moneda 8" xfId="10" xr:uid="{00000000-0005-0000-0000-00000B000000}"/>
    <cellStyle name="Moneda 9" xfId="11" xr:uid="{00000000-0005-0000-0000-00000C000000}"/>
    <cellStyle name="Normal" xfId="0" builtinId="0"/>
    <cellStyle name="Normal 2" xfId="1" xr:uid="{00000000-0005-0000-0000-00000E000000}"/>
    <cellStyle name="Normal 3" xfId="2" xr:uid="{00000000-0005-0000-0000-00000F000000}"/>
    <cellStyle name="Normal 7" xfId="16" xr:uid="{D7C00051-E4E9-4C53-991C-1731CDD933F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24" Type="http://schemas.microsoft.com/office/2022/10/relationships/richValueRel" Target="richData/richValueRel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1981199</xdr:colOff>
      <xdr:row>30</xdr:row>
      <xdr:rowOff>0</xdr:rowOff>
    </xdr:from>
    <xdr:ext cx="304800" cy="304801"/>
    <xdr:sp macro="" textlink="">
      <xdr:nvSpPr>
        <xdr:cNvPr id="2" name="AutoShape 1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2730499" y="8280400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</xdr:row>
      <xdr:rowOff>0</xdr:rowOff>
    </xdr:from>
    <xdr:ext cx="304800" cy="304801"/>
    <xdr:sp macro="" textlink="">
      <xdr:nvSpPr>
        <xdr:cNvPr id="3" name="AutoShape 14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749300" y="6921500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593911</xdr:colOff>
      <xdr:row>26</xdr:row>
      <xdr:rowOff>89647</xdr:rowOff>
    </xdr:from>
    <xdr:to>
      <xdr:col>2</xdr:col>
      <xdr:colOff>2672193</xdr:colOff>
      <xdr:row>26</xdr:row>
      <xdr:rowOff>617531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28C4C4D-D9DB-4FED-A46F-013662B736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186" y="11948272"/>
          <a:ext cx="2078282" cy="527884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2FA73-204B-F04F-BFF0-86CE2FD616E8}">
  <dimension ref="A2:K29"/>
  <sheetViews>
    <sheetView tabSelected="1" topLeftCell="A9" workbookViewId="0">
      <selection activeCell="F22" sqref="F22"/>
    </sheetView>
  </sheetViews>
  <sheetFormatPr baseColWidth="10" defaultColWidth="12" defaultRowHeight="15" x14ac:dyDescent="0.2"/>
  <cols>
    <col min="1" max="1" width="4.6640625" style="8" customWidth="1"/>
    <col min="2" max="2" width="7.1640625" style="8" customWidth="1"/>
    <col min="3" max="3" width="71.6640625" style="18" customWidth="1"/>
    <col min="4" max="4" width="15.6640625" style="8" customWidth="1"/>
    <col min="5" max="6" width="13.1640625" style="19" customWidth="1"/>
    <col min="7" max="7" width="15.33203125" style="7" customWidth="1"/>
    <col min="8" max="8" width="16.1640625" style="7" customWidth="1"/>
    <col min="9" max="11" width="12" style="7"/>
    <col min="12" max="16384" width="12" style="8"/>
  </cols>
  <sheetData>
    <row r="2" spans="1:11" ht="18.75" customHeight="1" x14ac:dyDescent="0.2">
      <c r="B2" s="31" t="s">
        <v>16</v>
      </c>
      <c r="C2" s="31"/>
      <c r="D2" s="31"/>
      <c r="E2" s="31"/>
      <c r="F2" s="31"/>
      <c r="G2" s="31"/>
      <c r="H2" s="31"/>
    </row>
    <row r="3" spans="1:11" ht="15" customHeight="1" x14ac:dyDescent="0.2">
      <c r="B3" s="32" t="s">
        <v>22</v>
      </c>
      <c r="C3" s="32"/>
      <c r="D3" s="32"/>
      <c r="E3" s="32"/>
      <c r="F3" s="32"/>
      <c r="G3" s="32"/>
      <c r="H3" s="32"/>
    </row>
    <row r="4" spans="1:11" x14ac:dyDescent="0.2">
      <c r="B4" s="32"/>
      <c r="C4" s="32"/>
      <c r="D4" s="32"/>
      <c r="E4" s="32"/>
      <c r="F4" s="32"/>
      <c r="G4" s="32"/>
      <c r="H4" s="32"/>
    </row>
    <row r="5" spans="1:11" ht="40.5" customHeight="1" x14ac:dyDescent="0.2">
      <c r="B5" s="32"/>
      <c r="C5" s="32"/>
      <c r="D5" s="32"/>
      <c r="E5" s="32"/>
      <c r="F5" s="32"/>
      <c r="G5" s="32"/>
      <c r="H5" s="32"/>
    </row>
    <row r="6" spans="1:11" x14ac:dyDescent="0.2">
      <c r="B6" s="9"/>
      <c r="C6" s="9"/>
      <c r="D6" s="9"/>
      <c r="E6" s="10"/>
      <c r="F6" s="10"/>
      <c r="G6" s="9"/>
      <c r="H6" s="9"/>
    </row>
    <row r="7" spans="1:11" ht="20.25" customHeight="1" x14ac:dyDescent="0.2">
      <c r="B7" s="31" t="s">
        <v>17</v>
      </c>
      <c r="C7" s="31"/>
      <c r="D7" s="31"/>
      <c r="E7" s="31"/>
      <c r="F7" s="31"/>
      <c r="G7" s="31"/>
      <c r="H7" s="31"/>
    </row>
    <row r="8" spans="1:11" s="14" customFormat="1" ht="45" x14ac:dyDescent="0.2">
      <c r="B8" s="11" t="s">
        <v>0</v>
      </c>
      <c r="C8" s="11" t="s">
        <v>15</v>
      </c>
      <c r="D8" s="11" t="s">
        <v>2</v>
      </c>
      <c r="E8" s="12" t="s">
        <v>1</v>
      </c>
      <c r="F8" s="12" t="s">
        <v>13</v>
      </c>
      <c r="G8" s="12" t="s">
        <v>3</v>
      </c>
      <c r="H8" s="12" t="s">
        <v>4</v>
      </c>
      <c r="I8" s="13"/>
      <c r="J8" s="13"/>
      <c r="K8" s="13"/>
    </row>
    <row r="9" spans="1:11" s="14" customFormat="1" ht="25.5" x14ac:dyDescent="0.2">
      <c r="B9" s="11">
        <v>1</v>
      </c>
      <c r="C9" s="21" t="s">
        <v>18</v>
      </c>
      <c r="D9" s="20" t="s">
        <v>14</v>
      </c>
      <c r="E9" s="20">
        <v>2</v>
      </c>
      <c r="F9" s="15">
        <v>0.19</v>
      </c>
      <c r="G9" s="12">
        <v>99300</v>
      </c>
      <c r="H9" s="12">
        <f t="shared" ref="H9:H12" si="0">+G9*E9</f>
        <v>198600</v>
      </c>
      <c r="I9" s="13"/>
      <c r="J9" s="13"/>
      <c r="K9" s="13"/>
    </row>
    <row r="10" spans="1:11" s="14" customFormat="1" x14ac:dyDescent="0.2">
      <c r="B10" s="11">
        <v>2</v>
      </c>
      <c r="C10" s="21" t="s">
        <v>19</v>
      </c>
      <c r="D10" s="20" t="s">
        <v>14</v>
      </c>
      <c r="E10" s="20">
        <v>1</v>
      </c>
      <c r="F10" s="15">
        <v>0.19</v>
      </c>
      <c r="G10" s="12">
        <v>65800</v>
      </c>
      <c r="H10" s="12">
        <f t="shared" si="0"/>
        <v>65800</v>
      </c>
      <c r="I10" s="13"/>
      <c r="J10" s="13"/>
      <c r="K10" s="13"/>
    </row>
    <row r="11" spans="1:11" s="14" customFormat="1" ht="25.5" x14ac:dyDescent="0.2">
      <c r="B11" s="11">
        <v>3</v>
      </c>
      <c r="C11" s="21" t="s">
        <v>20</v>
      </c>
      <c r="D11" s="20" t="s">
        <v>14</v>
      </c>
      <c r="E11" s="20">
        <v>1</v>
      </c>
      <c r="F11" s="15">
        <v>0.19</v>
      </c>
      <c r="G11" s="12">
        <v>87300</v>
      </c>
      <c r="H11" s="12">
        <f t="shared" si="0"/>
        <v>87300</v>
      </c>
      <c r="I11" s="13"/>
      <c r="J11" s="13"/>
      <c r="K11" s="13"/>
    </row>
    <row r="12" spans="1:11" s="14" customFormat="1" ht="25.5" x14ac:dyDescent="0.2">
      <c r="B12" s="11">
        <v>4</v>
      </c>
      <c r="C12" s="21" t="s">
        <v>21</v>
      </c>
      <c r="D12" s="20" t="s">
        <v>14</v>
      </c>
      <c r="E12" s="20">
        <v>3</v>
      </c>
      <c r="F12" s="15">
        <v>0.19</v>
      </c>
      <c r="G12" s="12">
        <v>29900</v>
      </c>
      <c r="H12" s="12">
        <f t="shared" si="0"/>
        <v>89700</v>
      </c>
      <c r="I12" s="13"/>
      <c r="J12" s="13"/>
      <c r="K12" s="13"/>
    </row>
    <row r="13" spans="1:11" s="14" customFormat="1" x14ac:dyDescent="0.2">
      <c r="E13" s="13"/>
      <c r="F13" s="13"/>
      <c r="G13" s="13"/>
      <c r="H13" s="13"/>
      <c r="I13" s="13"/>
      <c r="J13" s="13"/>
      <c r="K13" s="13"/>
    </row>
    <row r="14" spans="1:11" s="14" customFormat="1" ht="20.25" customHeight="1" x14ac:dyDescent="0.2">
      <c r="A14" s="33" t="s">
        <v>11</v>
      </c>
      <c r="B14" s="33"/>
      <c r="C14" s="16"/>
      <c r="D14" s="16"/>
      <c r="E14" s="17"/>
      <c r="F14" s="17"/>
      <c r="G14" s="16"/>
      <c r="H14" s="16"/>
      <c r="I14" s="13"/>
      <c r="J14" s="13"/>
      <c r="K14" s="13"/>
    </row>
    <row r="15" spans="1:11" ht="15.75" thickBot="1" x14ac:dyDescent="0.25"/>
    <row r="16" spans="1:11" ht="15.95" customHeight="1" thickBot="1" x14ac:dyDescent="0.25">
      <c r="C16" s="3" t="s">
        <v>5</v>
      </c>
      <c r="D16" s="25" t="s">
        <v>6</v>
      </c>
      <c r="E16" s="26"/>
      <c r="F16" s="26"/>
      <c r="G16" s="27"/>
    </row>
    <row r="17" spans="3:7" ht="15.75" thickBot="1" x14ac:dyDescent="0.25">
      <c r="C17" s="4" t="s">
        <v>12</v>
      </c>
      <c r="D17" s="28">
        <f>SUM(H9:H12)</f>
        <v>441400</v>
      </c>
      <c r="E17" s="29"/>
      <c r="F17" s="29"/>
      <c r="G17" s="30"/>
    </row>
    <row r="18" spans="3:7" ht="15.75" thickBot="1" x14ac:dyDescent="0.25">
      <c r="C18" s="4" t="s">
        <v>7</v>
      </c>
      <c r="D18" s="28">
        <f>D17*19%</f>
        <v>83866</v>
      </c>
      <c r="E18" s="29"/>
      <c r="F18" s="29"/>
      <c r="G18" s="30"/>
    </row>
    <row r="19" spans="3:7" ht="15.75" thickBot="1" x14ac:dyDescent="0.25">
      <c r="C19" s="5" t="s">
        <v>8</v>
      </c>
      <c r="D19" s="22">
        <f>D17+D18</f>
        <v>525266</v>
      </c>
      <c r="E19" s="23"/>
      <c r="F19" s="23"/>
      <c r="G19" s="24"/>
    </row>
    <row r="20" spans="3:7" x14ac:dyDescent="0.2">
      <c r="D20" s="7"/>
    </row>
    <row r="21" spans="3:7" x14ac:dyDescent="0.2">
      <c r="C21" s="8"/>
      <c r="D21" s="7"/>
    </row>
    <row r="22" spans="3:7" x14ac:dyDescent="0.2">
      <c r="C22" s="1" t="s">
        <v>9</v>
      </c>
      <c r="D22" s="7"/>
    </row>
    <row r="23" spans="3:7" x14ac:dyDescent="0.2">
      <c r="C23" s="1" t="s">
        <v>23</v>
      </c>
      <c r="D23" s="7"/>
    </row>
    <row r="24" spans="3:7" x14ac:dyDescent="0.2">
      <c r="C24" s="1" t="s">
        <v>10</v>
      </c>
    </row>
    <row r="25" spans="3:7" x14ac:dyDescent="0.2">
      <c r="C25" s="1" t="s">
        <v>24</v>
      </c>
    </row>
    <row r="26" spans="3:7" x14ac:dyDescent="0.2">
      <c r="C26" s="1" t="s">
        <v>25</v>
      </c>
    </row>
    <row r="27" spans="3:7" ht="62.25" customHeight="1" x14ac:dyDescent="0.2">
      <c r="C27" s="1" t="s">
        <v>26</v>
      </c>
    </row>
    <row r="28" spans="3:7" x14ac:dyDescent="0.2">
      <c r="C28" s="6" t="s">
        <v>27</v>
      </c>
    </row>
    <row r="29" spans="3:7" x14ac:dyDescent="0.2">
      <c r="C29" s="2"/>
    </row>
  </sheetData>
  <mergeCells count="8">
    <mergeCell ref="D17:G17"/>
    <mergeCell ref="D18:G18"/>
    <mergeCell ref="D19:G19"/>
    <mergeCell ref="B2:H2"/>
    <mergeCell ref="B3:H5"/>
    <mergeCell ref="B7:H7"/>
    <mergeCell ref="A14:B14"/>
    <mergeCell ref="D16:G16"/>
  </mergeCells>
  <dataValidations count="2">
    <dataValidation allowBlank="1" showInputMessage="1" showErrorMessage="1" promptTitle="CANTIDAD SOLICITADA" prompt="Digite la cantidad de unidades solicitadas del bien" sqref="E9:E11" xr:uid="{517E70F9-D857-1B4A-A814-5B8BCB8095C1}"/>
    <dataValidation allowBlank="1" showInputMessage="1" showErrorMessage="1" promptTitle="UNIDAD DE MEDIDA" prompt="Digite la unidad de medida el elemento solicitado ejemplo: unidad, caja, gramos." sqref="D9:D12" xr:uid="{48A9A924-2B3E-DC49-ADA3-490E787490A3}"/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Jeison Soto Cardona</dc:creator>
  <cp:lastModifiedBy>Admin</cp:lastModifiedBy>
  <cp:lastPrinted>2020-06-10T21:44:38Z</cp:lastPrinted>
  <dcterms:created xsi:type="dcterms:W3CDTF">2019-07-10T22:21:02Z</dcterms:created>
  <dcterms:modified xsi:type="dcterms:W3CDTF">2025-05-23T15:09:48Z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2024-11-28T20:12:37Z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055ab03e-1116-4b9e-bfc1-9f61a0c1d8c2</vt:lpwstr>
  </property>
  <property fmtid="{D5CDD505-2E9C-101B-9397-08002B2CF9AE}" pid="8" name="MSIP_Label_fc111285-cafa-4fc9-8a9a-bd902089b24f_ContentBits">
    <vt:lpwstr>0</vt:lpwstr>
  </property>
</Properties>
</file>