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sso\Desktop\"/>
    </mc:Choice>
  </mc:AlternateContent>
  <xr:revisionPtr revIDLastSave="0" documentId="8_{A3CE2DFE-1DF7-4A2F-AA40-64C67DEA2844}" xr6:coauthVersionLast="47" xr6:coauthVersionMax="47" xr10:uidLastSave="{00000000-0000-0000-0000-000000000000}"/>
  <bookViews>
    <workbookView xWindow="4500" yWindow="4500" windowWidth="16725" windowHeight="15345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pagos'!$A$2:$AG$158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3" i="1" l="1"/>
  <c r="Y154" i="1" l="1"/>
  <c r="Y79" i="1" l="1"/>
  <c r="Y82" i="1"/>
  <c r="K18" i="1" l="1"/>
  <c r="J9" i="3" s="1"/>
  <c r="Z111" i="1" l="1"/>
  <c r="Y85" i="1" l="1"/>
  <c r="W131" i="1" l="1"/>
  <c r="W98" i="1"/>
  <c r="C9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<sst xmlns="http://schemas.openxmlformats.org/spreadsheetml/2006/main" count="398" uniqueCount="225">
  <si>
    <t>Número de contrato</t>
  </si>
  <si>
    <t>CD-DP-</t>
  </si>
  <si>
    <t>Proceso: Gestión Contractual</t>
  </si>
  <si>
    <t>Código: CO-P02-F68</t>
  </si>
  <si>
    <t>Versión: 01</t>
  </si>
  <si>
    <t>INFORME DE EJECUCIÓN CONTRACTUAL PARA PAGOS
PRESTACIÓN DE SERVICIOS PROFESIONALES Y DE APOYO A LA GESTIÓN</t>
  </si>
  <si>
    <t>Vigente desde:
25/10/2022</t>
  </si>
  <si>
    <t>DÍA</t>
  </si>
  <si>
    <t>MES</t>
  </si>
  <si>
    <t>AA</t>
  </si>
  <si>
    <t>Tipo de Informe</t>
  </si>
  <si>
    <t>Mensual</t>
  </si>
  <si>
    <t>Fecha de elaboración del informe</t>
  </si>
  <si>
    <t>Marzo</t>
  </si>
  <si>
    <t>Periodo de reporte del informe</t>
  </si>
  <si>
    <t>Del</t>
  </si>
  <si>
    <t>al</t>
  </si>
  <si>
    <t>INFORMACIÓN GENERAL DEL CONTRATO</t>
  </si>
  <si>
    <t>Nombres y apellidos contratista /Razón Social</t>
  </si>
  <si>
    <t>ANDRES FELIPE CHAPARRO ZULUAGA</t>
  </si>
  <si>
    <t>C.C. o NIT</t>
  </si>
  <si>
    <t>Dirección</t>
  </si>
  <si>
    <t>Condominio Campestre El Castillo - Unidad  5 - Cedros Casa 16</t>
  </si>
  <si>
    <t>Ciudad</t>
  </si>
  <si>
    <t>Jamundi</t>
  </si>
  <si>
    <t>Celular</t>
  </si>
  <si>
    <t>Dirección de correo electrónico</t>
  </si>
  <si>
    <t>anchaparro@defensoria.edu.co</t>
  </si>
  <si>
    <t>Cuenta bancaria</t>
  </si>
  <si>
    <t>De Ahorros</t>
  </si>
  <si>
    <t>No.</t>
  </si>
  <si>
    <t>Banco</t>
  </si>
  <si>
    <t>Bogota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</si>
  <si>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</si>
  <si>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</si>
  <si>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</si>
  <si>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</si>
  <si>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</si>
  <si>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</si>
  <si>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Febrero</t>
  </si>
  <si>
    <t>Objeto del contrato</t>
  </si>
  <si>
    <t>Prestación de servicios profesionales de abogado para la representación judicial y extrajudicial de los usuarios del servicio de defensoria publica; y la promoción, defensa, ejercicio y divulgación de los derechos humanos.</t>
  </si>
  <si>
    <t>MESES</t>
  </si>
  <si>
    <t>y</t>
  </si>
  <si>
    <t>DÍAS</t>
  </si>
  <si>
    <t>Plazo de ejecución</t>
  </si>
  <si>
    <t>Fecha de terminación</t>
  </si>
  <si>
    <t>Diciembre</t>
  </si>
  <si>
    <t>Valor total del contrato</t>
  </si>
  <si>
    <t>Valor honorarios mensuales</t>
  </si>
  <si>
    <t>5.193.000.oo</t>
  </si>
  <si>
    <t>Lugar de ejecución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</si>
  <si>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</si>
  <si>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</si>
  <si>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</si>
  <si>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</si>
  <si>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</si>
  <si>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GESTION 19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</si>
  <si>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</si>
  <si>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</si>
  <si>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</si>
  <si>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</si>
  <si>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</si>
  <si>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</si>
  <si>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Enero</t>
  </si>
  <si>
    <t>Nombre de la aseguradora</t>
  </si>
  <si>
    <t>Aseguradora Solidaria de Colombia Ltda.</t>
  </si>
  <si>
    <t>Número de póliza</t>
  </si>
  <si>
    <t>420-47-994000040879</t>
  </si>
  <si>
    <t>Amparos</t>
  </si>
  <si>
    <t>Vigencia</t>
  </si>
  <si>
    <t>Valor amparo</t>
  </si>
  <si>
    <t>Cumplimiento</t>
  </si>
  <si>
    <t>Desde</t>
  </si>
  <si>
    <t>Hasta</t>
  </si>
  <si>
    <t>Abril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</si>
  <si>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</si>
  <si>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</si>
  <si>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</si>
  <si>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</si>
  <si>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</si>
  <si>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</si>
  <si>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</si>
  <si>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</si>
  <si>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</si>
  <si>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</si>
  <si>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</si>
  <si>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</si>
  <si>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</si>
  <si>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</si>
  <si>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</si>
  <si>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</si>
  <si>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</si>
  <si>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</si>
  <si>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</si>
  <si>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</si>
  <si>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</si>
  <si>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</si>
  <si>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</si>
  <si>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</si>
  <si>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</si>
  <si>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</si>
  <si>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</si>
  <si>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</si>
  <si>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</si>
  <si>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</si>
  <si>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</si>
  <si>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</si>
  <si>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</si>
  <si>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</si>
  <si>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</si>
  <si>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</si>
  <si>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</si>
  <si>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</si>
  <si>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</si>
  <si>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</si>
  <si>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</si>
  <si>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</si>
  <si>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</si>
  <si>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</si>
  <si>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</si>
  <si>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</si>
  <si>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</si>
  <si>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</si>
  <si>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</si>
  <si>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</si>
  <si>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</si>
  <si>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FEBRERO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</si>
  <si>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</si>
  <si>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</si>
  <si>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</si>
  <si>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</si>
  <si>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1 - 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</si>
  <si>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</si>
  <si>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</si>
  <si>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</si>
  <si>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</si>
  <si>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</si>
  <si>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Desarrolló las actuaciones teniendo en cuenta los lineamientos y parámetros de prestación del servicio establecidos por la Dirección Nacional de Defensoría Pública.</t>
  </si>
  <si>
    <t>conforme a las obligaciones descritas en el contrato</t>
  </si>
  <si>
    <t>Se realizó verificación de la actividad en su informe en TEAMS y se evidenció el cumplimiento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</si>
  <si>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</si>
  <si>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</si>
  <si>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</si>
  <si>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</si>
  <si>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</si>
  <si>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Se realizó verificación de la atividad en su informe en TEAMS y se evidenció el cumplimiento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</si>
  <si>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</si>
  <si>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</si>
  <si>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Se realizó verificación de la actividad  con el enlace en TEAMS de la barra, entregado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</si>
  <si>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</si>
  <si>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</si>
  <si>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Se realizó verificación de la atividad en su informe en TEAMS y en la plataforma de VISIÓN WEB y se evidenció el cumplimiento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</si>
  <si>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</si>
  <si>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</si>
  <si>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</si>
  <si>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</si>
  <si>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</si>
  <si>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</si>
  <si>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</si>
  <si>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</si>
  <si>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</si>
  <si>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</si>
  <si>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</si>
  <si>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</si>
  <si>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</si>
  <si>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</si>
  <si>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</si>
  <si>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</si>
  <si>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</si>
  <si>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</si>
  <si>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</si>
  <si>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</si>
  <si>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</si>
  <si>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</si>
  <si>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</si>
  <si>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</si>
  <si>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</si>
  <si>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</si>
  <si>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</si>
  <si>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</si>
  <si>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</si>
  <si>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</si>
  <si>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</si>
  <si>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</si>
  <si>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</si>
  <si>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</si>
  <si>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</si>
  <si>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</si>
  <si>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</si>
  <si>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</si>
  <si>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</si>
  <si>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</si>
  <si>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</si>
  <si>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</si>
  <si>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</si>
  <si>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</si>
  <si>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</si>
  <si>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</si>
  <si>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</si>
  <si>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</si>
  <si>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</si>
  <si>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Regional Valle del Cauca - Cali</t>
  </si>
  <si>
    <t>PASTORA LASSO ORTIZ</t>
  </si>
  <si>
    <t>plasso@defensoria.gov.co</t>
  </si>
  <si>
    <t>JUNIO</t>
  </si>
  <si>
    <t>1o. Pago</t>
  </si>
  <si>
    <t>2o.  Pago</t>
  </si>
  <si>
    <t>3o. Pago</t>
  </si>
  <si>
    <t>MARZO</t>
  </si>
  <si>
    <t>ABRIL</t>
  </si>
  <si>
    <t>MAYO</t>
  </si>
  <si>
    <t>4o. Pago</t>
  </si>
  <si>
    <t>5o. Pago</t>
  </si>
  <si>
    <t>6o. Pago</t>
  </si>
  <si>
    <t>7o. Pago</t>
  </si>
  <si>
    <t>8o. Pago</t>
  </si>
  <si>
    <t>9o. Pago</t>
  </si>
  <si>
    <t>10o. Pago</t>
  </si>
  <si>
    <t>11o. Pago</t>
  </si>
  <si>
    <t>12o. Pago</t>
  </si>
  <si>
    <t>13o. Pago</t>
  </si>
  <si>
    <t>14o. Pago</t>
  </si>
  <si>
    <t>15o. Pago</t>
  </si>
  <si>
    <t>16o.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</si>
</sst>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1"/>
      <color rgb="FFFF0000"/>
      <name val="Calibri"/>
      <family val="2"/>
      <scheme val="minor"/>
    </font>
    <font>
      <sz val="10"/>
      <name val="Trebuchet MS"/>
      <family val="2"/>
    </font>
    <font>
      <b/>
      <sz val="10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283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24" fillId="3" borderId="15" xfId="0" applyFont="1" applyFill="1" applyBorder="1" applyAlignment="1">
      <alignment horizontal="center" vertical="center" wrapText="1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3" fillId="0" borderId="0" xfId="0" applyFont="1"/>
    <xf numFmtId="0" fontId="25" fillId="8" borderId="28" xfId="0" applyFont="1" applyFill="1" applyBorder="1" applyAlignment="1">
      <alignment horizontal="center" vertical="center"/>
    </xf>
    <xf numFmtId="0" fontId="25" fillId="8" borderId="28" xfId="0" applyFont="1" applyFill="1" applyBorder="1"/>
    <xf numFmtId="0" fontId="23" fillId="8" borderId="28" xfId="0" applyFont="1" applyFill="1" applyBorder="1"/>
    <xf numFmtId="0" fontId="23" fillId="8" borderId="3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 textRotation="90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165" fontId="22" fillId="0" borderId="0" xfId="0" applyNumberFormat="1" applyFont="1" applyAlignment="1" applyProtection="1">
      <alignment horizontal="center" vertical="center"/>
      <protection locked="0" hidden="1"/>
    </xf>
    <xf numFmtId="0" fontId="27" fillId="0" borderId="0" xfId="0" applyFont="1"/>
    <xf numFmtId="165" fontId="5" fillId="3" borderId="6" xfId="0" applyNumberFormat="1" applyFont="1" applyFill="1" applyBorder="1" applyAlignment="1" applyProtection="1">
      <alignment horizontal="center" vertical="center"/>
      <protection hidden="1"/>
    </xf>
    <xf numFmtId="165" fontId="5" fillId="3" borderId="7" xfId="0" applyNumberFormat="1" applyFont="1" applyFill="1" applyBorder="1" applyAlignment="1" applyProtection="1">
      <alignment horizontal="center" vertical="center"/>
      <protection hidden="1"/>
    </xf>
    <xf numFmtId="165" fontId="5" fillId="3" borderId="8" xfId="0" applyNumberFormat="1" applyFont="1" applyFill="1" applyBorder="1" applyAlignment="1" applyProtection="1">
      <alignment horizontal="center" vertical="center"/>
      <protection hidden="1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164" fontId="6" fillId="0" borderId="22" xfId="0" applyNumberFormat="1" applyFont="1" applyBorder="1" applyAlignment="1" applyProtection="1">
      <alignment horizontal="center" wrapText="1"/>
      <protection locked="0" hidden="1"/>
    </xf>
    <xf numFmtId="164" fontId="7" fillId="0" borderId="22" xfId="0" applyNumberFormat="1" applyFont="1" applyBorder="1" applyAlignment="1" applyProtection="1">
      <alignment horizontal="left" wrapText="1"/>
      <protection locked="0"/>
    </xf>
    <xf numFmtId="164" fontId="7" fillId="0" borderId="24" xfId="0" applyNumberFormat="1" applyFont="1" applyBorder="1" applyAlignment="1" applyProtection="1">
      <alignment horizontal="left" wrapText="1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164" fontId="7" fillId="0" borderId="22" xfId="0" applyNumberFormat="1" applyFont="1" applyBorder="1" applyAlignment="1" applyProtection="1">
      <alignment horizontal="center" wrapText="1"/>
      <protection locked="0"/>
    </xf>
    <xf numFmtId="164" fontId="7" fillId="0" borderId="24" xfId="0" applyNumberFormat="1" applyFont="1" applyBorder="1" applyAlignment="1" applyProtection="1">
      <alignment horizont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28" fillId="0" borderId="8" xfId="0" applyFont="1" applyBorder="1" applyAlignment="1" applyProtection="1">
      <alignment horizontal="center" vertical="center"/>
      <protection locked="0"/>
    </xf>
    <xf numFmtId="0" fontId="28" fillId="0" borderId="2" xfId="0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6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6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32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1" fillId="3" borderId="6" xfId="0" applyNumberFormat="1" applyFont="1" applyFill="1" applyBorder="1" applyAlignment="1" applyProtection="1">
      <alignment horizontal="center" vertical="center"/>
      <protection hidden="1"/>
    </xf>
    <xf numFmtId="165" fontId="1" fillId="3" borderId="7" xfId="0" applyNumberFormat="1" applyFont="1" applyFill="1" applyBorder="1" applyAlignment="1" applyProtection="1">
      <alignment horizontal="center" vertical="center"/>
      <protection hidden="1"/>
    </xf>
    <xf numFmtId="165" fontId="1" fillId="3" borderId="8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6" xfId="0" applyNumberFormat="1" applyFont="1" applyBorder="1" applyAlignment="1" applyProtection="1">
      <alignment horizontal="center" vertical="center"/>
      <protection hidden="1"/>
    </xf>
    <xf numFmtId="165" fontId="1" fillId="0" borderId="7" xfId="0" applyNumberFormat="1" applyFont="1" applyBorder="1" applyAlignment="1" applyProtection="1">
      <alignment horizontal="center" vertical="center"/>
      <protection hidden="1"/>
    </xf>
    <xf numFmtId="165" fontId="1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5" fontId="29" fillId="0" borderId="2" xfId="0" applyNumberFormat="1" applyFont="1" applyBorder="1" applyAlignment="1" applyProtection="1">
      <alignment horizontal="center" vertical="center"/>
      <protection hidden="1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justify" vertical="top" wrapText="1"/>
      <protection locked="0"/>
    </xf>
    <xf numFmtId="0" fontId="18" fillId="0" borderId="7" xfId="0" applyFont="1" applyBorder="1" applyAlignment="1" applyProtection="1">
      <alignment horizontal="justify" vertical="top" wrapText="1"/>
      <protection locked="0"/>
    </xf>
    <xf numFmtId="0" fontId="18" fillId="0" borderId="8" xfId="0" applyFont="1" applyBorder="1" applyAlignment="1" applyProtection="1">
      <alignment horizontal="justify" vertical="top" wrapText="1"/>
      <protection locked="0"/>
    </xf>
    <xf numFmtId="0" fontId="17" fillId="3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31</xdr:row>
          <xdr:rowOff>40246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31</xdr:row>
          <xdr:rowOff>40246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38100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31</xdr:col>
          <xdr:colOff>352425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92</xdr:row>
          <xdr:rowOff>40246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92</xdr:row>
          <xdr:rowOff>40246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31</xdr:col>
          <xdr:colOff>295275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31</xdr:col>
          <xdr:colOff>304800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31</xdr:col>
          <xdr:colOff>304800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31</xdr:col>
          <xdr:colOff>304800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31</xdr:col>
          <xdr:colOff>304800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31</xdr:col>
          <xdr:colOff>304800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323850</xdr:rowOff>
        </xdr:from>
        <xdr:to>
          <xdr:col>31</xdr:col>
          <xdr:colOff>304800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38100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0</xdr:colOff>
      <xdr:row>32</xdr:row>
      <xdr:rowOff>15875</xdr:rowOff>
    </xdr:from>
    <xdr:to>
      <xdr:col>15</xdr:col>
      <xdr:colOff>66675</xdr:colOff>
      <xdr:row>32</xdr:row>
      <xdr:rowOff>877889</xdr:rowOff>
    </xdr:to>
    <xdr:pic>
      <xdr:nvPicPr>
        <xdr:cNvPr id="8" name="Imagen 7" descr="H:\COMPUTADOR ASUS - 30 ABRIL 2021\CARPETA COMPUTADOR  NUEVO\firma CHAPARRO.png">
          <a:extLst>
            <a:ext uri="{FF2B5EF4-FFF2-40B4-BE49-F238E27FC236}">
              <a16:creationId xmlns:a16="http://schemas.microsoft.com/office/drawing/2014/main" id="{00000000-0008-0000-0100-000008000000}"/>
            </a:ext>
            <a:ext uri="{147F2762-F138-4A5C-976F-8EAC2B608ADB}">
              <a16:predDERef xmlns:a16="http://schemas.microsoft.com/office/drawing/2014/main" pre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875" y="11152188"/>
          <a:ext cx="2749550" cy="86201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87313</xdr:colOff>
      <xdr:row>32</xdr:row>
      <xdr:rowOff>269875</xdr:rowOff>
    </xdr:from>
    <xdr:to>
      <xdr:col>27</xdr:col>
      <xdr:colOff>113030</xdr:colOff>
      <xdr:row>32</xdr:row>
      <xdr:rowOff>527685</xdr:rowOff>
    </xdr:to>
    <xdr:pic>
      <xdr:nvPicPr>
        <xdr:cNvPr id="9" name="image18.jpe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786188" y="11406188"/>
          <a:ext cx="1883092" cy="25781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5" dataDxfId="84">
  <autoFilter ref="AB4:AB7" xr:uid="{00000000-0009-0000-0100-000001000000}"/>
  <tableColumns count="1">
    <tableColumn id="1" xr3:uid="{00000000-0010-0000-0000-000001000000}" name="INFORME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2" dataDxfId="81">
  <autoFilter ref="AC4:AC35" xr:uid="{00000000-0009-0000-0100-000002000000}"/>
  <tableColumns count="1">
    <tableColumn id="1" xr3:uid="{00000000-0010-0000-0100-000001000000}" name="DÍA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9" dataDxfId="78">
  <autoFilter ref="AD4:AD16" xr:uid="{00000000-0009-0000-0100-000003000000}"/>
  <tableColumns count="1">
    <tableColumn id="1" xr3:uid="{00000000-0010-0000-0200-000001000000}" name="MES" dataDxfId="7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6" dataDxfId="75">
  <autoFilter ref="AE4:AE11" xr:uid="{00000000-0009-0000-0100-000004000000}"/>
  <tableColumns count="1">
    <tableColumn id="1" xr3:uid="{00000000-0010-0000-0300-000001000000}" name="AÑO" dataDxfId="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3" dataDxfId="72">
  <autoFilter ref="AF4:AF10" xr:uid="{00000000-0009-0000-0100-000005000000}"/>
  <tableColumns count="1">
    <tableColumn id="1" xr3:uid="{00000000-0010-0000-0400-000001000000}" name="No. de contrato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0" dataDxfId="69">
  <autoFilter ref="AG4:AG8" xr:uid="{00000000-0009-0000-0100-000006000000}"/>
  <tableColumns count="1">
    <tableColumn id="1" xr3:uid="{00000000-0010-0000-0500-000001000000}" name="No. de contrato 2" dataDxfId="6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7" dataDxfId="66">
  <autoFilter ref="AH4:AH6" xr:uid="{00000000-0009-0000-0100-000007000000}"/>
  <tableColumns count="1">
    <tableColumn id="1" xr3:uid="{00000000-0010-0000-0600-000001000000}" name="Cuenta bancaria" dataDxfId="6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4" dataDxfId="63">
  <autoFilter ref="AI4:AI7" xr:uid="{00000000-0009-0000-0100-000008000000}"/>
  <tableColumns count="1">
    <tableColumn id="1" xr3:uid="{00000000-0010-0000-0700-000001000000}" name="Tipo de contrato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1" dataDxfId="60">
  <autoFilter ref="AJ4:AJ5" xr:uid="{00000000-0009-0000-0100-000009000000}"/>
  <tableColumns count="1">
    <tableColumn id="1" xr3:uid="{00000000-0010-0000-0800-000001000000}" name="Forma de pago " dataDxfId="5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8" dataDxfId="57">
  <autoFilter ref="AK4:AK6" xr:uid="{00000000-0009-0000-0100-00000A000000}"/>
  <tableColumns count="1">
    <tableColumn id="1" xr3:uid="{00000000-0010-0000-0900-000001000000}" name="Tipo de seguimiento" dataDxfId="5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5" dataDxfId="54">
  <autoFilter ref="AL4:AL23" xr:uid="{00000000-0009-0000-0100-00000B000000}"/>
  <tableColumns count="1">
    <tableColumn id="1" xr3:uid="{00000000-0010-0000-0A00-000001000000}" name="Asesuradoras" dataDxfId="5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2" dataDxfId="51">
  <autoFilter ref="AM4:AM9" xr:uid="{00000000-0009-0000-0100-00000C000000}"/>
  <tableColumns count="1">
    <tableColumn id="1" xr3:uid="{00000000-0010-0000-0B00-000001000000}" name="Amparos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openxmlformats.org/officeDocument/2006/relationships/comments" Target="../comments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anchaparro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plasso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58"/>
  <sheetViews>
    <sheetView showGridLines="0" tabSelected="1" zoomScale="142" zoomScaleNormal="142" zoomScaleSheetLayoutView="55" workbookViewId="0">
      <selection activeCell="H11" sqref="H11:K11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12" width="2.85546875" style="3" customWidth="1"/>
    <col min="13" max="13" width="3.28515625" style="3" customWidth="1"/>
    <col min="14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19.7109375" style="3" customWidth="1"/>
    <col min="33" max="65" width="2.85546875" style="3" customWidth="1"/>
    <col min="66" max="16384" width="11.42578125" style="3"/>
  </cols>
  <sheetData>
    <row r="1" spans="1:33" ht="17.25" thickBot="1" x14ac:dyDescent="0.35">
      <c r="A1" s="20"/>
      <c r="B1" s="140" t="s">
        <v>0</v>
      </c>
      <c r="C1" s="141"/>
      <c r="D1" s="141"/>
      <c r="E1" s="141"/>
      <c r="F1" s="141"/>
      <c r="G1" s="141"/>
      <c r="H1" s="142"/>
      <c r="I1" s="143" t="s">
        <v>1</v>
      </c>
      <c r="J1" s="144"/>
      <c r="K1" s="144"/>
      <c r="L1" s="145">
        <v>341</v>
      </c>
      <c r="M1" s="145"/>
      <c r="N1" s="146">
        <v>-2023</v>
      </c>
      <c r="O1" s="147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33" ht="11.25" customHeight="1" x14ac:dyDescent="0.3">
      <c r="B3" s="112"/>
      <c r="C3" s="112"/>
      <c r="D3" s="112"/>
      <c r="E3" s="112"/>
      <c r="F3" s="112"/>
      <c r="G3" s="153" t="s">
        <v>2</v>
      </c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1" t="s">
        <v>3</v>
      </c>
      <c r="AB3" s="151"/>
      <c r="AC3" s="151"/>
      <c r="AD3" s="151"/>
      <c r="AE3" s="151"/>
      <c r="AF3" s="151"/>
    </row>
    <row r="4" spans="1:33" ht="11.25" customHeight="1" x14ac:dyDescent="0.3">
      <c r="B4" s="112"/>
      <c r="C4" s="112"/>
      <c r="D4" s="112"/>
      <c r="E4" s="112"/>
      <c r="F4" s="112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1"/>
      <c r="AB4" s="151"/>
      <c r="AC4" s="151"/>
      <c r="AD4" s="151"/>
      <c r="AE4" s="151"/>
      <c r="AF4" s="151"/>
    </row>
    <row r="5" spans="1:33" ht="11.25" customHeight="1" x14ac:dyDescent="0.3">
      <c r="B5" s="112"/>
      <c r="C5" s="112"/>
      <c r="D5" s="112"/>
      <c r="E5" s="112"/>
      <c r="F5" s="112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2" t="s">
        <v>4</v>
      </c>
      <c r="AB5" s="152"/>
      <c r="AC5" s="152"/>
      <c r="AD5" s="152"/>
      <c r="AE5" s="152"/>
      <c r="AF5" s="152"/>
    </row>
    <row r="6" spans="1:33" ht="11.25" customHeight="1" x14ac:dyDescent="0.3">
      <c r="B6" s="112"/>
      <c r="C6" s="112"/>
      <c r="D6" s="112"/>
      <c r="E6" s="112"/>
      <c r="F6" s="112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2"/>
      <c r="AB6" s="152"/>
      <c r="AC6" s="152"/>
      <c r="AD6" s="152"/>
      <c r="AE6" s="152"/>
      <c r="AF6" s="152"/>
    </row>
    <row r="7" spans="1:33" ht="15" customHeight="1" x14ac:dyDescent="0.3">
      <c r="B7" s="112"/>
      <c r="C7" s="112"/>
      <c r="D7" s="112"/>
      <c r="E7" s="112"/>
      <c r="F7" s="112"/>
      <c r="G7" s="154" t="s">
        <v>5</v>
      </c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1" t="s">
        <v>6</v>
      </c>
      <c r="AB7" s="151"/>
      <c r="AC7" s="151"/>
      <c r="AD7" s="151"/>
      <c r="AE7" s="151"/>
      <c r="AF7" s="151"/>
    </row>
    <row r="8" spans="1:33" ht="15" customHeight="1" x14ac:dyDescent="0.3">
      <c r="B8" s="112"/>
      <c r="C8" s="112"/>
      <c r="D8" s="112"/>
      <c r="E8" s="112"/>
      <c r="F8" s="112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1"/>
      <c r="AB8" s="151"/>
      <c r="AC8" s="151"/>
      <c r="AD8" s="151"/>
      <c r="AE8" s="151"/>
      <c r="AF8" s="151"/>
    </row>
    <row r="9" spans="1:33" ht="15" customHeight="1" x14ac:dyDescent="0.3">
      <c r="A9" s="20"/>
      <c r="B9" s="21"/>
      <c r="C9" s="21"/>
      <c r="D9" s="21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  <c r="AA9" s="23"/>
      <c r="AB9" s="23"/>
      <c r="AC9" s="23"/>
      <c r="AD9" s="23"/>
      <c r="AE9" s="23"/>
      <c r="AF9" s="23"/>
      <c r="AG9" s="4"/>
    </row>
    <row r="10" spans="1:33" ht="10.5" customHeight="1" x14ac:dyDescent="0.3">
      <c r="A10" s="20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52" t="s">
        <v>7</v>
      </c>
      <c r="Y10" s="52"/>
      <c r="Z10" s="52" t="s">
        <v>8</v>
      </c>
      <c r="AA10" s="52"/>
      <c r="AB10" s="52"/>
      <c r="AC10" s="52"/>
      <c r="AD10" s="52" t="s">
        <v>9</v>
      </c>
      <c r="AE10" s="52"/>
      <c r="AF10" s="52"/>
      <c r="AG10" s="4"/>
    </row>
    <row r="11" spans="1:33" ht="15" customHeight="1" x14ac:dyDescent="0.3">
      <c r="A11" s="20"/>
      <c r="B11" s="86" t="s">
        <v>10</v>
      </c>
      <c r="C11" s="86"/>
      <c r="D11" s="86"/>
      <c r="E11" s="86"/>
      <c r="F11" s="86"/>
      <c r="G11" s="86"/>
      <c r="H11" s="59" t="s">
        <v>166</v>
      </c>
      <c r="I11" s="59"/>
      <c r="J11" s="59"/>
      <c r="K11" s="59"/>
      <c r="L11" s="24"/>
      <c r="M11" s="86" t="s">
        <v>12</v>
      </c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59">
        <v>20</v>
      </c>
      <c r="Y11" s="59"/>
      <c r="Z11" s="59" t="s">
        <v>177</v>
      </c>
      <c r="AA11" s="59"/>
      <c r="AB11" s="59"/>
      <c r="AC11" s="59"/>
      <c r="AD11" s="59">
        <v>2024</v>
      </c>
      <c r="AE11" s="59"/>
      <c r="AF11" s="59"/>
      <c r="AG11" s="4"/>
    </row>
    <row r="12" spans="1:33" ht="3.6" customHeight="1" x14ac:dyDescent="0.3">
      <c r="A12" s="20"/>
      <c r="B12" s="21"/>
      <c r="C12" s="21"/>
      <c r="D12" s="21"/>
      <c r="E12" s="2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  <c r="AA12" s="23"/>
      <c r="AB12" s="23"/>
      <c r="AC12" s="23"/>
      <c r="AD12" s="23"/>
      <c r="AE12" s="23"/>
      <c r="AF12" s="23"/>
      <c r="AG12" s="4"/>
    </row>
    <row r="13" spans="1:33" ht="10.5" customHeight="1" x14ac:dyDescent="0.3">
      <c r="A13" s="20"/>
      <c r="B13" s="158" t="s">
        <v>14</v>
      </c>
      <c r="C13" s="158"/>
      <c r="D13" s="158"/>
      <c r="E13" s="158"/>
      <c r="F13" s="158"/>
      <c r="G13" s="158"/>
      <c r="H13" s="158"/>
      <c r="I13" s="158"/>
      <c r="J13" s="158"/>
      <c r="K13" s="158"/>
      <c r="L13" s="24"/>
      <c r="M13" s="24"/>
      <c r="N13" s="52" t="s">
        <v>7</v>
      </c>
      <c r="O13" s="52"/>
      <c r="P13" s="52" t="s">
        <v>8</v>
      </c>
      <c r="Q13" s="52"/>
      <c r="R13" s="52"/>
      <c r="S13" s="52"/>
      <c r="T13" s="52" t="s">
        <v>9</v>
      </c>
      <c r="U13" s="52"/>
      <c r="V13" s="52"/>
      <c r="W13" s="24"/>
      <c r="X13" s="52" t="s">
        <v>7</v>
      </c>
      <c r="Y13" s="52"/>
      <c r="Z13" s="52" t="s">
        <v>8</v>
      </c>
      <c r="AA13" s="52"/>
      <c r="AB13" s="52"/>
      <c r="AC13" s="52"/>
      <c r="AD13" s="52" t="s">
        <v>9</v>
      </c>
      <c r="AE13" s="52"/>
      <c r="AF13" s="52"/>
      <c r="AG13" s="4"/>
    </row>
    <row r="14" spans="1:33" ht="15" customHeight="1" x14ac:dyDescent="0.3">
      <c r="A14" s="20"/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9" t="s">
        <v>15</v>
      </c>
      <c r="M14" s="160"/>
      <c r="N14" s="59">
        <v>1</v>
      </c>
      <c r="O14" s="59"/>
      <c r="P14" s="59" t="s">
        <v>177</v>
      </c>
      <c r="Q14" s="59"/>
      <c r="R14" s="59"/>
      <c r="S14" s="59"/>
      <c r="T14" s="59">
        <v>2024</v>
      </c>
      <c r="U14" s="59"/>
      <c r="V14" s="59"/>
      <c r="W14" s="21" t="s">
        <v>16</v>
      </c>
      <c r="X14" s="59">
        <v>30</v>
      </c>
      <c r="Y14" s="59"/>
      <c r="Z14" s="59" t="s">
        <v>177</v>
      </c>
      <c r="AA14" s="59"/>
      <c r="AB14" s="59"/>
      <c r="AC14" s="59"/>
      <c r="AD14" s="59">
        <v>2024</v>
      </c>
      <c r="AE14" s="59"/>
      <c r="AF14" s="59"/>
      <c r="AG14" s="4"/>
    </row>
    <row r="15" spans="1:33" ht="3.6" customHeight="1" x14ac:dyDescent="0.3">
      <c r="A15" s="20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4"/>
    </row>
    <row r="16" spans="1:33" ht="15" customHeight="1" x14ac:dyDescent="0.3">
      <c r="A16" s="20"/>
      <c r="B16" s="155" t="s">
        <v>17</v>
      </c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7"/>
      <c r="AG16" s="4"/>
    </row>
    <row r="17" spans="1:33" ht="3.6" customHeight="1" thickBot="1" x14ac:dyDescent="0.35">
      <c r="A17" s="20"/>
      <c r="B17" s="21"/>
      <c r="C17" s="21"/>
      <c r="D17" s="21"/>
      <c r="E17" s="21"/>
      <c r="F17" s="21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20.25" customHeight="1" thickBot="1" x14ac:dyDescent="0.35">
      <c r="A18" s="20"/>
      <c r="B18" s="111" t="s">
        <v>0</v>
      </c>
      <c r="C18" s="111"/>
      <c r="D18" s="111"/>
      <c r="E18" s="111"/>
      <c r="F18" s="111"/>
      <c r="G18" s="111"/>
      <c r="H18" s="111"/>
      <c r="I18" s="24"/>
      <c r="J18" s="24"/>
      <c r="K18" s="148" t="str">
        <f>CONCATENATE(I1,L1,N1)</f>
        <v>CD-DP-341-2023</v>
      </c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50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3.6" customHeight="1" x14ac:dyDescent="0.3">
      <c r="A19" s="20"/>
      <c r="B19" s="25"/>
      <c r="C19" s="25"/>
      <c r="D19" s="25"/>
      <c r="E19" s="25"/>
      <c r="F19" s="25"/>
      <c r="G19" s="25"/>
      <c r="H19" s="26"/>
      <c r="I19" s="26"/>
      <c r="J19" s="26"/>
      <c r="K19" s="21"/>
      <c r="L19" s="21"/>
      <c r="M19" s="25"/>
      <c r="N19" s="2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23"/>
      <c r="AB19" s="23"/>
      <c r="AC19" s="23"/>
      <c r="AD19" s="23"/>
      <c r="AE19" s="23"/>
      <c r="AF19" s="23"/>
      <c r="AG19" s="4"/>
    </row>
    <row r="20" spans="1:33" ht="29.25" customHeight="1" x14ac:dyDescent="0.3">
      <c r="A20" s="20"/>
      <c r="B20" s="104" t="s">
        <v>18</v>
      </c>
      <c r="C20" s="105"/>
      <c r="D20" s="105"/>
      <c r="E20" s="105"/>
      <c r="F20" s="105"/>
      <c r="G20" s="105"/>
      <c r="H20" s="105"/>
      <c r="I20" s="105"/>
      <c r="J20" s="105"/>
      <c r="K20" s="106"/>
      <c r="L20" s="125" t="s">
        <v>19</v>
      </c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7"/>
      <c r="X20" s="67" t="s">
        <v>20</v>
      </c>
      <c r="Y20" s="68"/>
      <c r="Z20" s="68"/>
      <c r="AA20" s="69"/>
      <c r="AB20" s="113">
        <v>94506167</v>
      </c>
      <c r="AC20" s="114"/>
      <c r="AD20" s="114"/>
      <c r="AE20" s="114"/>
      <c r="AF20" s="115"/>
      <c r="AG20" s="4"/>
    </row>
    <row r="21" spans="1:33" ht="3.6" customHeight="1" x14ac:dyDescent="0.3">
      <c r="A21" s="20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</row>
    <row r="22" spans="1:33" ht="15" customHeight="1" x14ac:dyDescent="0.3">
      <c r="A22" s="20"/>
      <c r="B22" s="85" t="s">
        <v>21</v>
      </c>
      <c r="C22" s="85"/>
      <c r="D22" s="85"/>
      <c r="E22" s="59" t="s">
        <v>22</v>
      </c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85" t="s">
        <v>23</v>
      </c>
      <c r="Y22" s="85"/>
      <c r="Z22" s="85"/>
      <c r="AA22" s="59" t="s">
        <v>24</v>
      </c>
      <c r="AB22" s="59"/>
      <c r="AC22" s="59"/>
      <c r="AD22" s="59"/>
      <c r="AE22" s="59"/>
      <c r="AF22" s="59"/>
      <c r="AG22" s="4"/>
    </row>
    <row r="23" spans="1:33" ht="3.6" customHeight="1" x14ac:dyDescent="0.3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4"/>
    </row>
    <row r="24" spans="1:33" ht="15" customHeight="1" x14ac:dyDescent="0.3">
      <c r="A24" s="20"/>
      <c r="B24" s="85" t="s">
        <v>25</v>
      </c>
      <c r="C24" s="85"/>
      <c r="D24" s="85"/>
      <c r="E24" s="124">
        <v>3104623230</v>
      </c>
      <c r="F24" s="124"/>
      <c r="G24" s="124"/>
      <c r="H24" s="124"/>
      <c r="I24" s="124"/>
      <c r="J24" s="124"/>
      <c r="K24" s="124"/>
      <c r="L24" s="85" t="s">
        <v>26</v>
      </c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122" t="s">
        <v>27</v>
      </c>
      <c r="Y24" s="123"/>
      <c r="Z24" s="123"/>
      <c r="AA24" s="123"/>
      <c r="AB24" s="123"/>
      <c r="AC24" s="123"/>
      <c r="AD24" s="123"/>
      <c r="AE24" s="123"/>
      <c r="AF24" s="123"/>
      <c r="AG24" s="4"/>
    </row>
    <row r="25" spans="1:33" ht="3.6" customHeight="1" x14ac:dyDescent="0.3">
      <c r="A25" s="20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</row>
    <row r="26" spans="1:33" ht="15" customHeight="1" x14ac:dyDescent="0.3">
      <c r="A26" s="20"/>
      <c r="B26" s="85" t="s">
        <v>28</v>
      </c>
      <c r="C26" s="85"/>
      <c r="D26" s="85"/>
      <c r="E26" s="85"/>
      <c r="F26" s="85"/>
      <c r="G26" s="59" t="s">
        <v>29</v>
      </c>
      <c r="H26" s="59"/>
      <c r="I26" s="59"/>
      <c r="J26" s="59"/>
      <c r="K26" s="27" t="s">
        <v>30</v>
      </c>
      <c r="L26" s="128">
        <v>544138209</v>
      </c>
      <c r="M26" s="128"/>
      <c r="N26" s="128"/>
      <c r="O26" s="128"/>
      <c r="P26" s="128"/>
      <c r="Q26" s="128"/>
      <c r="R26" s="128"/>
      <c r="S26" s="128"/>
      <c r="T26" s="85" t="s">
        <v>31</v>
      </c>
      <c r="U26" s="85"/>
      <c r="V26" s="59" t="s">
        <v>32</v>
      </c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4"/>
    </row>
    <row r="27" spans="1:33" ht="3.6" customHeight="1" x14ac:dyDescent="0.3">
      <c r="A27" s="20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4"/>
    </row>
    <row r="28" spans="1:33" ht="15" customHeight="1" x14ac:dyDescent="0.3">
      <c r="A28" s="20"/>
      <c r="B28" s="85" t="s">
        <v>33</v>
      </c>
      <c r="C28" s="85"/>
      <c r="D28" s="85"/>
      <c r="E28" s="85"/>
      <c r="F28" s="85"/>
      <c r="G28" s="85"/>
      <c r="H28" s="59" t="s">
        <v>34</v>
      </c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4"/>
    </row>
    <row r="29" spans="1:33" ht="3.6" customHeight="1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4"/>
    </row>
    <row r="30" spans="1:33" ht="8.25" customHeight="1" x14ac:dyDescent="0.3">
      <c r="A30" s="20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52" t="s">
        <v>7</v>
      </c>
      <c r="Y30" s="52"/>
      <c r="Z30" s="52" t="s">
        <v>8</v>
      </c>
      <c r="AA30" s="52"/>
      <c r="AB30" s="52"/>
      <c r="AC30" s="52"/>
      <c r="AD30" s="52" t="s">
        <v>9</v>
      </c>
      <c r="AE30" s="52"/>
      <c r="AF30" s="52"/>
      <c r="AG30" s="4"/>
    </row>
    <row r="31" spans="1:33" ht="15" customHeight="1" x14ac:dyDescent="0.3">
      <c r="A31" s="20"/>
      <c r="B31" s="85" t="s">
        <v>35</v>
      </c>
      <c r="C31" s="85"/>
      <c r="D31" s="85"/>
      <c r="E31" s="85"/>
      <c r="F31" s="85"/>
      <c r="G31" s="70" t="s">
        <v>36</v>
      </c>
      <c r="H31" s="71"/>
      <c r="I31" s="72"/>
      <c r="J31" s="70" t="s">
        <v>37</v>
      </c>
      <c r="K31" s="71"/>
      <c r="L31" s="72"/>
      <c r="M31" s="85" t="s">
        <v>38</v>
      </c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59">
        <v>1</v>
      </c>
      <c r="Y31" s="59"/>
      <c r="Z31" s="59" t="s">
        <v>39</v>
      </c>
      <c r="AA31" s="59"/>
      <c r="AB31" s="59"/>
      <c r="AC31" s="59"/>
      <c r="AD31" s="59">
        <v>2023</v>
      </c>
      <c r="AE31" s="59"/>
      <c r="AF31" s="59"/>
      <c r="AG31" s="4"/>
    </row>
    <row r="32" spans="1:33" ht="3.6" customHeight="1" x14ac:dyDescent="0.3">
      <c r="A32" s="2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x14ac:dyDescent="0.3">
      <c r="A33" s="20"/>
      <c r="B33" s="116" t="s">
        <v>40</v>
      </c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18"/>
      <c r="AG33" s="4"/>
    </row>
    <row r="34" spans="1:33" x14ac:dyDescent="0.3">
      <c r="A34" s="20"/>
      <c r="B34" s="119" t="s">
        <v>41</v>
      </c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1"/>
      <c r="AG34" s="4"/>
    </row>
    <row r="35" spans="1:33" x14ac:dyDescent="0.3">
      <c r="A35" s="20"/>
      <c r="B35" s="119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1"/>
      <c r="AG35" s="4"/>
    </row>
    <row r="36" spans="1:33" x14ac:dyDescent="0.3">
      <c r="A36" s="20"/>
      <c r="B36" s="119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1"/>
      <c r="AG36" s="4"/>
    </row>
    <row r="37" spans="1:33" ht="0.75" customHeight="1" x14ac:dyDescent="0.3">
      <c r="A37" s="20"/>
      <c r="B37" s="119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1"/>
      <c r="AG37" s="4"/>
    </row>
    <row r="38" spans="1:33" ht="3.6" customHeight="1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4"/>
    </row>
    <row r="39" spans="1:33" ht="8.25" customHeight="1" x14ac:dyDescent="0.3">
      <c r="A39" s="20"/>
      <c r="B39" s="24"/>
      <c r="C39" s="24"/>
      <c r="D39" s="24"/>
      <c r="E39" s="24"/>
      <c r="F39" s="24"/>
      <c r="G39" s="20"/>
      <c r="H39" s="52" t="s">
        <v>42</v>
      </c>
      <c r="I39" s="52"/>
      <c r="J39" s="52"/>
      <c r="K39" s="129" t="s">
        <v>43</v>
      </c>
      <c r="L39" s="52" t="s">
        <v>44</v>
      </c>
      <c r="M39" s="52"/>
      <c r="N39" s="52"/>
      <c r="O39" s="28"/>
      <c r="P39" s="24"/>
      <c r="Q39" s="24"/>
      <c r="R39" s="24"/>
      <c r="S39" s="24"/>
      <c r="T39" s="24"/>
      <c r="U39" s="24"/>
      <c r="V39" s="24"/>
      <c r="W39" s="24"/>
      <c r="X39" s="52" t="s">
        <v>7</v>
      </c>
      <c r="Y39" s="52"/>
      <c r="Z39" s="52" t="s">
        <v>8</v>
      </c>
      <c r="AA39" s="52"/>
      <c r="AB39" s="52"/>
      <c r="AC39" s="52"/>
      <c r="AD39" s="52" t="s">
        <v>9</v>
      </c>
      <c r="AE39" s="52"/>
      <c r="AF39" s="52"/>
      <c r="AG39" s="4"/>
    </row>
    <row r="40" spans="1:33" ht="15" customHeight="1" x14ac:dyDescent="0.3">
      <c r="A40" s="20"/>
      <c r="B40" s="67" t="s">
        <v>45</v>
      </c>
      <c r="C40" s="68"/>
      <c r="D40" s="68"/>
      <c r="E40" s="68"/>
      <c r="F40" s="68"/>
      <c r="G40" s="69"/>
      <c r="H40" s="59">
        <v>10</v>
      </c>
      <c r="I40" s="59"/>
      <c r="J40" s="59"/>
      <c r="K40" s="129"/>
      <c r="L40" s="59">
        <v>30</v>
      </c>
      <c r="M40" s="59"/>
      <c r="N40" s="59"/>
      <c r="O40" s="24"/>
      <c r="P40" s="24"/>
      <c r="Q40" s="85" t="s">
        <v>46</v>
      </c>
      <c r="R40" s="85"/>
      <c r="S40" s="85"/>
      <c r="T40" s="85"/>
      <c r="U40" s="85"/>
      <c r="V40" s="85"/>
      <c r="W40" s="85"/>
      <c r="X40" s="59">
        <v>31</v>
      </c>
      <c r="Y40" s="59"/>
      <c r="Z40" s="59" t="s">
        <v>47</v>
      </c>
      <c r="AA40" s="59"/>
      <c r="AB40" s="59"/>
      <c r="AC40" s="59"/>
      <c r="AD40" s="59">
        <v>2023</v>
      </c>
      <c r="AE40" s="59"/>
      <c r="AF40" s="59"/>
      <c r="AG40" s="4"/>
    </row>
    <row r="41" spans="1:33" ht="3.6" customHeight="1" x14ac:dyDescent="0.3">
      <c r="A41" s="20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2" spans="1:33" ht="15" customHeight="1" x14ac:dyDescent="0.3">
      <c r="A42" s="20"/>
      <c r="B42" s="85" t="s">
        <v>48</v>
      </c>
      <c r="C42" s="85"/>
      <c r="D42" s="85"/>
      <c r="E42" s="85"/>
      <c r="F42" s="85"/>
      <c r="G42" s="85"/>
      <c r="H42" s="85"/>
      <c r="I42" s="85"/>
      <c r="J42" s="136">
        <v>59719500</v>
      </c>
      <c r="K42" s="136"/>
      <c r="L42" s="136"/>
      <c r="M42" s="136"/>
      <c r="N42" s="136"/>
      <c r="O42" s="136"/>
      <c r="P42" s="136"/>
      <c r="Q42" s="67" t="s">
        <v>49</v>
      </c>
      <c r="R42" s="68"/>
      <c r="S42" s="68"/>
      <c r="T42" s="68"/>
      <c r="U42" s="68"/>
      <c r="V42" s="68"/>
      <c r="W42" s="68"/>
      <c r="X42" s="68"/>
      <c r="Y42" s="69"/>
      <c r="Z42" s="130" t="s">
        <v>50</v>
      </c>
      <c r="AA42" s="131"/>
      <c r="AB42" s="131"/>
      <c r="AC42" s="131"/>
      <c r="AD42" s="131"/>
      <c r="AE42" s="131"/>
      <c r="AF42" s="132"/>
      <c r="AG42" s="4"/>
    </row>
    <row r="43" spans="1:33" ht="3.6" customHeight="1" x14ac:dyDescent="0.3">
      <c r="A43" s="2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4"/>
    </row>
    <row r="44" spans="1:33" ht="15" customHeight="1" x14ac:dyDescent="0.3">
      <c r="A44" s="20"/>
      <c r="B44" s="85" t="s">
        <v>51</v>
      </c>
      <c r="C44" s="85"/>
      <c r="D44" s="85"/>
      <c r="E44" s="85"/>
      <c r="F44" s="85"/>
      <c r="G44" s="85"/>
      <c r="H44" s="85"/>
      <c r="I44" s="85"/>
      <c r="J44" s="133" t="s">
        <v>202</v>
      </c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F44" s="135"/>
      <c r="AG44" s="4"/>
    </row>
    <row r="45" spans="1:33" ht="3.6" customHeight="1" x14ac:dyDescent="0.3">
      <c r="A45" s="2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15" customHeight="1" x14ac:dyDescent="0.3">
      <c r="A46" s="20"/>
      <c r="B46" s="111" t="s">
        <v>52</v>
      </c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59">
        <v>10723</v>
      </c>
      <c r="Q46" s="59"/>
      <c r="R46" s="59"/>
      <c r="S46" s="59"/>
      <c r="T46" s="85" t="s">
        <v>53</v>
      </c>
      <c r="U46" s="85"/>
      <c r="V46" s="85"/>
      <c r="W46" s="85"/>
      <c r="X46" s="85"/>
      <c r="Y46" s="85"/>
      <c r="Z46" s="85"/>
      <c r="AA46" s="85"/>
      <c r="AB46" s="85"/>
      <c r="AC46" s="59">
        <v>188223</v>
      </c>
      <c r="AD46" s="59"/>
      <c r="AE46" s="59"/>
      <c r="AF46" s="59"/>
      <c r="AG46" s="4"/>
    </row>
    <row r="47" spans="1:33" ht="3.6" customHeight="1" x14ac:dyDescent="0.3">
      <c r="A47" s="20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4"/>
    </row>
    <row r="48" spans="1:33" ht="27" customHeight="1" x14ac:dyDescent="0.3">
      <c r="A48" s="20"/>
      <c r="B48" s="85" t="s">
        <v>54</v>
      </c>
      <c r="C48" s="85"/>
      <c r="D48" s="85"/>
      <c r="E48" s="85"/>
      <c r="F48" s="85"/>
      <c r="G48" s="85"/>
      <c r="H48" s="85"/>
      <c r="I48" s="59" t="s">
        <v>55</v>
      </c>
      <c r="J48" s="59"/>
      <c r="K48" s="59"/>
      <c r="L48" s="59"/>
      <c r="M48" s="59"/>
      <c r="N48" s="103" t="s">
        <v>56</v>
      </c>
      <c r="O48" s="103"/>
      <c r="P48" s="103"/>
      <c r="Q48" s="103"/>
      <c r="R48" s="103"/>
      <c r="S48" s="103"/>
      <c r="T48" s="103"/>
      <c r="U48" s="59" t="s">
        <v>57</v>
      </c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4"/>
    </row>
    <row r="49" spans="1:48" ht="3.6" customHeight="1" x14ac:dyDescent="0.3">
      <c r="A49" s="20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0" spans="1:48" ht="27" customHeight="1" x14ac:dyDescent="0.3">
      <c r="A50" s="20"/>
      <c r="B50" s="103" t="s">
        <v>58</v>
      </c>
      <c r="C50" s="103"/>
      <c r="D50" s="103"/>
      <c r="E50" s="103"/>
      <c r="F50" s="103"/>
      <c r="G50" s="103"/>
      <c r="H50" s="103"/>
      <c r="I50" s="103"/>
      <c r="J50" s="59" t="s">
        <v>203</v>
      </c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85" t="s">
        <v>20</v>
      </c>
      <c r="X50" s="85"/>
      <c r="Y50" s="85"/>
      <c r="Z50" s="85"/>
      <c r="AA50" s="110">
        <v>34511707</v>
      </c>
      <c r="AB50" s="110"/>
      <c r="AC50" s="110"/>
      <c r="AD50" s="110"/>
      <c r="AE50" s="110"/>
      <c r="AF50" s="110"/>
      <c r="AG50" s="4"/>
    </row>
    <row r="51" spans="1:48" ht="3.6" customHeight="1" x14ac:dyDescent="0.3">
      <c r="A51" s="20"/>
      <c r="B51" s="29"/>
      <c r="C51" s="29"/>
      <c r="D51" s="29"/>
      <c r="E51" s="29"/>
      <c r="F51" s="29"/>
      <c r="G51" s="29"/>
      <c r="H51" s="29"/>
      <c r="I51" s="29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30"/>
      <c r="AB51" s="30"/>
      <c r="AC51" s="30"/>
      <c r="AD51" s="31"/>
      <c r="AE51" s="31"/>
      <c r="AF51" s="31"/>
      <c r="AG51" s="4"/>
    </row>
    <row r="52" spans="1:48" ht="15" customHeight="1" x14ac:dyDescent="0.3">
      <c r="A52" s="20"/>
      <c r="B52" s="104" t="s">
        <v>59</v>
      </c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6"/>
      <c r="T52" s="107" t="s">
        <v>204</v>
      </c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08"/>
      <c r="AF52" s="109"/>
      <c r="AG52" s="4"/>
    </row>
    <row r="53" spans="1:48" ht="3.6" customHeight="1" x14ac:dyDescent="0.3">
      <c r="A53" s="20"/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4"/>
    </row>
    <row r="54" spans="1:48" ht="15" customHeight="1" x14ac:dyDescent="0.3">
      <c r="A54" s="20"/>
      <c r="B54" s="95" t="s">
        <v>60</v>
      </c>
      <c r="C54" s="96"/>
      <c r="D54" s="97"/>
      <c r="E54" s="70" t="s">
        <v>61</v>
      </c>
      <c r="F54" s="71"/>
      <c r="G54" s="72"/>
      <c r="H54" s="101" t="s">
        <v>62</v>
      </c>
      <c r="I54" s="101"/>
      <c r="J54" s="101"/>
      <c r="K54" s="101"/>
      <c r="L54" s="52" t="s">
        <v>7</v>
      </c>
      <c r="M54" s="52"/>
      <c r="N54" s="52" t="s">
        <v>8</v>
      </c>
      <c r="O54" s="52"/>
      <c r="P54" s="52"/>
      <c r="Q54" s="52"/>
      <c r="R54" s="52" t="s">
        <v>9</v>
      </c>
      <c r="S54" s="52"/>
      <c r="T54" s="52"/>
      <c r="U54" s="102" t="s">
        <v>63</v>
      </c>
      <c r="V54" s="102"/>
      <c r="W54" s="102"/>
      <c r="X54" s="52" t="s">
        <v>7</v>
      </c>
      <c r="Y54" s="52"/>
      <c r="Z54" s="52" t="s">
        <v>8</v>
      </c>
      <c r="AA54" s="52"/>
      <c r="AB54" s="52"/>
      <c r="AC54" s="52"/>
      <c r="AD54" s="52" t="s">
        <v>9</v>
      </c>
      <c r="AE54" s="52"/>
      <c r="AF54" s="52"/>
      <c r="AG54" s="4"/>
    </row>
    <row r="55" spans="1:48" x14ac:dyDescent="0.3">
      <c r="A55" s="20"/>
      <c r="B55" s="98"/>
      <c r="C55" s="99"/>
      <c r="D55" s="100"/>
      <c r="E55" s="70" t="s">
        <v>37</v>
      </c>
      <c r="F55" s="71"/>
      <c r="G55" s="72"/>
      <c r="H55" s="101"/>
      <c r="I55" s="101"/>
      <c r="J55" s="101"/>
      <c r="K55" s="101"/>
      <c r="L55" s="59">
        <v>24</v>
      </c>
      <c r="M55" s="59"/>
      <c r="N55" s="59" t="s">
        <v>64</v>
      </c>
      <c r="O55" s="59"/>
      <c r="P55" s="59"/>
      <c r="Q55" s="59"/>
      <c r="R55" s="59">
        <v>2023</v>
      </c>
      <c r="S55" s="59"/>
      <c r="T55" s="59"/>
      <c r="U55" s="102"/>
      <c r="V55" s="102"/>
      <c r="W55" s="102"/>
      <c r="X55" s="59">
        <v>1</v>
      </c>
      <c r="Y55" s="59"/>
      <c r="Z55" s="59" t="s">
        <v>39</v>
      </c>
      <c r="AA55" s="59"/>
      <c r="AB55" s="59"/>
      <c r="AC55" s="59"/>
      <c r="AD55" s="59">
        <v>2023</v>
      </c>
      <c r="AE55" s="59"/>
      <c r="AF55" s="59"/>
      <c r="AG55" s="4"/>
    </row>
    <row r="56" spans="1:48" ht="3.6" customHeight="1" x14ac:dyDescent="0.3">
      <c r="A56" s="20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48" ht="12" customHeight="1" x14ac:dyDescent="0.3">
      <c r="A57" s="20"/>
      <c r="B57" s="85" t="s">
        <v>65</v>
      </c>
      <c r="C57" s="85"/>
      <c r="D57" s="85"/>
      <c r="E57" s="85"/>
      <c r="F57" s="85"/>
      <c r="G57" s="85"/>
      <c r="H57" s="85"/>
      <c r="I57" s="85"/>
      <c r="J57" s="59" t="s">
        <v>66</v>
      </c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85" t="s">
        <v>67</v>
      </c>
      <c r="AA57" s="85"/>
      <c r="AB57" s="85"/>
      <c r="AC57" s="85"/>
      <c r="AD57" s="85"/>
      <c r="AE57" s="85"/>
      <c r="AF57" s="85"/>
      <c r="AG57" s="4"/>
    </row>
    <row r="58" spans="1:48" ht="15" customHeight="1" x14ac:dyDescent="0.3">
      <c r="A58" s="20"/>
      <c r="B58" s="85"/>
      <c r="C58" s="85"/>
      <c r="D58" s="85"/>
      <c r="E58" s="85"/>
      <c r="F58" s="85"/>
      <c r="G58" s="85"/>
      <c r="H58" s="85"/>
      <c r="I58" s="85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 t="s">
        <v>68</v>
      </c>
      <c r="AA58" s="59"/>
      <c r="AB58" s="59"/>
      <c r="AC58" s="59"/>
      <c r="AD58" s="59"/>
      <c r="AE58" s="59"/>
      <c r="AF58" s="59"/>
      <c r="AG58" s="4"/>
      <c r="AV58" s="2"/>
    </row>
    <row r="59" spans="1:48" ht="3.6" customHeight="1" x14ac:dyDescent="0.3">
      <c r="A59" s="20"/>
      <c r="B59" s="32"/>
      <c r="C59" s="32"/>
      <c r="D59" s="32"/>
      <c r="E59" s="32"/>
      <c r="F59" s="32"/>
      <c r="G59" s="32"/>
      <c r="H59" s="32"/>
      <c r="I59" s="24"/>
      <c r="J59" s="24"/>
      <c r="K59" s="32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4"/>
    </row>
    <row r="60" spans="1:48" ht="15" customHeight="1" x14ac:dyDescent="0.3">
      <c r="A60" s="20"/>
      <c r="B60" s="85" t="s">
        <v>69</v>
      </c>
      <c r="C60" s="85"/>
      <c r="D60" s="85"/>
      <c r="E60" s="85"/>
      <c r="F60" s="85" t="s">
        <v>70</v>
      </c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 t="s">
        <v>71</v>
      </c>
      <c r="AC60" s="85"/>
      <c r="AD60" s="85"/>
      <c r="AE60" s="85"/>
      <c r="AF60" s="85"/>
      <c r="AG60" s="4"/>
    </row>
    <row r="61" spans="1:48" ht="9" customHeight="1" x14ac:dyDescent="0.3">
      <c r="A61" s="20"/>
      <c r="B61" s="137" t="s">
        <v>72</v>
      </c>
      <c r="C61" s="137"/>
      <c r="D61" s="137"/>
      <c r="E61" s="137"/>
      <c r="F61" s="138" t="s">
        <v>73</v>
      </c>
      <c r="G61" s="138"/>
      <c r="H61" s="52" t="s">
        <v>7</v>
      </c>
      <c r="I61" s="52"/>
      <c r="J61" s="52" t="s">
        <v>8</v>
      </c>
      <c r="K61" s="52"/>
      <c r="L61" s="52"/>
      <c r="M61" s="52"/>
      <c r="N61" s="52" t="s">
        <v>9</v>
      </c>
      <c r="O61" s="52"/>
      <c r="P61" s="52"/>
      <c r="Q61" s="138" t="s">
        <v>74</v>
      </c>
      <c r="R61" s="138"/>
      <c r="S61" s="52" t="s">
        <v>7</v>
      </c>
      <c r="T61" s="52"/>
      <c r="U61" s="52" t="s">
        <v>8</v>
      </c>
      <c r="V61" s="52"/>
      <c r="W61" s="52"/>
      <c r="X61" s="52"/>
      <c r="Y61" s="52" t="s">
        <v>9</v>
      </c>
      <c r="Z61" s="52"/>
      <c r="AA61" s="52"/>
      <c r="AB61" s="139">
        <v>5971950</v>
      </c>
      <c r="AC61" s="139"/>
      <c r="AD61" s="139"/>
      <c r="AE61" s="139"/>
      <c r="AF61" s="139"/>
      <c r="AG61" s="4"/>
    </row>
    <row r="62" spans="1:48" ht="24.75" customHeight="1" x14ac:dyDescent="0.3">
      <c r="A62" s="20"/>
      <c r="B62" s="137"/>
      <c r="C62" s="137"/>
      <c r="D62" s="137"/>
      <c r="E62" s="137"/>
      <c r="F62" s="138"/>
      <c r="G62" s="138"/>
      <c r="H62" s="59">
        <v>24</v>
      </c>
      <c r="I62" s="59"/>
      <c r="J62" s="59" t="s">
        <v>64</v>
      </c>
      <c r="K62" s="59"/>
      <c r="L62" s="59"/>
      <c r="M62" s="59"/>
      <c r="N62" s="59">
        <v>2023</v>
      </c>
      <c r="O62" s="59"/>
      <c r="P62" s="59"/>
      <c r="Q62" s="138"/>
      <c r="R62" s="138"/>
      <c r="S62" s="59">
        <v>30</v>
      </c>
      <c r="T62" s="59"/>
      <c r="U62" s="59" t="s">
        <v>75</v>
      </c>
      <c r="V62" s="59"/>
      <c r="W62" s="59"/>
      <c r="X62" s="59"/>
      <c r="Y62" s="59">
        <v>2024</v>
      </c>
      <c r="Z62" s="59"/>
      <c r="AA62" s="59"/>
      <c r="AB62" s="139"/>
      <c r="AC62" s="139"/>
      <c r="AD62" s="139"/>
      <c r="AE62" s="139"/>
      <c r="AF62" s="139"/>
      <c r="AG62" s="4"/>
    </row>
    <row r="63" spans="1:48" ht="9" customHeight="1" x14ac:dyDescent="0.3">
      <c r="A63" s="20"/>
      <c r="B63" s="137" t="s">
        <v>76</v>
      </c>
      <c r="C63" s="137"/>
      <c r="D63" s="137"/>
      <c r="E63" s="137"/>
      <c r="F63" s="138" t="s">
        <v>73</v>
      </c>
      <c r="G63" s="138"/>
      <c r="H63" s="52" t="s">
        <v>7</v>
      </c>
      <c r="I63" s="52"/>
      <c r="J63" s="52" t="s">
        <v>8</v>
      </c>
      <c r="K63" s="52"/>
      <c r="L63" s="52"/>
      <c r="M63" s="52"/>
      <c r="N63" s="52" t="s">
        <v>9</v>
      </c>
      <c r="O63" s="52"/>
      <c r="P63" s="52"/>
      <c r="Q63" s="138" t="s">
        <v>74</v>
      </c>
      <c r="R63" s="138"/>
      <c r="S63" s="52" t="s">
        <v>7</v>
      </c>
      <c r="T63" s="52"/>
      <c r="U63" s="52" t="s">
        <v>8</v>
      </c>
      <c r="V63" s="52"/>
      <c r="W63" s="52"/>
      <c r="X63" s="52"/>
      <c r="Y63" s="52" t="s">
        <v>9</v>
      </c>
      <c r="Z63" s="52"/>
      <c r="AA63" s="52"/>
      <c r="AB63" s="139">
        <v>11943900</v>
      </c>
      <c r="AC63" s="139"/>
      <c r="AD63" s="139"/>
      <c r="AE63" s="139"/>
      <c r="AF63" s="139"/>
      <c r="AG63" s="4"/>
    </row>
    <row r="64" spans="1:48" ht="24.75" customHeight="1" x14ac:dyDescent="0.3">
      <c r="A64" s="20"/>
      <c r="B64" s="137"/>
      <c r="C64" s="137"/>
      <c r="D64" s="137"/>
      <c r="E64" s="137"/>
      <c r="F64" s="138"/>
      <c r="G64" s="138"/>
      <c r="H64" s="59">
        <v>24</v>
      </c>
      <c r="I64" s="59"/>
      <c r="J64" s="59" t="s">
        <v>64</v>
      </c>
      <c r="K64" s="59"/>
      <c r="L64" s="59"/>
      <c r="M64" s="59"/>
      <c r="N64" s="59">
        <v>2023</v>
      </c>
      <c r="O64" s="59"/>
      <c r="P64" s="59"/>
      <c r="Q64" s="138"/>
      <c r="R64" s="138"/>
      <c r="S64" s="59">
        <v>31</v>
      </c>
      <c r="T64" s="59"/>
      <c r="U64" s="59" t="s">
        <v>47</v>
      </c>
      <c r="V64" s="59"/>
      <c r="W64" s="59"/>
      <c r="X64" s="59"/>
      <c r="Y64" s="59">
        <v>2025</v>
      </c>
      <c r="Z64" s="59"/>
      <c r="AA64" s="59"/>
      <c r="AB64" s="139"/>
      <c r="AC64" s="139"/>
      <c r="AD64" s="139"/>
      <c r="AE64" s="139"/>
      <c r="AF64" s="139"/>
      <c r="AG64" s="4"/>
    </row>
    <row r="65" spans="1:33" ht="9" customHeight="1" x14ac:dyDescent="0.3">
      <c r="A65" s="20"/>
      <c r="B65" s="137"/>
      <c r="C65" s="137"/>
      <c r="D65" s="137"/>
      <c r="E65" s="137"/>
      <c r="F65" s="138" t="s">
        <v>73</v>
      </c>
      <c r="G65" s="138"/>
      <c r="H65" s="52" t="s">
        <v>7</v>
      </c>
      <c r="I65" s="52"/>
      <c r="J65" s="52" t="s">
        <v>8</v>
      </c>
      <c r="K65" s="52"/>
      <c r="L65" s="52"/>
      <c r="M65" s="52"/>
      <c r="N65" s="52" t="s">
        <v>9</v>
      </c>
      <c r="O65" s="52"/>
      <c r="P65" s="52"/>
      <c r="Q65" s="138" t="s">
        <v>74</v>
      </c>
      <c r="R65" s="138"/>
      <c r="S65" s="52" t="s">
        <v>7</v>
      </c>
      <c r="T65" s="52"/>
      <c r="U65" s="52" t="s">
        <v>8</v>
      </c>
      <c r="V65" s="52"/>
      <c r="W65" s="52"/>
      <c r="X65" s="52"/>
      <c r="Y65" s="52" t="s">
        <v>9</v>
      </c>
      <c r="Z65" s="52"/>
      <c r="AA65" s="52"/>
      <c r="AB65" s="139"/>
      <c r="AC65" s="139"/>
      <c r="AD65" s="139"/>
      <c r="AE65" s="139"/>
      <c r="AF65" s="139"/>
      <c r="AG65" s="4"/>
    </row>
    <row r="66" spans="1:33" ht="24.75" customHeight="1" x14ac:dyDescent="0.3">
      <c r="A66" s="20"/>
      <c r="B66" s="137"/>
      <c r="C66" s="137"/>
      <c r="D66" s="137"/>
      <c r="E66" s="137"/>
      <c r="F66" s="138"/>
      <c r="G66" s="138"/>
      <c r="H66" s="59"/>
      <c r="I66" s="59"/>
      <c r="J66" s="59"/>
      <c r="K66" s="59"/>
      <c r="L66" s="59"/>
      <c r="M66" s="59"/>
      <c r="N66" s="59"/>
      <c r="O66" s="59"/>
      <c r="P66" s="59"/>
      <c r="Q66" s="138"/>
      <c r="R66" s="138"/>
      <c r="S66" s="59"/>
      <c r="T66" s="59"/>
      <c r="U66" s="59"/>
      <c r="V66" s="59"/>
      <c r="W66" s="59"/>
      <c r="X66" s="59"/>
      <c r="Y66" s="59"/>
      <c r="Z66" s="59"/>
      <c r="AA66" s="59"/>
      <c r="AB66" s="139"/>
      <c r="AC66" s="139"/>
      <c r="AD66" s="139"/>
      <c r="AE66" s="139"/>
      <c r="AF66" s="139"/>
      <c r="AG66" s="4"/>
    </row>
    <row r="67" spans="1:33" ht="9" customHeight="1" x14ac:dyDescent="0.3">
      <c r="A67" s="20"/>
      <c r="B67" s="137"/>
      <c r="C67" s="137"/>
      <c r="D67" s="137"/>
      <c r="E67" s="137"/>
      <c r="F67" s="138" t="s">
        <v>73</v>
      </c>
      <c r="G67" s="138"/>
      <c r="H67" s="52" t="s">
        <v>7</v>
      </c>
      <c r="I67" s="52"/>
      <c r="J67" s="52" t="s">
        <v>8</v>
      </c>
      <c r="K67" s="52"/>
      <c r="L67" s="52"/>
      <c r="M67" s="52"/>
      <c r="N67" s="52" t="s">
        <v>9</v>
      </c>
      <c r="O67" s="52"/>
      <c r="P67" s="52"/>
      <c r="Q67" s="138" t="s">
        <v>74</v>
      </c>
      <c r="R67" s="138"/>
      <c r="S67" s="52" t="s">
        <v>7</v>
      </c>
      <c r="T67" s="52"/>
      <c r="U67" s="52" t="s">
        <v>8</v>
      </c>
      <c r="V67" s="52"/>
      <c r="W67" s="52"/>
      <c r="X67" s="52"/>
      <c r="Y67" s="52" t="s">
        <v>9</v>
      </c>
      <c r="Z67" s="52"/>
      <c r="AA67" s="52"/>
      <c r="AB67" s="139"/>
      <c r="AC67" s="139"/>
      <c r="AD67" s="139"/>
      <c r="AE67" s="139"/>
      <c r="AF67" s="139"/>
      <c r="AG67" s="4"/>
    </row>
    <row r="68" spans="1:33" ht="24.75" customHeight="1" x14ac:dyDescent="0.3">
      <c r="A68" s="20"/>
      <c r="B68" s="137"/>
      <c r="C68" s="137"/>
      <c r="D68" s="137"/>
      <c r="E68" s="137"/>
      <c r="F68" s="138"/>
      <c r="G68" s="138"/>
      <c r="H68" s="59"/>
      <c r="I68" s="59"/>
      <c r="J68" s="59"/>
      <c r="K68" s="59"/>
      <c r="L68" s="59"/>
      <c r="M68" s="59"/>
      <c r="N68" s="59"/>
      <c r="O68" s="59"/>
      <c r="P68" s="59"/>
      <c r="Q68" s="138"/>
      <c r="R68" s="138"/>
      <c r="S68" s="59"/>
      <c r="T68" s="59"/>
      <c r="U68" s="59"/>
      <c r="V68" s="59"/>
      <c r="W68" s="59"/>
      <c r="X68" s="59"/>
      <c r="Y68" s="59"/>
      <c r="Z68" s="59"/>
      <c r="AA68" s="59"/>
      <c r="AB68" s="139"/>
      <c r="AC68" s="139"/>
      <c r="AD68" s="139"/>
      <c r="AE68" s="139"/>
      <c r="AF68" s="139"/>
      <c r="AG68" s="4"/>
    </row>
    <row r="69" spans="1:33" ht="9" customHeight="1" x14ac:dyDescent="0.3">
      <c r="A69" s="20"/>
      <c r="B69" s="137"/>
      <c r="C69" s="137"/>
      <c r="D69" s="137"/>
      <c r="E69" s="137"/>
      <c r="F69" s="138" t="s">
        <v>73</v>
      </c>
      <c r="G69" s="138"/>
      <c r="H69" s="52" t="s">
        <v>7</v>
      </c>
      <c r="I69" s="52"/>
      <c r="J69" s="52" t="s">
        <v>8</v>
      </c>
      <c r="K69" s="52"/>
      <c r="L69" s="52"/>
      <c r="M69" s="52"/>
      <c r="N69" s="52" t="s">
        <v>9</v>
      </c>
      <c r="O69" s="52"/>
      <c r="P69" s="52"/>
      <c r="Q69" s="138" t="s">
        <v>74</v>
      </c>
      <c r="R69" s="138"/>
      <c r="S69" s="52" t="s">
        <v>7</v>
      </c>
      <c r="T69" s="52"/>
      <c r="U69" s="52" t="s">
        <v>8</v>
      </c>
      <c r="V69" s="52"/>
      <c r="W69" s="52"/>
      <c r="X69" s="52"/>
      <c r="Y69" s="52" t="s">
        <v>9</v>
      </c>
      <c r="Z69" s="52"/>
      <c r="AA69" s="52"/>
      <c r="AB69" s="139"/>
      <c r="AC69" s="139"/>
      <c r="AD69" s="139"/>
      <c r="AE69" s="139"/>
      <c r="AF69" s="139"/>
      <c r="AG69" s="4"/>
    </row>
    <row r="70" spans="1:33" ht="24.75" customHeight="1" x14ac:dyDescent="0.3">
      <c r="A70" s="20"/>
      <c r="B70" s="137"/>
      <c r="C70" s="137"/>
      <c r="D70" s="137"/>
      <c r="E70" s="137"/>
      <c r="F70" s="138"/>
      <c r="G70" s="138"/>
      <c r="H70" s="59"/>
      <c r="I70" s="59"/>
      <c r="J70" s="59"/>
      <c r="K70" s="59"/>
      <c r="L70" s="59"/>
      <c r="M70" s="59"/>
      <c r="N70" s="59"/>
      <c r="O70" s="59"/>
      <c r="P70" s="59"/>
      <c r="Q70" s="138"/>
      <c r="R70" s="138"/>
      <c r="S70" s="59"/>
      <c r="T70" s="59"/>
      <c r="U70" s="59"/>
      <c r="V70" s="59"/>
      <c r="W70" s="59"/>
      <c r="X70" s="59"/>
      <c r="Y70" s="59"/>
      <c r="Z70" s="59"/>
      <c r="AA70" s="59"/>
      <c r="AB70" s="139"/>
      <c r="AC70" s="139"/>
      <c r="AD70" s="139"/>
      <c r="AE70" s="139"/>
      <c r="AF70" s="139"/>
      <c r="AG70" s="4"/>
    </row>
    <row r="71" spans="1:33" ht="3.6" customHeight="1" x14ac:dyDescent="0.3">
      <c r="A71" s="20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4"/>
    </row>
    <row r="72" spans="1:33" ht="15" customHeight="1" x14ac:dyDescent="0.3">
      <c r="A72" s="20"/>
      <c r="B72" s="89" t="s">
        <v>77</v>
      </c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1"/>
      <c r="AG72" s="4"/>
    </row>
    <row r="73" spans="1:33" ht="3.6" customHeight="1" x14ac:dyDescent="0.3">
      <c r="A73" s="20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4"/>
    </row>
    <row r="74" spans="1:33" ht="15" customHeight="1" x14ac:dyDescent="0.3">
      <c r="A74" s="20"/>
      <c r="B74" s="89" t="s">
        <v>78</v>
      </c>
      <c r="C74" s="90"/>
      <c r="D74" s="90"/>
      <c r="E74" s="90"/>
      <c r="F74" s="90"/>
      <c r="G74" s="90"/>
      <c r="H74" s="90"/>
      <c r="I74" s="90"/>
      <c r="J74" s="90"/>
      <c r="K74" s="91"/>
      <c r="L74" s="70" t="s">
        <v>36</v>
      </c>
      <c r="M74" s="71"/>
      <c r="N74" s="72"/>
      <c r="O74" s="70" t="s">
        <v>37</v>
      </c>
      <c r="P74" s="71"/>
      <c r="Q74" s="72"/>
      <c r="R74" s="24"/>
      <c r="S74" s="89" t="s">
        <v>79</v>
      </c>
      <c r="T74" s="90"/>
      <c r="U74" s="90"/>
      <c r="V74" s="90"/>
      <c r="W74" s="90"/>
      <c r="X74" s="90"/>
      <c r="Y74" s="90"/>
      <c r="Z74" s="91"/>
      <c r="AA74" s="70" t="s">
        <v>36</v>
      </c>
      <c r="AB74" s="71"/>
      <c r="AC74" s="72"/>
      <c r="AD74" s="70" t="s">
        <v>37</v>
      </c>
      <c r="AE74" s="71"/>
      <c r="AF74" s="72"/>
      <c r="AG74" s="4"/>
    </row>
    <row r="75" spans="1:33" ht="15" customHeight="1" x14ac:dyDescent="0.3">
      <c r="A75" s="20"/>
      <c r="B75" s="85" t="s">
        <v>80</v>
      </c>
      <c r="C75" s="85"/>
      <c r="D75" s="85"/>
      <c r="E75" s="85"/>
      <c r="F75" s="85"/>
      <c r="G75" s="85"/>
      <c r="H75" s="85"/>
      <c r="I75" s="52" t="s">
        <v>7</v>
      </c>
      <c r="J75" s="52"/>
      <c r="K75" s="52" t="s">
        <v>8</v>
      </c>
      <c r="L75" s="52"/>
      <c r="M75" s="52"/>
      <c r="N75" s="52"/>
      <c r="O75" s="52" t="s">
        <v>9</v>
      </c>
      <c r="P75" s="52"/>
      <c r="Q75" s="52"/>
      <c r="R75" s="24"/>
      <c r="S75" s="85" t="s">
        <v>81</v>
      </c>
      <c r="T75" s="85"/>
      <c r="U75" s="85"/>
      <c r="V75" s="85"/>
      <c r="W75" s="85"/>
      <c r="X75" s="85"/>
      <c r="Y75" s="86" t="s">
        <v>82</v>
      </c>
      <c r="Z75" s="86"/>
      <c r="AA75" s="86"/>
      <c r="AB75" s="86"/>
      <c r="AC75" s="86"/>
      <c r="AD75" s="86"/>
      <c r="AE75" s="86"/>
      <c r="AF75" s="86"/>
      <c r="AG75" s="4"/>
    </row>
    <row r="76" spans="1:33" ht="15" customHeight="1" x14ac:dyDescent="0.3">
      <c r="A76" s="20"/>
      <c r="B76" s="85"/>
      <c r="C76" s="85"/>
      <c r="D76" s="85"/>
      <c r="E76" s="85"/>
      <c r="F76" s="85"/>
      <c r="G76" s="85"/>
      <c r="H76" s="85"/>
      <c r="I76" s="59"/>
      <c r="J76" s="59"/>
      <c r="K76" s="59"/>
      <c r="L76" s="59"/>
      <c r="M76" s="59"/>
      <c r="N76" s="59"/>
      <c r="O76" s="59"/>
      <c r="P76" s="59"/>
      <c r="Q76" s="59"/>
      <c r="R76" s="24"/>
      <c r="S76" s="136">
        <v>25965000</v>
      </c>
      <c r="T76" s="136"/>
      <c r="U76" s="136"/>
      <c r="V76" s="136"/>
      <c r="W76" s="136"/>
      <c r="X76" s="136"/>
      <c r="Y76" s="168">
        <v>85684500</v>
      </c>
      <c r="Z76" s="169"/>
      <c r="AA76" s="169"/>
      <c r="AB76" s="169"/>
      <c r="AC76" s="169"/>
      <c r="AD76" s="169"/>
      <c r="AE76" s="169"/>
      <c r="AF76" s="170"/>
      <c r="AG76" s="4"/>
    </row>
    <row r="77" spans="1:33" ht="3.6" customHeight="1" x14ac:dyDescent="0.3">
      <c r="A77" s="20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20"/>
      <c r="B78" s="85" t="s">
        <v>83</v>
      </c>
      <c r="C78" s="85"/>
      <c r="D78" s="85"/>
      <c r="E78" s="85"/>
      <c r="F78" s="85"/>
      <c r="G78" s="85"/>
      <c r="H78" s="85"/>
      <c r="I78" s="52" t="s">
        <v>7</v>
      </c>
      <c r="J78" s="52"/>
      <c r="K78" s="52" t="s">
        <v>8</v>
      </c>
      <c r="L78" s="52"/>
      <c r="M78" s="52"/>
      <c r="N78" s="52"/>
      <c r="O78" s="52" t="s">
        <v>9</v>
      </c>
      <c r="P78" s="52"/>
      <c r="Q78" s="52"/>
      <c r="R78" s="24"/>
      <c r="S78" s="85" t="s">
        <v>84</v>
      </c>
      <c r="T78" s="85"/>
      <c r="U78" s="85"/>
      <c r="V78" s="85"/>
      <c r="W78" s="85"/>
      <c r="X78" s="85"/>
      <c r="Y78" s="165" t="s">
        <v>82</v>
      </c>
      <c r="Z78" s="166"/>
      <c r="AA78" s="166"/>
      <c r="AB78" s="166"/>
      <c r="AC78" s="166"/>
      <c r="AD78" s="166"/>
      <c r="AE78" s="166"/>
      <c r="AF78" s="167"/>
      <c r="AG78" s="4"/>
    </row>
    <row r="79" spans="1:33" ht="15" customHeight="1" x14ac:dyDescent="0.3">
      <c r="A79" s="20"/>
      <c r="B79" s="85"/>
      <c r="C79" s="85"/>
      <c r="D79" s="85"/>
      <c r="E79" s="85"/>
      <c r="F79" s="85"/>
      <c r="G79" s="85"/>
      <c r="H79" s="85"/>
      <c r="I79" s="59"/>
      <c r="J79" s="59"/>
      <c r="K79" s="59"/>
      <c r="L79" s="59"/>
      <c r="M79" s="59"/>
      <c r="N79" s="59"/>
      <c r="O79" s="59"/>
      <c r="P79" s="59"/>
      <c r="Q79" s="59"/>
      <c r="R79" s="24"/>
      <c r="S79" s="81"/>
      <c r="T79" s="81"/>
      <c r="U79" s="81"/>
      <c r="V79" s="81"/>
      <c r="W79" s="81"/>
      <c r="X79" s="81"/>
      <c r="Y79" s="168" t="str">
        <f>IF(S79="","", Y76+S79)</f>
        <v/>
      </c>
      <c r="Z79" s="169"/>
      <c r="AA79" s="169"/>
      <c r="AB79" s="169"/>
      <c r="AC79" s="169"/>
      <c r="AD79" s="169"/>
      <c r="AE79" s="169"/>
      <c r="AF79" s="170"/>
      <c r="AG79" s="4"/>
    </row>
    <row r="80" spans="1:33" ht="3.6" customHeight="1" x14ac:dyDescent="0.3">
      <c r="A80" s="20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20"/>
      <c r="B81" s="85" t="s">
        <v>85</v>
      </c>
      <c r="C81" s="85"/>
      <c r="D81" s="85"/>
      <c r="E81" s="85"/>
      <c r="F81" s="85"/>
      <c r="G81" s="85"/>
      <c r="H81" s="85"/>
      <c r="I81" s="52" t="s">
        <v>7</v>
      </c>
      <c r="J81" s="52"/>
      <c r="K81" s="52" t="s">
        <v>8</v>
      </c>
      <c r="L81" s="52"/>
      <c r="M81" s="52"/>
      <c r="N81" s="52"/>
      <c r="O81" s="52" t="s">
        <v>9</v>
      </c>
      <c r="P81" s="52"/>
      <c r="Q81" s="52"/>
      <c r="R81" s="24"/>
      <c r="S81" s="85" t="s">
        <v>86</v>
      </c>
      <c r="T81" s="85"/>
      <c r="U81" s="85"/>
      <c r="V81" s="85"/>
      <c r="W81" s="85"/>
      <c r="X81" s="85"/>
      <c r="Y81" s="165" t="s">
        <v>82</v>
      </c>
      <c r="Z81" s="166"/>
      <c r="AA81" s="166"/>
      <c r="AB81" s="166"/>
      <c r="AC81" s="166"/>
      <c r="AD81" s="166"/>
      <c r="AE81" s="166"/>
      <c r="AF81" s="167"/>
      <c r="AG81" s="4"/>
    </row>
    <row r="82" spans="1:33" ht="15" customHeight="1" x14ac:dyDescent="0.3">
      <c r="A82" s="20"/>
      <c r="B82" s="85"/>
      <c r="C82" s="85"/>
      <c r="D82" s="85"/>
      <c r="E82" s="85"/>
      <c r="F82" s="85"/>
      <c r="G82" s="85"/>
      <c r="H82" s="85"/>
      <c r="I82" s="59"/>
      <c r="J82" s="59"/>
      <c r="K82" s="59"/>
      <c r="L82" s="59"/>
      <c r="M82" s="59"/>
      <c r="N82" s="59"/>
      <c r="O82" s="59"/>
      <c r="P82" s="59"/>
      <c r="Q82" s="59"/>
      <c r="R82" s="24"/>
      <c r="S82" s="81"/>
      <c r="T82" s="81"/>
      <c r="U82" s="81"/>
      <c r="V82" s="81"/>
      <c r="W82" s="81"/>
      <c r="X82" s="81"/>
      <c r="Y82" s="168" t="str">
        <f>IF(S82="","", Y79+S82)</f>
        <v/>
      </c>
      <c r="Z82" s="169"/>
      <c r="AA82" s="169"/>
      <c r="AB82" s="169"/>
      <c r="AC82" s="169"/>
      <c r="AD82" s="169"/>
      <c r="AE82" s="169"/>
      <c r="AF82" s="170"/>
      <c r="AG82" s="4"/>
    </row>
    <row r="83" spans="1:33" ht="3.6" customHeight="1" x14ac:dyDescent="0.3">
      <c r="A83" s="20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20"/>
      <c r="B84" s="89" t="s">
        <v>87</v>
      </c>
      <c r="C84" s="90"/>
      <c r="D84" s="90"/>
      <c r="E84" s="90"/>
      <c r="F84" s="90"/>
      <c r="G84" s="90"/>
      <c r="H84" s="90"/>
      <c r="I84" s="90"/>
      <c r="J84" s="90"/>
      <c r="K84" s="91"/>
      <c r="L84" s="70" t="s">
        <v>36</v>
      </c>
      <c r="M84" s="71"/>
      <c r="N84" s="72"/>
      <c r="O84" s="70" t="s">
        <v>37</v>
      </c>
      <c r="P84" s="71"/>
      <c r="Q84" s="72"/>
      <c r="R84" s="24"/>
      <c r="S84" s="85" t="s">
        <v>88</v>
      </c>
      <c r="T84" s="85"/>
      <c r="U84" s="85"/>
      <c r="V84" s="85"/>
      <c r="W84" s="85"/>
      <c r="X84" s="85"/>
      <c r="Y84" s="86" t="s">
        <v>89</v>
      </c>
      <c r="Z84" s="86"/>
      <c r="AA84" s="86"/>
      <c r="AB84" s="86"/>
      <c r="AC84" s="86"/>
      <c r="AD84" s="86"/>
      <c r="AE84" s="86"/>
      <c r="AF84" s="86"/>
      <c r="AG84" s="4"/>
    </row>
    <row r="85" spans="1:33" ht="15" customHeigh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4"/>
      <c r="Q85" s="24"/>
      <c r="R85" s="24"/>
      <c r="S85" s="81"/>
      <c r="T85" s="81"/>
      <c r="U85" s="81"/>
      <c r="V85" s="81"/>
      <c r="W85" s="81"/>
      <c r="X85" s="81"/>
      <c r="Y85" s="87" t="str">
        <f>IF(S85="","", J42+S76+S79+S82-S85)</f>
        <v/>
      </c>
      <c r="Z85" s="88"/>
      <c r="AA85" s="88"/>
      <c r="AB85" s="88"/>
      <c r="AC85" s="88"/>
      <c r="AD85" s="88"/>
      <c r="AE85" s="88"/>
      <c r="AF85" s="88"/>
      <c r="AG85" s="4"/>
    </row>
    <row r="86" spans="1:33" ht="3.6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"/>
    </row>
    <row r="87" spans="1:33" ht="13.5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60" t="s">
        <v>73</v>
      </c>
      <c r="P87" s="60"/>
      <c r="Q87" s="60"/>
      <c r="R87" s="60"/>
      <c r="S87" s="60"/>
      <c r="T87" s="60"/>
      <c r="U87" s="60"/>
      <c r="V87" s="60"/>
      <c r="W87" s="162"/>
      <c r="X87" s="163" t="s">
        <v>90</v>
      </c>
      <c r="Y87" s="60"/>
      <c r="Z87" s="60"/>
      <c r="AA87" s="60"/>
      <c r="AB87" s="60"/>
      <c r="AC87" s="60"/>
      <c r="AD87" s="60"/>
      <c r="AE87" s="60"/>
      <c r="AF87" s="60"/>
      <c r="AG87" s="4"/>
    </row>
    <row r="88" spans="1:33" ht="9" customHeight="1" x14ac:dyDescent="0.3">
      <c r="A88" s="20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52" t="s">
        <v>7</v>
      </c>
      <c r="P88" s="52"/>
      <c r="Q88" s="52" t="s">
        <v>8</v>
      </c>
      <c r="R88" s="52"/>
      <c r="S88" s="52"/>
      <c r="T88" s="52"/>
      <c r="U88" s="52" t="s">
        <v>9</v>
      </c>
      <c r="V88" s="52"/>
      <c r="W88" s="164"/>
      <c r="X88" s="161" t="s">
        <v>7</v>
      </c>
      <c r="Y88" s="52"/>
      <c r="Z88" s="52" t="s">
        <v>8</v>
      </c>
      <c r="AA88" s="52"/>
      <c r="AB88" s="52"/>
      <c r="AC88" s="52"/>
      <c r="AD88" s="52" t="s">
        <v>9</v>
      </c>
      <c r="AE88" s="52"/>
      <c r="AF88" s="52"/>
      <c r="AG88" s="4"/>
    </row>
    <row r="89" spans="1:33" ht="15" customHeight="1" x14ac:dyDescent="0.3">
      <c r="A89" s="20"/>
      <c r="B89" s="218" t="s">
        <v>91</v>
      </c>
      <c r="C89" s="218"/>
      <c r="D89" s="218"/>
      <c r="E89" s="218"/>
      <c r="F89" s="218"/>
      <c r="G89" s="218"/>
      <c r="H89" s="218"/>
      <c r="I89" s="218"/>
      <c r="J89" s="70" t="s">
        <v>61</v>
      </c>
      <c r="K89" s="72"/>
      <c r="L89" s="70" t="s">
        <v>37</v>
      </c>
      <c r="M89" s="71"/>
      <c r="N89" s="71"/>
      <c r="O89" s="59"/>
      <c r="P89" s="59"/>
      <c r="Q89" s="59"/>
      <c r="R89" s="59"/>
      <c r="S89" s="59"/>
      <c r="T89" s="59"/>
      <c r="U89" s="59"/>
      <c r="V89" s="59"/>
      <c r="W89" s="59"/>
      <c r="X89" s="72"/>
      <c r="Y89" s="59"/>
      <c r="Z89" s="59"/>
      <c r="AA89" s="59"/>
      <c r="AB89" s="59"/>
      <c r="AC89" s="59"/>
      <c r="AD89" s="59"/>
      <c r="AE89" s="59"/>
      <c r="AF89" s="59"/>
      <c r="AG89" s="4"/>
    </row>
    <row r="90" spans="1:33" ht="3.6" customHeight="1" x14ac:dyDescent="0.3">
      <c r="A90" s="20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4"/>
    </row>
    <row r="91" spans="1:33" ht="9" customHeight="1" x14ac:dyDescent="0.3">
      <c r="A91" s="20"/>
      <c r="B91" s="24"/>
      <c r="C91" s="24"/>
      <c r="D91" s="24"/>
      <c r="E91" s="24"/>
      <c r="F91" s="24"/>
      <c r="G91" s="24"/>
      <c r="H91" s="24"/>
      <c r="I91" s="20"/>
      <c r="J91" s="20"/>
      <c r="K91" s="20"/>
      <c r="L91" s="20"/>
      <c r="M91" s="20"/>
      <c r="N91" s="20"/>
      <c r="O91" s="20"/>
      <c r="P91" s="52" t="s">
        <v>7</v>
      </c>
      <c r="Q91" s="52"/>
      <c r="R91" s="52" t="s">
        <v>8</v>
      </c>
      <c r="S91" s="52"/>
      <c r="T91" s="52"/>
      <c r="U91" s="52"/>
      <c r="V91" s="52" t="s">
        <v>9</v>
      </c>
      <c r="W91" s="52"/>
      <c r="X91" s="52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33" ht="15" customHeight="1" x14ac:dyDescent="0.3">
      <c r="A92" s="20"/>
      <c r="B92" s="116" t="s">
        <v>92</v>
      </c>
      <c r="C92" s="117"/>
      <c r="D92" s="117"/>
      <c r="E92" s="117"/>
      <c r="F92" s="117"/>
      <c r="G92" s="117"/>
      <c r="H92" s="117"/>
      <c r="I92" s="117"/>
      <c r="J92" s="118"/>
      <c r="K92" s="70" t="s">
        <v>61</v>
      </c>
      <c r="L92" s="72"/>
      <c r="M92" s="70" t="s">
        <v>37</v>
      </c>
      <c r="N92" s="71"/>
      <c r="O92" s="72"/>
      <c r="P92" s="59">
        <v>30</v>
      </c>
      <c r="Q92" s="59"/>
      <c r="R92" s="59" t="s">
        <v>177</v>
      </c>
      <c r="S92" s="59"/>
      <c r="T92" s="59"/>
      <c r="U92" s="59"/>
      <c r="V92" s="59">
        <v>2024</v>
      </c>
      <c r="W92" s="59"/>
      <c r="X92" s="59"/>
      <c r="Y92" s="20"/>
      <c r="Z92" s="20"/>
      <c r="AA92" s="20"/>
      <c r="AB92" s="20"/>
      <c r="AC92" s="20"/>
      <c r="AD92" s="20"/>
      <c r="AE92" s="20"/>
      <c r="AF92" s="20"/>
      <c r="AG92" s="4"/>
    </row>
    <row r="93" spans="1:33" ht="3.6" customHeight="1" x14ac:dyDescent="0.3">
      <c r="A93" s="2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4"/>
    </row>
    <row r="94" spans="1:33" ht="15" customHeight="1" x14ac:dyDescent="0.3">
      <c r="A94" s="20"/>
      <c r="B94" s="76" t="s">
        <v>93</v>
      </c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8"/>
    </row>
    <row r="95" spans="1:33" ht="3.6" customHeigh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3" ht="15" customHeight="1" x14ac:dyDescent="0.3">
      <c r="A96" s="20"/>
      <c r="B96" s="219" t="s">
        <v>94</v>
      </c>
      <c r="C96" s="220"/>
      <c r="D96" s="220"/>
      <c r="E96" s="220"/>
      <c r="F96" s="220"/>
      <c r="G96" s="220"/>
      <c r="H96" s="220"/>
      <c r="I96" s="220"/>
      <c r="J96" s="220"/>
      <c r="K96" s="220"/>
      <c r="L96" s="220"/>
      <c r="M96" s="220"/>
      <c r="N96" s="220"/>
      <c r="O96" s="220"/>
      <c r="P96" s="220"/>
      <c r="Q96" s="220"/>
      <c r="R96" s="220"/>
      <c r="S96" s="220"/>
      <c r="T96" s="220"/>
      <c r="U96" s="220"/>
      <c r="V96" s="220"/>
      <c r="W96" s="220"/>
      <c r="X96" s="220"/>
      <c r="Y96" s="220"/>
      <c r="Z96" s="220"/>
      <c r="AA96" s="220"/>
      <c r="AB96" s="220"/>
      <c r="AC96" s="220"/>
      <c r="AD96" s="220"/>
      <c r="AE96" s="220"/>
      <c r="AF96" s="221"/>
    </row>
    <row r="97" spans="1:61" ht="3.6" customHeight="1" x14ac:dyDescent="0.3">
      <c r="A97" s="20"/>
      <c r="B97" s="20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15" customHeight="1" x14ac:dyDescent="0.3">
      <c r="A98" s="20"/>
      <c r="B98" s="35" t="s">
        <v>95</v>
      </c>
      <c r="C98" s="62" t="str">
        <f>IF(L20="","",+L20)</f>
        <v>ANDRES FELIPE CHAPARRO ZULUAGA</v>
      </c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3" t="s">
        <v>96</v>
      </c>
      <c r="P98" s="63"/>
      <c r="Q98" s="63"/>
      <c r="R98" s="63"/>
      <c r="S98" s="63"/>
      <c r="T98" s="63"/>
      <c r="U98" s="63"/>
      <c r="V98" s="63"/>
      <c r="W98" s="64">
        <f>IF(AB20="","",+AB20)</f>
        <v>94506167</v>
      </c>
      <c r="X98" s="64"/>
      <c r="Y98" s="64"/>
      <c r="Z98" s="64"/>
      <c r="AA98" s="64"/>
      <c r="AB98" s="79" t="s">
        <v>97</v>
      </c>
      <c r="AC98" s="79"/>
      <c r="AD98" s="79"/>
      <c r="AE98" s="79"/>
      <c r="AF98" s="80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85.5" customHeight="1" x14ac:dyDescent="0.3">
      <c r="A99" s="20"/>
      <c r="B99" s="190" t="s">
        <v>98</v>
      </c>
      <c r="C99" s="191"/>
      <c r="D99" s="191"/>
      <c r="E99" s="191"/>
      <c r="F99" s="191"/>
      <c r="G99" s="191"/>
      <c r="H99" s="191"/>
      <c r="I99" s="191"/>
      <c r="J99" s="191"/>
      <c r="K99" s="191"/>
      <c r="L99" s="191"/>
      <c r="M99" s="191"/>
      <c r="N99" s="191"/>
      <c r="O99" s="191"/>
      <c r="P99" s="191"/>
      <c r="Q99" s="191"/>
      <c r="R99" s="191"/>
      <c r="S99" s="191"/>
      <c r="T99" s="191"/>
      <c r="U99" s="191"/>
      <c r="V99" s="191"/>
      <c r="W99" s="191"/>
      <c r="X99" s="191"/>
      <c r="Y99" s="191"/>
      <c r="Z99" s="191"/>
      <c r="AA99" s="191"/>
      <c r="AB99" s="191"/>
      <c r="AC99" s="191"/>
      <c r="AD99" s="191"/>
      <c r="AE99" s="191"/>
      <c r="AF99" s="192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3.6" customHeight="1" x14ac:dyDescent="0.3">
      <c r="A100" s="20"/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15" customHeight="1" x14ac:dyDescent="0.3">
      <c r="A101" s="20"/>
      <c r="B101" s="82" t="s">
        <v>99</v>
      </c>
      <c r="C101" s="83"/>
      <c r="D101" s="83"/>
      <c r="E101" s="83"/>
      <c r="F101" s="83"/>
      <c r="G101" s="83"/>
      <c r="H101" s="83"/>
      <c r="I101" s="83"/>
      <c r="J101" s="83"/>
      <c r="K101" s="83"/>
      <c r="L101" s="83"/>
      <c r="M101" s="83"/>
      <c r="N101" s="83"/>
      <c r="O101" s="83"/>
      <c r="P101" s="83"/>
      <c r="Q101" s="83"/>
      <c r="R101" s="83"/>
      <c r="S101" s="83"/>
      <c r="T101" s="83"/>
      <c r="U101" s="83"/>
      <c r="V101" s="83"/>
      <c r="W101" s="83"/>
      <c r="X101" s="83"/>
      <c r="Y101" s="83"/>
      <c r="Z101" s="83"/>
      <c r="AA101" s="83"/>
      <c r="AB101" s="84"/>
      <c r="AC101" s="92" t="s">
        <v>177</v>
      </c>
      <c r="AD101" s="93"/>
      <c r="AE101" s="93"/>
      <c r="AF101" s="93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3.6" customHeight="1" x14ac:dyDescent="0.3">
      <c r="A102" s="20"/>
      <c r="B102" s="36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15" customHeight="1" x14ac:dyDescent="0.3">
      <c r="A103" s="20"/>
      <c r="B103" s="53" t="s">
        <v>100</v>
      </c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5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3.6" customHeight="1" x14ac:dyDescent="0.3">
      <c r="A104" s="20"/>
      <c r="B104" s="38"/>
      <c r="C104" s="38"/>
      <c r="D104" s="38"/>
      <c r="E104" s="38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37"/>
      <c r="Z104" s="37"/>
      <c r="AA104" s="37"/>
      <c r="AB104" s="37"/>
      <c r="AC104" s="37"/>
      <c r="AD104" s="37"/>
      <c r="AE104" s="37"/>
      <c r="AF104" s="3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15" customHeight="1" x14ac:dyDescent="0.3">
      <c r="A105" s="20"/>
      <c r="B105" s="56" t="s">
        <v>101</v>
      </c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8"/>
      <c r="Z105" s="81">
        <v>259700</v>
      </c>
      <c r="AA105" s="81"/>
      <c r="AB105" s="81"/>
      <c r="AC105" s="81"/>
      <c r="AD105" s="81"/>
      <c r="AE105" s="81"/>
      <c r="AF105" s="81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3.6" customHeight="1" x14ac:dyDescent="0.3">
      <c r="A106" s="20"/>
      <c r="B106" s="38"/>
      <c r="C106" s="38"/>
      <c r="D106" s="38"/>
      <c r="E106" s="38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26.25" customHeight="1" x14ac:dyDescent="0.3">
      <c r="A107" s="20"/>
      <c r="B107" s="56" t="s">
        <v>102</v>
      </c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8"/>
      <c r="Z107" s="81">
        <v>332400</v>
      </c>
      <c r="AA107" s="81"/>
      <c r="AB107" s="81"/>
      <c r="AC107" s="81"/>
      <c r="AD107" s="81"/>
      <c r="AE107" s="81"/>
      <c r="AF107" s="81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3.6" customHeight="1" x14ac:dyDescent="0.3">
      <c r="A108" s="20"/>
      <c r="B108" s="37"/>
      <c r="C108" s="20"/>
      <c r="D108" s="20"/>
      <c r="E108" s="20"/>
      <c r="F108" s="20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15" customHeight="1" x14ac:dyDescent="0.3">
      <c r="A109" s="20"/>
      <c r="B109" s="56" t="s">
        <v>103</v>
      </c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8"/>
      <c r="Z109" s="81">
        <v>10900</v>
      </c>
      <c r="AA109" s="81"/>
      <c r="AB109" s="81"/>
      <c r="AC109" s="81"/>
      <c r="AD109" s="81"/>
      <c r="AE109" s="81"/>
      <c r="AF109" s="81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3.6" customHeight="1" x14ac:dyDescent="0.3">
      <c r="A110" s="20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10"/>
      <c r="AA110" s="10"/>
      <c r="AB110" s="10"/>
      <c r="AC110" s="10"/>
      <c r="AD110" s="10"/>
      <c r="AE110" s="10"/>
      <c r="AF110" s="10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15" customHeight="1" x14ac:dyDescent="0.3">
      <c r="A111" s="20"/>
      <c r="B111" s="206" t="s">
        <v>104</v>
      </c>
      <c r="C111" s="207"/>
      <c r="D111" s="207"/>
      <c r="E111" s="207"/>
      <c r="F111" s="207"/>
      <c r="G111" s="207"/>
      <c r="H111" s="207"/>
      <c r="I111" s="207"/>
      <c r="J111" s="207"/>
      <c r="K111" s="207"/>
      <c r="L111" s="207"/>
      <c r="M111" s="207"/>
      <c r="N111" s="207"/>
      <c r="O111" s="207"/>
      <c r="P111" s="207"/>
      <c r="Q111" s="207"/>
      <c r="R111" s="207"/>
      <c r="S111" s="207"/>
      <c r="T111" s="207"/>
      <c r="U111" s="207"/>
      <c r="V111" s="207"/>
      <c r="W111" s="207"/>
      <c r="X111" s="207"/>
      <c r="Y111" s="208"/>
      <c r="Z111" s="202">
        <f>Z105+Z107+Z109</f>
        <v>603000</v>
      </c>
      <c r="AA111" s="202"/>
      <c r="AB111" s="202"/>
      <c r="AC111" s="202"/>
      <c r="AD111" s="202"/>
      <c r="AE111" s="202"/>
      <c r="AF111" s="202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3.6" customHeight="1" x14ac:dyDescent="0.3">
      <c r="A112" s="20"/>
      <c r="B112" s="39"/>
      <c r="C112" s="40"/>
      <c r="D112" s="40"/>
      <c r="E112" s="40"/>
      <c r="F112" s="40"/>
      <c r="G112" s="40"/>
      <c r="H112" s="20"/>
      <c r="I112" s="20"/>
      <c r="J112" s="2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15" customHeight="1" x14ac:dyDescent="0.3">
      <c r="A113" s="20"/>
      <c r="B113" s="209" t="s">
        <v>105</v>
      </c>
      <c r="C113" s="210"/>
      <c r="D113" s="210"/>
      <c r="E113" s="210"/>
      <c r="F113" s="210"/>
      <c r="G113" s="210"/>
      <c r="H113" s="210"/>
      <c r="I113" s="210"/>
      <c r="J113" s="210"/>
      <c r="K113" s="210"/>
      <c r="L113" s="210"/>
      <c r="M113" s="210"/>
      <c r="N113" s="210"/>
      <c r="O113" s="210"/>
      <c r="P113" s="210"/>
      <c r="Q113" s="210"/>
      <c r="R113" s="210"/>
      <c r="S113" s="210"/>
      <c r="T113" s="210"/>
      <c r="U113" s="210"/>
      <c r="V113" s="210"/>
      <c r="W113" s="210"/>
      <c r="X113" s="210"/>
      <c r="Y113" s="210"/>
      <c r="Z113" s="210"/>
      <c r="AA113" s="210"/>
      <c r="AB113" s="210"/>
      <c r="AC113" s="210"/>
      <c r="AD113" s="210"/>
      <c r="AE113" s="210"/>
      <c r="AF113" s="211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212"/>
      <c r="C114" s="213"/>
      <c r="D114" s="213"/>
      <c r="E114" s="213"/>
      <c r="F114" s="213"/>
      <c r="G114" s="213"/>
      <c r="H114" s="213"/>
      <c r="I114" s="213"/>
      <c r="J114" s="213"/>
      <c r="K114" s="213"/>
      <c r="L114" s="213"/>
      <c r="M114" s="213"/>
      <c r="N114" s="213"/>
      <c r="O114" s="213"/>
      <c r="P114" s="213"/>
      <c r="Q114" s="213"/>
      <c r="R114" s="213"/>
      <c r="S114" s="213"/>
      <c r="T114" s="213"/>
      <c r="U114" s="213"/>
      <c r="V114" s="213"/>
      <c r="W114" s="213"/>
      <c r="X114" s="213"/>
      <c r="Y114" s="213"/>
      <c r="Z114" s="213"/>
      <c r="AA114" s="213"/>
      <c r="AB114" s="213"/>
      <c r="AC114" s="213"/>
      <c r="AD114" s="213"/>
      <c r="AE114" s="213"/>
      <c r="AF114" s="214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3.6" customHeight="1" x14ac:dyDescent="0.3">
      <c r="A115" s="20"/>
      <c r="B115" s="39"/>
      <c r="C115" s="40"/>
      <c r="D115" s="40"/>
      <c r="E115" s="40"/>
      <c r="F115" s="40"/>
      <c r="G115" s="40"/>
      <c r="H115" s="20"/>
      <c r="I115" s="20"/>
      <c r="J115" s="2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15" customHeight="1" x14ac:dyDescent="0.3">
      <c r="A116" s="20"/>
      <c r="B116" s="73" t="s">
        <v>106</v>
      </c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5"/>
      <c r="AA116" s="67" t="s">
        <v>61</v>
      </c>
      <c r="AB116" s="68"/>
      <c r="AC116" s="69"/>
      <c r="AD116" s="67" t="s">
        <v>107</v>
      </c>
      <c r="AE116" s="68"/>
      <c r="AF116" s="69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27.75" customHeight="1" x14ac:dyDescent="0.3">
      <c r="A117" s="20"/>
      <c r="B117" s="215" t="s">
        <v>108</v>
      </c>
      <c r="C117" s="216"/>
      <c r="D117" s="216"/>
      <c r="E117" s="216"/>
      <c r="F117" s="216"/>
      <c r="G117" s="216"/>
      <c r="H117" s="216"/>
      <c r="I117" s="216"/>
      <c r="J117" s="216"/>
      <c r="K117" s="216"/>
      <c r="L117" s="216"/>
      <c r="M117" s="216"/>
      <c r="N117" s="216"/>
      <c r="O117" s="216"/>
      <c r="P117" s="216"/>
      <c r="Q117" s="216"/>
      <c r="R117" s="216"/>
      <c r="S117" s="216"/>
      <c r="T117" s="216"/>
      <c r="U117" s="216"/>
      <c r="V117" s="216"/>
      <c r="W117" s="216"/>
      <c r="X117" s="216"/>
      <c r="Y117" s="216"/>
      <c r="Z117" s="217"/>
      <c r="AA117" s="70" t="s">
        <v>61</v>
      </c>
      <c r="AB117" s="71"/>
      <c r="AC117" s="72"/>
      <c r="AD117" s="70" t="s">
        <v>107</v>
      </c>
      <c r="AE117" s="71"/>
      <c r="AF117" s="72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73" t="s">
        <v>109</v>
      </c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5"/>
      <c r="AA118" s="67" t="s">
        <v>61</v>
      </c>
      <c r="AB118" s="68"/>
      <c r="AC118" s="69"/>
      <c r="AD118" s="67" t="s">
        <v>107</v>
      </c>
      <c r="AE118" s="68"/>
      <c r="AF118" s="69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203" t="s">
        <v>110</v>
      </c>
      <c r="C119" s="204"/>
      <c r="D119" s="204"/>
      <c r="E119" s="204"/>
      <c r="F119" s="204"/>
      <c r="G119" s="204"/>
      <c r="H119" s="204"/>
      <c r="I119" s="204"/>
      <c r="J119" s="204"/>
      <c r="K119" s="204"/>
      <c r="L119" s="204"/>
      <c r="M119" s="204"/>
      <c r="N119" s="204"/>
      <c r="O119" s="204"/>
      <c r="P119" s="204"/>
      <c r="Q119" s="204"/>
      <c r="R119" s="204"/>
      <c r="S119" s="204"/>
      <c r="T119" s="204"/>
      <c r="U119" s="204"/>
      <c r="V119" s="204"/>
      <c r="W119" s="204"/>
      <c r="X119" s="204"/>
      <c r="Y119" s="204"/>
      <c r="Z119" s="205"/>
      <c r="AA119" s="222" t="s">
        <v>61</v>
      </c>
      <c r="AB119" s="223"/>
      <c r="AC119" s="224"/>
      <c r="AD119" s="222" t="s">
        <v>107</v>
      </c>
      <c r="AE119" s="223"/>
      <c r="AF119" s="224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15" customHeight="1" x14ac:dyDescent="0.3">
      <c r="A120" s="20"/>
      <c r="B120" s="73" t="s">
        <v>111</v>
      </c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5"/>
      <c r="AA120" s="67" t="s">
        <v>61</v>
      </c>
      <c r="AB120" s="68"/>
      <c r="AC120" s="69"/>
      <c r="AD120" s="67" t="s">
        <v>107</v>
      </c>
      <c r="AE120" s="68"/>
      <c r="AF120" s="69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27" customHeight="1" x14ac:dyDescent="0.3">
      <c r="A121" s="20"/>
      <c r="B121" s="203" t="s">
        <v>112</v>
      </c>
      <c r="C121" s="204"/>
      <c r="D121" s="204"/>
      <c r="E121" s="204"/>
      <c r="F121" s="204"/>
      <c r="G121" s="204"/>
      <c r="H121" s="204"/>
      <c r="I121" s="204"/>
      <c r="J121" s="204"/>
      <c r="K121" s="204"/>
      <c r="L121" s="204"/>
      <c r="M121" s="204"/>
      <c r="N121" s="204"/>
      <c r="O121" s="204"/>
      <c r="P121" s="204"/>
      <c r="Q121" s="204"/>
      <c r="R121" s="204"/>
      <c r="S121" s="204"/>
      <c r="T121" s="204"/>
      <c r="U121" s="204"/>
      <c r="V121" s="204"/>
      <c r="W121" s="204"/>
      <c r="X121" s="204"/>
      <c r="Y121" s="204"/>
      <c r="Z121" s="205"/>
      <c r="AA121" s="222" t="s">
        <v>61</v>
      </c>
      <c r="AB121" s="223"/>
      <c r="AC121" s="224"/>
      <c r="AD121" s="222" t="s">
        <v>107</v>
      </c>
      <c r="AE121" s="223"/>
      <c r="AF121" s="224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15" customHeight="1" x14ac:dyDescent="0.3">
      <c r="A122" s="20"/>
      <c r="B122" s="73" t="s">
        <v>113</v>
      </c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5"/>
      <c r="AA122" s="67" t="s">
        <v>61</v>
      </c>
      <c r="AB122" s="68"/>
      <c r="AC122" s="69"/>
      <c r="AD122" s="67" t="s">
        <v>107</v>
      </c>
      <c r="AE122" s="68"/>
      <c r="AF122" s="69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3.6" customHeight="1" x14ac:dyDescent="0.3">
      <c r="A123" s="20"/>
      <c r="B123" s="39"/>
      <c r="C123" s="40"/>
      <c r="D123" s="40"/>
      <c r="E123" s="40"/>
      <c r="F123" s="40"/>
      <c r="G123" s="40"/>
      <c r="H123" s="20"/>
      <c r="I123" s="20"/>
      <c r="J123" s="2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15" customHeight="1" x14ac:dyDescent="0.3">
      <c r="A124" s="20"/>
      <c r="B124" s="180" t="s">
        <v>114</v>
      </c>
      <c r="C124" s="181"/>
      <c r="D124" s="181"/>
      <c r="E124" s="181"/>
      <c r="F124" s="181"/>
      <c r="G124" s="181"/>
      <c r="H124" s="181"/>
      <c r="I124" s="181"/>
      <c r="J124" s="181"/>
      <c r="K124" s="181"/>
      <c r="L124" s="181"/>
      <c r="M124" s="181"/>
      <c r="N124" s="181"/>
      <c r="O124" s="181"/>
      <c r="P124" s="181"/>
      <c r="Q124" s="181"/>
      <c r="R124" s="181"/>
      <c r="S124" s="181"/>
      <c r="T124" s="181"/>
      <c r="U124" s="181"/>
      <c r="V124" s="181"/>
      <c r="W124" s="181"/>
      <c r="X124" s="181"/>
      <c r="Y124" s="181"/>
      <c r="Z124" s="181"/>
      <c r="AA124" s="181"/>
      <c r="AB124" s="181"/>
      <c r="AC124" s="181"/>
      <c r="AD124" s="181"/>
      <c r="AE124" s="181"/>
      <c r="AF124" s="182"/>
    </row>
    <row r="125" spans="1:61" ht="3.6" customHeight="1" thickBot="1" x14ac:dyDescent="0.35">
      <c r="A125" s="20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</row>
    <row r="126" spans="1:61" ht="15" customHeight="1" thickBot="1" x14ac:dyDescent="0.35">
      <c r="A126" s="20"/>
      <c r="B126" s="177" t="s">
        <v>115</v>
      </c>
      <c r="C126" s="178"/>
      <c r="D126" s="178"/>
      <c r="E126" s="178"/>
      <c r="F126" s="178"/>
      <c r="G126" s="178"/>
      <c r="H126" s="178"/>
      <c r="I126" s="178"/>
      <c r="J126" s="178"/>
      <c r="K126" s="178"/>
      <c r="L126" s="178"/>
      <c r="M126" s="178"/>
      <c r="N126" s="178"/>
      <c r="O126" s="178"/>
      <c r="P126" s="178"/>
      <c r="Q126" s="178"/>
      <c r="R126" s="178"/>
      <c r="S126" s="178"/>
      <c r="T126" s="178"/>
      <c r="U126" s="178"/>
      <c r="V126" s="178"/>
      <c r="W126" s="178"/>
      <c r="X126" s="178"/>
      <c r="Y126" s="178"/>
      <c r="Z126" s="178"/>
      <c r="AA126" s="178"/>
      <c r="AB126" s="178"/>
      <c r="AC126" s="178"/>
      <c r="AD126" s="178"/>
      <c r="AE126" s="178"/>
      <c r="AF126" s="179"/>
    </row>
    <row r="127" spans="1:61" ht="3.6" customHeight="1" x14ac:dyDescent="0.3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61" ht="15" customHeight="1" x14ac:dyDescent="0.3">
      <c r="A128" s="20"/>
      <c r="B128" s="180" t="s">
        <v>116</v>
      </c>
      <c r="C128" s="181"/>
      <c r="D128" s="181"/>
      <c r="E128" s="181"/>
      <c r="F128" s="181"/>
      <c r="G128" s="181"/>
      <c r="H128" s="181"/>
      <c r="I128" s="181"/>
      <c r="J128" s="181"/>
      <c r="K128" s="181"/>
      <c r="L128" s="181"/>
      <c r="M128" s="181"/>
      <c r="N128" s="181"/>
      <c r="O128" s="181"/>
      <c r="P128" s="181"/>
      <c r="Q128" s="181"/>
      <c r="R128" s="181"/>
      <c r="S128" s="181"/>
      <c r="T128" s="181"/>
      <c r="U128" s="181"/>
      <c r="V128" s="181"/>
      <c r="W128" s="181"/>
      <c r="X128" s="181"/>
      <c r="Y128" s="181"/>
      <c r="Z128" s="181"/>
      <c r="AA128" s="181"/>
      <c r="AB128" s="181"/>
      <c r="AC128" s="181"/>
      <c r="AD128" s="181"/>
      <c r="AE128" s="181"/>
      <c r="AF128" s="182"/>
      <c r="AJ128" s="18"/>
      <c r="AK128" s="18"/>
      <c r="AL128" s="18"/>
      <c r="AM128" s="18"/>
      <c r="AN128" s="18"/>
      <c r="AO128" s="18"/>
      <c r="AP128" s="18"/>
      <c r="AQ128" s="18"/>
    </row>
    <row r="129" spans="1:46" ht="3.6" customHeight="1" x14ac:dyDescent="0.3">
      <c r="A129" s="20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J129" s="18"/>
      <c r="AK129" s="18"/>
      <c r="AL129" s="18"/>
      <c r="AM129" s="18"/>
      <c r="AN129" s="18"/>
      <c r="AO129" s="18"/>
      <c r="AP129" s="18"/>
      <c r="AQ129" s="18"/>
    </row>
    <row r="130" spans="1:46" ht="15" customHeight="1" x14ac:dyDescent="0.3">
      <c r="A130" s="20"/>
      <c r="B130" s="42" t="s">
        <v>95</v>
      </c>
      <c r="C130" s="62" t="s">
        <v>203</v>
      </c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3" t="s">
        <v>96</v>
      </c>
      <c r="P130" s="63"/>
      <c r="Q130" s="63"/>
      <c r="R130" s="63"/>
      <c r="S130" s="63"/>
      <c r="T130" s="63"/>
      <c r="U130" s="63"/>
      <c r="V130" s="63"/>
      <c r="W130" s="64">
        <v>34511707</v>
      </c>
      <c r="X130" s="64"/>
      <c r="Y130" s="64"/>
      <c r="Z130" s="64"/>
      <c r="AA130" s="64"/>
      <c r="AB130" s="65" t="s">
        <v>117</v>
      </c>
      <c r="AC130" s="65"/>
      <c r="AD130" s="65"/>
      <c r="AE130" s="65"/>
      <c r="AF130" s="66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183" t="s">
        <v>118</v>
      </c>
      <c r="C131" s="184"/>
      <c r="D131" s="184"/>
      <c r="E131" s="61" t="s">
        <v>119</v>
      </c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185" t="str">
        <f>IF(L20="","",+ L20)</f>
        <v>ANDRES FELIPE CHAPARRO ZULUAGA</v>
      </c>
      <c r="X131" s="185"/>
      <c r="Y131" s="185"/>
      <c r="Z131" s="185"/>
      <c r="AA131" s="185"/>
      <c r="AB131" s="185"/>
      <c r="AC131" s="185"/>
      <c r="AD131" s="185"/>
      <c r="AE131" s="185"/>
      <c r="AF131" s="186"/>
      <c r="AG131" s="2"/>
      <c r="AH131" s="2"/>
      <c r="AI131" s="2"/>
      <c r="AK131" s="18"/>
      <c r="AL131" s="18"/>
      <c r="AM131" s="18"/>
      <c r="AN131" s="18"/>
      <c r="AO131" s="18"/>
      <c r="AP131" s="18"/>
      <c r="AQ131" s="18"/>
    </row>
    <row r="132" spans="1:46" ht="56.25" customHeight="1" x14ac:dyDescent="0.3">
      <c r="A132" s="20"/>
      <c r="B132" s="190" t="s">
        <v>120</v>
      </c>
      <c r="C132" s="193"/>
      <c r="D132" s="193"/>
      <c r="E132" s="193"/>
      <c r="F132" s="193"/>
      <c r="G132" s="193"/>
      <c r="H132" s="193"/>
      <c r="I132" s="193"/>
      <c r="J132" s="193"/>
      <c r="K132" s="193"/>
      <c r="L132" s="193"/>
      <c r="M132" s="193"/>
      <c r="N132" s="193"/>
      <c r="O132" s="193"/>
      <c r="P132" s="193"/>
      <c r="Q132" s="193"/>
      <c r="R132" s="193"/>
      <c r="S132" s="193"/>
      <c r="T132" s="193"/>
      <c r="U132" s="193"/>
      <c r="V132" s="193"/>
      <c r="W132" s="193"/>
      <c r="X132" s="193"/>
      <c r="Y132" s="193"/>
      <c r="Z132" s="193"/>
      <c r="AA132" s="193"/>
      <c r="AB132" s="193"/>
      <c r="AC132" s="193"/>
      <c r="AD132" s="193"/>
      <c r="AE132" s="193"/>
      <c r="AF132" s="194"/>
      <c r="AK132" s="18"/>
      <c r="AL132" s="18"/>
      <c r="AM132" s="18"/>
      <c r="AN132" s="18"/>
      <c r="AO132" s="18"/>
      <c r="AP132" s="18"/>
      <c r="AQ132" s="18"/>
    </row>
    <row r="133" spans="1:46" ht="3.6" customHeight="1" x14ac:dyDescent="0.3">
      <c r="A133" s="20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J133" s="18"/>
      <c r="AK133" s="18"/>
      <c r="AL133" s="18"/>
      <c r="AM133" s="18"/>
      <c r="AN133" s="18"/>
      <c r="AO133" s="18"/>
      <c r="AP133" s="18"/>
      <c r="AQ133" s="18"/>
    </row>
    <row r="134" spans="1:46" ht="18" customHeight="1" x14ac:dyDescent="0.3">
      <c r="A134" s="20"/>
      <c r="B134" s="76" t="s">
        <v>121</v>
      </c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77"/>
      <c r="AE134" s="77"/>
      <c r="AF134" s="78"/>
      <c r="AJ134" s="18"/>
      <c r="AK134" s="18"/>
      <c r="AL134" s="18"/>
      <c r="AM134" s="18"/>
      <c r="AN134" s="18"/>
      <c r="AO134" s="18"/>
      <c r="AP134" s="18"/>
      <c r="AQ134" s="18"/>
    </row>
    <row r="135" spans="1:46" ht="3.6" customHeight="1" x14ac:dyDescent="0.3">
      <c r="A135" s="20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J135" s="18"/>
      <c r="AK135" s="18"/>
      <c r="AL135" s="18"/>
      <c r="AM135" s="18"/>
      <c r="AN135" s="18"/>
      <c r="AO135" s="18"/>
      <c r="AP135" s="18"/>
      <c r="AQ135" s="18"/>
    </row>
    <row r="136" spans="1:46" ht="15" customHeight="1" x14ac:dyDescent="0.3">
      <c r="A136" s="32"/>
      <c r="B136" s="195" t="s">
        <v>122</v>
      </c>
      <c r="C136" s="196"/>
      <c r="D136" s="60" t="s">
        <v>123</v>
      </c>
      <c r="E136" s="60"/>
      <c r="F136" s="60"/>
      <c r="G136" s="60"/>
      <c r="H136" s="60"/>
      <c r="I136" s="60"/>
      <c r="J136" s="60"/>
      <c r="K136" s="60"/>
      <c r="L136" s="60" t="s">
        <v>124</v>
      </c>
      <c r="M136" s="60"/>
      <c r="N136" s="60"/>
      <c r="O136" s="60"/>
      <c r="P136" s="60"/>
      <c r="Q136" s="60"/>
      <c r="R136" s="60"/>
      <c r="S136" s="60" t="s">
        <v>125</v>
      </c>
      <c r="T136" s="60"/>
      <c r="U136" s="60"/>
      <c r="V136" s="60"/>
      <c r="W136" s="60"/>
      <c r="X136" s="60"/>
      <c r="Y136" s="60" t="s">
        <v>126</v>
      </c>
      <c r="Z136" s="60"/>
      <c r="AA136" s="60"/>
      <c r="AB136" s="60"/>
      <c r="AC136" s="60"/>
      <c r="AD136" s="60"/>
      <c r="AE136" s="60"/>
      <c r="AF136" s="60"/>
      <c r="AJ136" s="18"/>
      <c r="AK136" s="18"/>
      <c r="AL136" s="18"/>
      <c r="AM136" s="18"/>
      <c r="AN136" s="18"/>
      <c r="AO136" s="18"/>
      <c r="AP136" s="18"/>
      <c r="AQ136" s="18"/>
    </row>
    <row r="137" spans="1:46" ht="18" customHeight="1" x14ac:dyDescent="0.3">
      <c r="A137" s="32"/>
      <c r="B137" s="197"/>
      <c r="C137" s="198"/>
      <c r="D137" s="59" t="s">
        <v>206</v>
      </c>
      <c r="E137" s="59"/>
      <c r="F137" s="59"/>
      <c r="G137" s="59"/>
      <c r="H137" s="59"/>
      <c r="I137" s="59"/>
      <c r="J137" s="59"/>
      <c r="K137" s="59"/>
      <c r="L137" s="59" t="s">
        <v>127</v>
      </c>
      <c r="M137" s="59"/>
      <c r="N137" s="59"/>
      <c r="O137" s="59"/>
      <c r="P137" s="59"/>
      <c r="Q137" s="59"/>
      <c r="R137" s="59"/>
      <c r="S137" s="175">
        <v>30</v>
      </c>
      <c r="T137" s="175"/>
      <c r="U137" s="175"/>
      <c r="V137" s="175"/>
      <c r="W137" s="175"/>
      <c r="X137" s="175"/>
      <c r="Y137" s="49">
        <v>5193000</v>
      </c>
      <c r="Z137" s="50"/>
      <c r="AA137" s="50"/>
      <c r="AB137" s="50"/>
      <c r="AC137" s="50"/>
      <c r="AD137" s="50"/>
      <c r="AE137" s="50"/>
      <c r="AF137" s="51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197"/>
      <c r="C138" s="198"/>
      <c r="D138" s="59" t="s">
        <v>207</v>
      </c>
      <c r="E138" s="59"/>
      <c r="F138" s="59"/>
      <c r="G138" s="59"/>
      <c r="H138" s="59"/>
      <c r="I138" s="59"/>
      <c r="J138" s="59"/>
      <c r="K138" s="59"/>
      <c r="L138" s="59" t="s">
        <v>209</v>
      </c>
      <c r="M138" s="59"/>
      <c r="N138" s="59"/>
      <c r="O138" s="59"/>
      <c r="P138" s="59"/>
      <c r="Q138" s="59"/>
      <c r="R138" s="59"/>
      <c r="S138" s="175">
        <v>30</v>
      </c>
      <c r="T138" s="175"/>
      <c r="U138" s="175"/>
      <c r="V138" s="175"/>
      <c r="W138" s="175"/>
      <c r="X138" s="175"/>
      <c r="Y138" s="49">
        <v>5193000</v>
      </c>
      <c r="Z138" s="50"/>
      <c r="AA138" s="50"/>
      <c r="AB138" s="50"/>
      <c r="AC138" s="50"/>
      <c r="AD138" s="50"/>
      <c r="AE138" s="50"/>
      <c r="AF138" s="51"/>
      <c r="AJ138" s="18"/>
      <c r="AK138" s="18"/>
      <c r="AL138" s="18"/>
      <c r="AM138" s="18"/>
      <c r="AN138" s="171"/>
      <c r="AO138" s="171"/>
      <c r="AP138" s="171"/>
      <c r="AQ138" s="171"/>
      <c r="AR138" s="171"/>
      <c r="AS138" s="171"/>
      <c r="AT138" s="171"/>
    </row>
    <row r="139" spans="1:46" ht="18" customHeight="1" x14ac:dyDescent="0.3">
      <c r="A139" s="32"/>
      <c r="B139" s="197"/>
      <c r="C139" s="198"/>
      <c r="D139" s="59" t="s">
        <v>208</v>
      </c>
      <c r="E139" s="59"/>
      <c r="F139" s="59"/>
      <c r="G139" s="59"/>
      <c r="H139" s="59"/>
      <c r="I139" s="59"/>
      <c r="J139" s="59"/>
      <c r="K139" s="59"/>
      <c r="L139" s="59" t="s">
        <v>210</v>
      </c>
      <c r="M139" s="59"/>
      <c r="N139" s="59"/>
      <c r="O139" s="59"/>
      <c r="P139" s="59"/>
      <c r="Q139" s="59"/>
      <c r="R139" s="59"/>
      <c r="S139" s="175">
        <v>30</v>
      </c>
      <c r="T139" s="175"/>
      <c r="U139" s="175"/>
      <c r="V139" s="175"/>
      <c r="W139" s="175"/>
      <c r="X139" s="175"/>
      <c r="Y139" s="49">
        <v>5193000</v>
      </c>
      <c r="Z139" s="50"/>
      <c r="AA139" s="50"/>
      <c r="AB139" s="50"/>
      <c r="AC139" s="50"/>
      <c r="AD139" s="50"/>
      <c r="AE139" s="50"/>
      <c r="AF139" s="51"/>
      <c r="AJ139" s="18"/>
      <c r="AK139" s="18"/>
      <c r="AL139" s="18"/>
      <c r="AM139" s="18"/>
      <c r="AN139" s="18"/>
      <c r="AO139" s="18"/>
      <c r="AP139" s="18"/>
      <c r="AQ139" s="18"/>
    </row>
    <row r="140" spans="1:46" ht="18" customHeight="1" x14ac:dyDescent="0.3">
      <c r="A140" s="32"/>
      <c r="B140" s="197"/>
      <c r="C140" s="198"/>
      <c r="D140" s="59" t="s">
        <v>212</v>
      </c>
      <c r="E140" s="59"/>
      <c r="F140" s="59"/>
      <c r="G140" s="59"/>
      <c r="H140" s="59"/>
      <c r="I140" s="59"/>
      <c r="J140" s="59"/>
      <c r="K140" s="59"/>
      <c r="L140" s="59" t="s">
        <v>211</v>
      </c>
      <c r="M140" s="59"/>
      <c r="N140" s="59"/>
      <c r="O140" s="59"/>
      <c r="P140" s="59"/>
      <c r="Q140" s="59"/>
      <c r="R140" s="59"/>
      <c r="S140" s="175">
        <v>30</v>
      </c>
      <c r="T140" s="175"/>
      <c r="U140" s="175"/>
      <c r="V140" s="175"/>
      <c r="W140" s="175"/>
      <c r="X140" s="175"/>
      <c r="Y140" s="49">
        <v>5193000</v>
      </c>
      <c r="Z140" s="50"/>
      <c r="AA140" s="50"/>
      <c r="AB140" s="50"/>
      <c r="AC140" s="50"/>
      <c r="AD140" s="50"/>
      <c r="AE140" s="50"/>
      <c r="AF140" s="51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197"/>
      <c r="C141" s="198"/>
      <c r="D141" s="59" t="s">
        <v>213</v>
      </c>
      <c r="E141" s="59"/>
      <c r="F141" s="59"/>
      <c r="G141" s="59"/>
      <c r="H141" s="59"/>
      <c r="I141" s="59"/>
      <c r="J141" s="59"/>
      <c r="K141" s="59"/>
      <c r="L141" s="59" t="s">
        <v>205</v>
      </c>
      <c r="M141" s="59"/>
      <c r="N141" s="59"/>
      <c r="O141" s="59"/>
      <c r="P141" s="59"/>
      <c r="Q141" s="59"/>
      <c r="R141" s="59"/>
      <c r="S141" s="175">
        <v>30</v>
      </c>
      <c r="T141" s="175"/>
      <c r="U141" s="175"/>
      <c r="V141" s="175"/>
      <c r="W141" s="175"/>
      <c r="X141" s="175"/>
      <c r="Y141" s="49">
        <v>5193000</v>
      </c>
      <c r="Z141" s="50"/>
      <c r="AA141" s="50"/>
      <c r="AB141" s="50"/>
      <c r="AC141" s="50"/>
      <c r="AD141" s="50"/>
      <c r="AE141" s="50"/>
      <c r="AF141" s="51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197"/>
      <c r="C142" s="198"/>
      <c r="D142" s="59" t="s">
        <v>214</v>
      </c>
      <c r="E142" s="59"/>
      <c r="F142" s="59"/>
      <c r="G142" s="59"/>
      <c r="H142" s="59"/>
      <c r="I142" s="59"/>
      <c r="J142" s="59"/>
      <c r="K142" s="59"/>
      <c r="L142" s="59" t="s">
        <v>184</v>
      </c>
      <c r="M142" s="59"/>
      <c r="N142" s="59"/>
      <c r="O142" s="59"/>
      <c r="P142" s="59"/>
      <c r="Q142" s="59"/>
      <c r="R142" s="59"/>
      <c r="S142" s="175">
        <v>30</v>
      </c>
      <c r="T142" s="175"/>
      <c r="U142" s="175"/>
      <c r="V142" s="175"/>
      <c r="W142" s="175"/>
      <c r="X142" s="175"/>
      <c r="Y142" s="49">
        <v>5193000</v>
      </c>
      <c r="Z142" s="50"/>
      <c r="AA142" s="50"/>
      <c r="AB142" s="50"/>
      <c r="AC142" s="50"/>
      <c r="AD142" s="50"/>
      <c r="AE142" s="50"/>
      <c r="AF142" s="51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197"/>
      <c r="C143" s="198"/>
      <c r="D143" s="59" t="s">
        <v>215</v>
      </c>
      <c r="E143" s="59"/>
      <c r="F143" s="59"/>
      <c r="G143" s="59"/>
      <c r="H143" s="59"/>
      <c r="I143" s="59"/>
      <c r="J143" s="59"/>
      <c r="K143" s="59"/>
      <c r="L143" s="59" t="s">
        <v>186</v>
      </c>
      <c r="M143" s="59"/>
      <c r="N143" s="59"/>
      <c r="O143" s="59"/>
      <c r="P143" s="59"/>
      <c r="Q143" s="59"/>
      <c r="R143" s="59"/>
      <c r="S143" s="175">
        <v>30</v>
      </c>
      <c r="T143" s="175"/>
      <c r="U143" s="175"/>
      <c r="V143" s="175"/>
      <c r="W143" s="175"/>
      <c r="X143" s="175"/>
      <c r="Y143" s="49">
        <v>5193000</v>
      </c>
      <c r="Z143" s="50"/>
      <c r="AA143" s="50"/>
      <c r="AB143" s="50"/>
      <c r="AC143" s="50"/>
      <c r="AD143" s="50"/>
      <c r="AE143" s="50"/>
      <c r="AF143" s="51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197"/>
      <c r="C144" s="198"/>
      <c r="D144" s="59" t="s">
        <v>216</v>
      </c>
      <c r="E144" s="59"/>
      <c r="F144" s="59"/>
      <c r="G144" s="59"/>
      <c r="H144" s="59"/>
      <c r="I144" s="59"/>
      <c r="J144" s="59"/>
      <c r="K144" s="59"/>
      <c r="L144" s="59" t="s">
        <v>188</v>
      </c>
      <c r="M144" s="59"/>
      <c r="N144" s="59"/>
      <c r="O144" s="59"/>
      <c r="P144" s="59"/>
      <c r="Q144" s="59"/>
      <c r="R144" s="59"/>
      <c r="S144" s="175">
        <v>30</v>
      </c>
      <c r="T144" s="175"/>
      <c r="U144" s="175"/>
      <c r="V144" s="175"/>
      <c r="W144" s="175"/>
      <c r="X144" s="175"/>
      <c r="Y144" s="49">
        <v>5193000</v>
      </c>
      <c r="Z144" s="50"/>
      <c r="AA144" s="50"/>
      <c r="AB144" s="50"/>
      <c r="AC144" s="50"/>
      <c r="AD144" s="50"/>
      <c r="AE144" s="50"/>
      <c r="AF144" s="51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197"/>
      <c r="C145" s="198"/>
      <c r="D145" s="59" t="s">
        <v>217</v>
      </c>
      <c r="E145" s="59"/>
      <c r="F145" s="59"/>
      <c r="G145" s="59"/>
      <c r="H145" s="59"/>
      <c r="I145" s="59"/>
      <c r="J145" s="59"/>
      <c r="K145" s="59"/>
      <c r="L145" s="59" t="s">
        <v>190</v>
      </c>
      <c r="M145" s="59"/>
      <c r="N145" s="59"/>
      <c r="O145" s="59"/>
      <c r="P145" s="59"/>
      <c r="Q145" s="59"/>
      <c r="R145" s="59"/>
      <c r="S145" s="175">
        <v>30</v>
      </c>
      <c r="T145" s="175"/>
      <c r="U145" s="175"/>
      <c r="V145" s="175"/>
      <c r="W145" s="175"/>
      <c r="X145" s="175"/>
      <c r="Y145" s="49">
        <v>5193000</v>
      </c>
      <c r="Z145" s="50"/>
      <c r="AA145" s="50"/>
      <c r="AB145" s="50"/>
      <c r="AC145" s="50"/>
      <c r="AD145" s="50"/>
      <c r="AE145" s="50"/>
      <c r="AF145" s="51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197"/>
      <c r="C146" s="198"/>
      <c r="D146" s="59" t="s">
        <v>218</v>
      </c>
      <c r="E146" s="59"/>
      <c r="F146" s="59"/>
      <c r="G146" s="59"/>
      <c r="H146" s="59"/>
      <c r="I146" s="59"/>
      <c r="J146" s="59"/>
      <c r="K146" s="59"/>
      <c r="L146" s="59" t="s">
        <v>192</v>
      </c>
      <c r="M146" s="59"/>
      <c r="N146" s="59"/>
      <c r="O146" s="59"/>
      <c r="P146" s="59"/>
      <c r="Q146" s="59"/>
      <c r="R146" s="59"/>
      <c r="S146" s="175">
        <v>30</v>
      </c>
      <c r="T146" s="175"/>
      <c r="U146" s="175"/>
      <c r="V146" s="175"/>
      <c r="W146" s="175"/>
      <c r="X146" s="175"/>
      <c r="Y146" s="49">
        <v>5193000</v>
      </c>
      <c r="Z146" s="50"/>
      <c r="AA146" s="50"/>
      <c r="AB146" s="50"/>
      <c r="AC146" s="50"/>
      <c r="AD146" s="50"/>
      <c r="AE146" s="50"/>
      <c r="AF146" s="51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197"/>
      <c r="C147" s="198"/>
      <c r="D147" s="59" t="s">
        <v>219</v>
      </c>
      <c r="E147" s="59"/>
      <c r="F147" s="59"/>
      <c r="G147" s="59"/>
      <c r="H147" s="59"/>
      <c r="I147" s="59"/>
      <c r="J147" s="59"/>
      <c r="K147" s="59"/>
      <c r="L147" s="59" t="s">
        <v>47</v>
      </c>
      <c r="M147" s="59"/>
      <c r="N147" s="59"/>
      <c r="O147" s="59"/>
      <c r="P147" s="59"/>
      <c r="Q147" s="59"/>
      <c r="R147" s="59"/>
      <c r="S147" s="175">
        <v>30</v>
      </c>
      <c r="T147" s="175"/>
      <c r="U147" s="175"/>
      <c r="V147" s="175"/>
      <c r="W147" s="175"/>
      <c r="X147" s="175"/>
      <c r="Y147" s="49">
        <v>5193000</v>
      </c>
      <c r="Z147" s="50"/>
      <c r="AA147" s="50"/>
      <c r="AB147" s="50"/>
      <c r="AC147" s="50"/>
      <c r="AD147" s="50"/>
      <c r="AE147" s="50"/>
      <c r="AF147" s="51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197"/>
      <c r="C148" s="198"/>
      <c r="D148" s="225" t="s">
        <v>220</v>
      </c>
      <c r="E148" s="225"/>
      <c r="F148" s="225"/>
      <c r="G148" s="225"/>
      <c r="H148" s="225"/>
      <c r="I148" s="225"/>
      <c r="J148" s="225"/>
      <c r="K148" s="225"/>
      <c r="L148" s="59" t="s">
        <v>64</v>
      </c>
      <c r="M148" s="59"/>
      <c r="N148" s="59"/>
      <c r="O148" s="59"/>
      <c r="P148" s="59"/>
      <c r="Q148" s="59"/>
      <c r="R148" s="59"/>
      <c r="S148" s="176">
        <v>30</v>
      </c>
      <c r="T148" s="176"/>
      <c r="U148" s="176"/>
      <c r="V148" s="176"/>
      <c r="W148" s="176"/>
      <c r="X148" s="176"/>
      <c r="Y148" s="49">
        <v>5193000</v>
      </c>
      <c r="Z148" s="50"/>
      <c r="AA148" s="50"/>
      <c r="AB148" s="50"/>
      <c r="AC148" s="50"/>
      <c r="AD148" s="50"/>
      <c r="AE148" s="50"/>
      <c r="AF148" s="51"/>
      <c r="AJ148" s="18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2"/>
      <c r="B149" s="197"/>
      <c r="C149" s="198"/>
      <c r="D149" s="225" t="s">
        <v>221</v>
      </c>
      <c r="E149" s="225"/>
      <c r="F149" s="225"/>
      <c r="G149" s="225"/>
      <c r="H149" s="225"/>
      <c r="I149" s="225"/>
      <c r="J149" s="225"/>
      <c r="K149" s="225"/>
      <c r="L149" s="59" t="s">
        <v>39</v>
      </c>
      <c r="M149" s="59"/>
      <c r="N149" s="59"/>
      <c r="O149" s="59"/>
      <c r="P149" s="59"/>
      <c r="Q149" s="59"/>
      <c r="R149" s="59"/>
      <c r="S149" s="176">
        <v>29</v>
      </c>
      <c r="T149" s="176"/>
      <c r="U149" s="176"/>
      <c r="V149" s="176"/>
      <c r="W149" s="176"/>
      <c r="X149" s="176"/>
      <c r="Y149" s="49">
        <v>5193000</v>
      </c>
      <c r="Z149" s="50"/>
      <c r="AA149" s="50"/>
      <c r="AB149" s="50"/>
      <c r="AC149" s="50"/>
      <c r="AD149" s="50"/>
      <c r="AE149" s="50"/>
      <c r="AF149" s="51"/>
      <c r="AJ149" s="18"/>
      <c r="AK149" s="18"/>
      <c r="AL149" s="18"/>
      <c r="AM149" s="18"/>
      <c r="AN149" s="18"/>
      <c r="AO149" s="18"/>
      <c r="AP149" s="18"/>
      <c r="AQ149" s="18"/>
    </row>
    <row r="150" spans="1:43" ht="18" customHeight="1" x14ac:dyDescent="0.3">
      <c r="A150" s="32"/>
      <c r="B150" s="197"/>
      <c r="C150" s="198"/>
      <c r="D150" s="225" t="s">
        <v>222</v>
      </c>
      <c r="E150" s="225"/>
      <c r="F150" s="225"/>
      <c r="G150" s="225"/>
      <c r="H150" s="225"/>
      <c r="I150" s="225"/>
      <c r="J150" s="225"/>
      <c r="K150" s="225"/>
      <c r="L150" s="59" t="s">
        <v>13</v>
      </c>
      <c r="M150" s="59"/>
      <c r="N150" s="59"/>
      <c r="O150" s="59"/>
      <c r="P150" s="59"/>
      <c r="Q150" s="59"/>
      <c r="R150" s="59"/>
      <c r="S150" s="176">
        <v>30</v>
      </c>
      <c r="T150" s="176"/>
      <c r="U150" s="176"/>
      <c r="V150" s="176"/>
      <c r="W150" s="176"/>
      <c r="X150" s="176"/>
      <c r="Y150" s="49">
        <v>5193000</v>
      </c>
      <c r="Z150" s="50"/>
      <c r="AA150" s="50"/>
      <c r="AB150" s="50"/>
      <c r="AC150" s="50"/>
      <c r="AD150" s="50"/>
      <c r="AE150" s="50"/>
      <c r="AF150" s="51"/>
      <c r="AJ150" s="18"/>
      <c r="AK150" s="18"/>
      <c r="AL150" s="18"/>
      <c r="AM150" s="18"/>
      <c r="AN150" s="18"/>
      <c r="AO150" s="18"/>
      <c r="AP150" s="18"/>
      <c r="AQ150" s="18"/>
    </row>
    <row r="151" spans="1:43" ht="18" customHeight="1" x14ac:dyDescent="0.3">
      <c r="A151" s="32"/>
      <c r="B151" s="197"/>
      <c r="C151" s="198"/>
      <c r="D151" s="225" t="s">
        <v>223</v>
      </c>
      <c r="E151" s="225"/>
      <c r="F151" s="225"/>
      <c r="G151" s="225"/>
      <c r="H151" s="225"/>
      <c r="I151" s="225"/>
      <c r="J151" s="225"/>
      <c r="K151" s="225"/>
      <c r="L151" s="59" t="s">
        <v>75</v>
      </c>
      <c r="M151" s="59"/>
      <c r="N151" s="59"/>
      <c r="O151" s="59"/>
      <c r="P151" s="59"/>
      <c r="Q151" s="59"/>
      <c r="R151" s="59"/>
      <c r="S151" s="176">
        <v>30</v>
      </c>
      <c r="T151" s="176"/>
      <c r="U151" s="176"/>
      <c r="V151" s="176"/>
      <c r="W151" s="176"/>
      <c r="X151" s="176"/>
      <c r="Y151" s="49">
        <v>5193000</v>
      </c>
      <c r="Z151" s="50"/>
      <c r="AA151" s="50"/>
      <c r="AB151" s="50"/>
      <c r="AC151" s="50"/>
      <c r="AD151" s="50"/>
      <c r="AE151" s="50"/>
      <c r="AF151" s="51"/>
      <c r="AJ151" s="18"/>
      <c r="AK151" s="18"/>
      <c r="AL151" s="18"/>
      <c r="AM151" s="18"/>
      <c r="AN151" s="18"/>
      <c r="AO151" s="18"/>
      <c r="AP151" s="18"/>
      <c r="AQ151" s="18"/>
    </row>
    <row r="152" spans="1:43" ht="18" customHeight="1" x14ac:dyDescent="0.3">
      <c r="A152" s="32"/>
      <c r="B152" s="197"/>
      <c r="C152" s="198"/>
      <c r="D152" s="225" t="s">
        <v>224</v>
      </c>
      <c r="E152" s="225"/>
      <c r="F152" s="225"/>
      <c r="G152" s="225"/>
      <c r="H152" s="225"/>
      <c r="I152" s="225"/>
      <c r="J152" s="225"/>
      <c r="K152" s="225"/>
      <c r="L152" s="59" t="s">
        <v>177</v>
      </c>
      <c r="M152" s="59"/>
      <c r="N152" s="59"/>
      <c r="O152" s="59"/>
      <c r="P152" s="59"/>
      <c r="Q152" s="59"/>
      <c r="R152" s="59"/>
      <c r="S152" s="176">
        <v>30</v>
      </c>
      <c r="T152" s="176"/>
      <c r="U152" s="176"/>
      <c r="V152" s="176"/>
      <c r="W152" s="176"/>
      <c r="X152" s="176"/>
      <c r="Y152" s="49">
        <v>5193000</v>
      </c>
      <c r="Z152" s="50"/>
      <c r="AA152" s="50"/>
      <c r="AB152" s="50"/>
      <c r="AC152" s="50"/>
      <c r="AD152" s="50"/>
      <c r="AE152" s="50"/>
      <c r="AF152" s="51"/>
      <c r="AJ152" s="18"/>
      <c r="AK152" s="18"/>
      <c r="AL152" s="18"/>
      <c r="AM152" s="18"/>
      <c r="AN152" s="18"/>
      <c r="AO152" s="18"/>
      <c r="AP152" s="18"/>
      <c r="AQ152" s="18"/>
    </row>
    <row r="153" spans="1:43" ht="18" customHeight="1" x14ac:dyDescent="0.3">
      <c r="A153" s="32"/>
      <c r="B153" s="197"/>
      <c r="C153" s="198"/>
      <c r="D153" s="176" t="s">
        <v>128</v>
      </c>
      <c r="E153" s="176"/>
      <c r="F153" s="176"/>
      <c r="G153" s="176"/>
      <c r="H153" s="176"/>
      <c r="I153" s="176"/>
      <c r="J153" s="176"/>
      <c r="K153" s="176"/>
      <c r="L153" s="176"/>
      <c r="M153" s="176"/>
      <c r="N153" s="176"/>
      <c r="O153" s="176"/>
      <c r="P153" s="176"/>
      <c r="Q153" s="176"/>
      <c r="R153" s="176"/>
      <c r="S153" s="176"/>
      <c r="T153" s="176"/>
      <c r="U153" s="176"/>
      <c r="V153" s="176"/>
      <c r="W153" s="176"/>
      <c r="X153" s="176"/>
      <c r="Y153" s="172">
        <f>SUM(Y136:AF152)</f>
        <v>83088000</v>
      </c>
      <c r="Z153" s="173"/>
      <c r="AA153" s="173"/>
      <c r="AB153" s="173"/>
      <c r="AC153" s="173"/>
      <c r="AD153" s="173"/>
      <c r="AE153" s="173"/>
      <c r="AF153" s="174"/>
      <c r="AJ153" s="18"/>
      <c r="AK153" s="18"/>
      <c r="AL153" s="18"/>
      <c r="AM153" s="18"/>
      <c r="AN153" s="18"/>
      <c r="AO153" s="18"/>
      <c r="AP153" s="18" t="s">
        <v>129</v>
      </c>
      <c r="AQ153" s="18"/>
    </row>
    <row r="154" spans="1:43" ht="18" customHeight="1" x14ac:dyDescent="0.3">
      <c r="A154" s="32"/>
      <c r="B154" s="199"/>
      <c r="C154" s="200"/>
      <c r="D154" s="201" t="s">
        <v>130</v>
      </c>
      <c r="E154" s="201"/>
      <c r="F154" s="201"/>
      <c r="G154" s="201"/>
      <c r="H154" s="201"/>
      <c r="I154" s="201"/>
      <c r="J154" s="201"/>
      <c r="K154" s="201"/>
      <c r="L154" s="201"/>
      <c r="M154" s="201"/>
      <c r="N154" s="201"/>
      <c r="O154" s="201"/>
      <c r="P154" s="201"/>
      <c r="Q154" s="201"/>
      <c r="R154" s="201"/>
      <c r="S154" s="201"/>
      <c r="T154" s="201"/>
      <c r="U154" s="201"/>
      <c r="V154" s="201"/>
      <c r="W154" s="201"/>
      <c r="X154" s="201"/>
      <c r="Y154" s="172">
        <f>J42+S76+S79+S82-Y153-S85</f>
        <v>2596500</v>
      </c>
      <c r="Z154" s="173"/>
      <c r="AA154" s="173"/>
      <c r="AB154" s="173"/>
      <c r="AC154" s="173"/>
      <c r="AD154" s="173"/>
      <c r="AE154" s="173"/>
      <c r="AF154" s="174"/>
      <c r="AJ154" s="18"/>
      <c r="AK154" s="18"/>
      <c r="AL154" s="18"/>
      <c r="AM154" s="18"/>
      <c r="AN154" s="18"/>
      <c r="AO154" s="18"/>
      <c r="AP154" s="18"/>
      <c r="AQ154" s="18"/>
    </row>
    <row r="155" spans="1:43" ht="3.6" customHeight="1" x14ac:dyDescent="0.3">
      <c r="A155" s="44"/>
      <c r="B155" s="45"/>
      <c r="C155" s="45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7">
        <v>0</v>
      </c>
      <c r="Z155" s="47"/>
      <c r="AA155" s="47"/>
      <c r="AB155" s="47"/>
      <c r="AC155" s="47"/>
      <c r="AD155" s="47"/>
      <c r="AE155" s="47"/>
      <c r="AF155" s="47"/>
      <c r="AG155" s="8"/>
      <c r="AH155" s="8"/>
      <c r="AI155" s="8"/>
      <c r="AJ155" s="19"/>
      <c r="AK155" s="18"/>
      <c r="AL155" s="18"/>
      <c r="AM155" s="18"/>
      <c r="AN155" s="18"/>
      <c r="AO155" s="18"/>
      <c r="AP155" s="18"/>
      <c r="AQ155" s="18"/>
    </row>
    <row r="156" spans="1:43" x14ac:dyDescent="0.3">
      <c r="A156" s="20"/>
      <c r="B156" s="76" t="s">
        <v>131</v>
      </c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77"/>
      <c r="AE156" s="77"/>
      <c r="AF156" s="78"/>
    </row>
    <row r="157" spans="1:43" ht="123" customHeight="1" x14ac:dyDescent="0.3">
      <c r="B157" s="187"/>
      <c r="C157" s="188"/>
      <c r="D157" s="188"/>
      <c r="E157" s="188"/>
      <c r="F157" s="188"/>
      <c r="G157" s="188"/>
      <c r="H157" s="188"/>
      <c r="I157" s="188"/>
      <c r="J157" s="188"/>
      <c r="K157" s="188"/>
      <c r="L157" s="188"/>
      <c r="M157" s="188"/>
      <c r="N157" s="188"/>
      <c r="O157" s="188"/>
      <c r="P157" s="188"/>
      <c r="Q157" s="188"/>
      <c r="R157" s="188"/>
      <c r="S157" s="188"/>
      <c r="T157" s="188"/>
      <c r="U157" s="188"/>
      <c r="V157" s="188"/>
      <c r="W157" s="188"/>
      <c r="X157" s="188"/>
      <c r="Y157" s="188"/>
      <c r="Z157" s="188"/>
      <c r="AA157" s="188"/>
      <c r="AB157" s="188"/>
      <c r="AC157" s="188"/>
      <c r="AD157" s="188"/>
      <c r="AE157" s="188"/>
      <c r="AF157" s="189"/>
      <c r="AQ157" s="17"/>
    </row>
    <row r="158" spans="1:43" ht="3.6" customHeight="1" x14ac:dyDescent="0.3"/>
  </sheetData>
  <mergeCells count="407">
    <mergeCell ref="L149:R149"/>
    <mergeCell ref="S149:X149"/>
    <mergeCell ref="D148:K148"/>
    <mergeCell ref="D149:K149"/>
    <mergeCell ref="D150:K150"/>
    <mergeCell ref="D151:K151"/>
    <mergeCell ref="D152:K152"/>
    <mergeCell ref="L148:R148"/>
    <mergeCell ref="S148:X148"/>
    <mergeCell ref="L150:R150"/>
    <mergeCell ref="S150:X150"/>
    <mergeCell ref="L151:R151"/>
    <mergeCell ref="S151:X151"/>
    <mergeCell ref="L152:R152"/>
    <mergeCell ref="S152:X152"/>
    <mergeCell ref="Y148:AF148"/>
    <mergeCell ref="B72:AF72"/>
    <mergeCell ref="P92:Q92"/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111:Y111"/>
    <mergeCell ref="B113:AF114"/>
    <mergeCell ref="B116:Z116"/>
    <mergeCell ref="B117:Z117"/>
    <mergeCell ref="AA120:AC120"/>
    <mergeCell ref="S75:X75"/>
    <mergeCell ref="S76:X76"/>
    <mergeCell ref="B157:AF157"/>
    <mergeCell ref="B99:AF99"/>
    <mergeCell ref="B132:AF132"/>
    <mergeCell ref="AA116:AC116"/>
    <mergeCell ref="AA117:AC117"/>
    <mergeCell ref="AA118:AC118"/>
    <mergeCell ref="Y145:AF145"/>
    <mergeCell ref="Y146:AF146"/>
    <mergeCell ref="Y147:AF147"/>
    <mergeCell ref="B136:C154"/>
    <mergeCell ref="D154:X154"/>
    <mergeCell ref="S140:X140"/>
    <mergeCell ref="S141:X141"/>
    <mergeCell ref="Y154:AF154"/>
    <mergeCell ref="L142:R142"/>
    <mergeCell ref="L143:R143"/>
    <mergeCell ref="B156:AF156"/>
    <mergeCell ref="Y138:AF138"/>
    <mergeCell ref="Y139:AF139"/>
    <mergeCell ref="Y140:AF140"/>
    <mergeCell ref="Y141:AF141"/>
    <mergeCell ref="Z111:AF111"/>
    <mergeCell ref="B109:Y109"/>
    <mergeCell ref="Z109:AF109"/>
    <mergeCell ref="D142:K142"/>
    <mergeCell ref="B126:AF126"/>
    <mergeCell ref="D137:K137"/>
    <mergeCell ref="B124:AF124"/>
    <mergeCell ref="B128:AF128"/>
    <mergeCell ref="B131:D131"/>
    <mergeCell ref="W131:AF131"/>
    <mergeCell ref="Y137:AF137"/>
    <mergeCell ref="L139:R139"/>
    <mergeCell ref="L140:R140"/>
    <mergeCell ref="L141:R141"/>
    <mergeCell ref="AN138:AT138"/>
    <mergeCell ref="Y153:AF153"/>
    <mergeCell ref="S142:X142"/>
    <mergeCell ref="S143:X143"/>
    <mergeCell ref="S144:X144"/>
    <mergeCell ref="S145:X145"/>
    <mergeCell ref="S146:X146"/>
    <mergeCell ref="S147:X147"/>
    <mergeCell ref="D153:X153"/>
    <mergeCell ref="L144:R144"/>
    <mergeCell ref="L145:R145"/>
    <mergeCell ref="L146:R146"/>
    <mergeCell ref="L147:R147"/>
    <mergeCell ref="Y142:AF142"/>
    <mergeCell ref="Y143:AF143"/>
    <mergeCell ref="Y144:AF144"/>
    <mergeCell ref="D138:K138"/>
    <mergeCell ref="D139:K139"/>
    <mergeCell ref="D140:K140"/>
    <mergeCell ref="D143:K143"/>
    <mergeCell ref="D144:K144"/>
    <mergeCell ref="D145:K145"/>
    <mergeCell ref="S138:X138"/>
    <mergeCell ref="S139:X139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B65:E66"/>
    <mergeCell ref="F65:G66"/>
    <mergeCell ref="H65:I65"/>
    <mergeCell ref="J65:M65"/>
    <mergeCell ref="N65:P65"/>
    <mergeCell ref="H66:I66"/>
    <mergeCell ref="J66:M66"/>
    <mergeCell ref="N66:P66"/>
    <mergeCell ref="Q69:R70"/>
    <mergeCell ref="AB60:AF60"/>
    <mergeCell ref="H62:I62"/>
    <mergeCell ref="Q65:R66"/>
    <mergeCell ref="S65:T65"/>
    <mergeCell ref="U65:X65"/>
    <mergeCell ref="Y65:AA65"/>
    <mergeCell ref="AB65:AF66"/>
    <mergeCell ref="S66:T66"/>
    <mergeCell ref="U66:X66"/>
    <mergeCell ref="Y66:AA66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X40:Y4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B11:G11"/>
    <mergeCell ref="X30:Y30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Z40:AC40"/>
    <mergeCell ref="O89:P89"/>
    <mergeCell ref="Q89:T89"/>
    <mergeCell ref="U89:W89"/>
    <mergeCell ref="P91:Q91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Y61:AA61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B60:E60"/>
    <mergeCell ref="AB98:AF98"/>
    <mergeCell ref="Z107:AF107"/>
    <mergeCell ref="B101:AB101"/>
    <mergeCell ref="B107:Y107"/>
    <mergeCell ref="D146:K146"/>
    <mergeCell ref="D147:K147"/>
    <mergeCell ref="D141:K141"/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S136:X136"/>
    <mergeCell ref="Y149:AF149"/>
    <mergeCell ref="Y150:AF150"/>
    <mergeCell ref="Y151:AF151"/>
    <mergeCell ref="Y152:AF152"/>
    <mergeCell ref="R91:U91"/>
    <mergeCell ref="V91:X91"/>
    <mergeCell ref="B103:AF103"/>
    <mergeCell ref="B105:Y105"/>
    <mergeCell ref="L138:R138"/>
    <mergeCell ref="Y136:AF136"/>
    <mergeCell ref="E131:V131"/>
    <mergeCell ref="C130:N130"/>
    <mergeCell ref="O130:V130"/>
    <mergeCell ref="W130:AA130"/>
    <mergeCell ref="AB130:AF130"/>
    <mergeCell ref="D136:K136"/>
    <mergeCell ref="L137:R137"/>
    <mergeCell ref="R92:U92"/>
    <mergeCell ref="V92:X92"/>
    <mergeCell ref="AD116:AF116"/>
    <mergeCell ref="AD117:AF117"/>
    <mergeCell ref="AD118:AF118"/>
    <mergeCell ref="B118:Z118"/>
    <mergeCell ref="B94:AF94"/>
  </mergeCells>
  <conditionalFormatting sqref="B157">
    <cfRule type="containsBlanks" dxfId="49" priority="112">
      <formula>LEN(TRIM(B157))=0</formula>
    </cfRule>
  </conditionalFormatting>
  <conditionalFormatting sqref="B131:D131">
    <cfRule type="containsBlanks" dxfId="48" priority="85">
      <formula>LEN(TRIM(B131))=0</formula>
    </cfRule>
  </conditionalFormatting>
  <conditionalFormatting sqref="B61:E70 AB61:AF70">
    <cfRule type="containsBlanks" dxfId="47" priority="58">
      <formula>LEN(TRIM(B61))=0</formula>
    </cfRule>
  </conditionalFormatting>
  <conditionalFormatting sqref="B34:AF37">
    <cfRule type="containsBlanks" dxfId="46" priority="74">
      <formula>LEN(TRIM(B34))=0</formula>
    </cfRule>
  </conditionalFormatting>
  <conditionalFormatting sqref="C98:N98 W98:AA98">
    <cfRule type="containsBlanks" dxfId="45" priority="89">
      <formula>LEN(TRIM(C98))=0</formula>
    </cfRule>
  </conditionalFormatting>
  <conditionalFormatting sqref="C130:N130">
    <cfRule type="containsBlanks" dxfId="44" priority="87">
      <formula>LEN(TRIM(C130))=0</formula>
    </cfRule>
  </conditionalFormatting>
  <conditionalFormatting sqref="E24:K24">
    <cfRule type="containsBlanks" dxfId="43" priority="80">
      <formula>LEN(TRIM(E24))=0</formula>
    </cfRule>
  </conditionalFormatting>
  <conditionalFormatting sqref="G26:J26">
    <cfRule type="containsBlanks" dxfId="42" priority="78">
      <formula>LEN(TRIM(G26))=0</formula>
    </cfRule>
  </conditionalFormatting>
  <conditionalFormatting sqref="H11:K11 K18:W18 L20:W20 AB20:AF20 E22:W22 AA22:AF22 H28:AF28 H40:J40 L40:N40 J42:P42 Z42:AF42 P46:S46 AC46:AF46 I48:M48 U48:AF48 J50:V50 AA50:AF50">
    <cfRule type="containsBlanks" dxfId="41" priority="113">
      <formula>LEN(TRIM(E11))=0</formula>
    </cfRule>
  </conditionalFormatting>
  <conditionalFormatting sqref="H62:P62">
    <cfRule type="containsBlanks" dxfId="40" priority="22">
      <formula>LEN(TRIM(H62))=0</formula>
    </cfRule>
  </conditionalFormatting>
  <conditionalFormatting sqref="H64:P64">
    <cfRule type="containsBlanks" dxfId="39" priority="21">
      <formula>LEN(TRIM(H64))=0</formula>
    </cfRule>
  </conditionalFormatting>
  <conditionalFormatting sqref="H66:P66">
    <cfRule type="containsBlanks" dxfId="38" priority="20">
      <formula>LEN(TRIM(H66))=0</formula>
    </cfRule>
  </conditionalFormatting>
  <conditionalFormatting sqref="H68:P68">
    <cfRule type="containsBlanks" dxfId="37" priority="19">
      <formula>LEN(TRIM(H68))=0</formula>
    </cfRule>
  </conditionalFormatting>
  <conditionalFormatting sqref="H70:P70">
    <cfRule type="containsBlanks" dxfId="36" priority="18">
      <formula>LEN(TRIM(H70))=0</formula>
    </cfRule>
  </conditionalFormatting>
  <conditionalFormatting sqref="I1:O1">
    <cfRule type="notContainsBlanks" dxfId="35" priority="106">
      <formula>LEN(TRIM(I1))&gt;0</formula>
    </cfRule>
  </conditionalFormatting>
  <conditionalFormatting sqref="I76:Q76">
    <cfRule type="containsBlanks" dxfId="34" priority="12">
      <formula>LEN(TRIM(I76))=0</formula>
    </cfRule>
  </conditionalFormatting>
  <conditionalFormatting sqref="I79:Q79">
    <cfRule type="containsBlanks" dxfId="33" priority="11">
      <formula>LEN(TRIM(I79))=0</formula>
    </cfRule>
  </conditionalFormatting>
  <conditionalFormatting sqref="I82:Q82">
    <cfRule type="containsBlanks" dxfId="32" priority="10">
      <formula>LEN(TRIM(I82))=0</formula>
    </cfRule>
  </conditionalFormatting>
  <conditionalFormatting sqref="J57:Y58 Z58:AF58">
    <cfRule type="containsBlanks" dxfId="31" priority="118">
      <formula>LEN(TRIM(J57))=0</formula>
    </cfRule>
  </conditionalFormatting>
  <conditionalFormatting sqref="J44:AF44">
    <cfRule type="containsBlanks" dxfId="30" priority="72">
      <formula>LEN(TRIM(J44))=0</formula>
    </cfRule>
  </conditionalFormatting>
  <conditionalFormatting sqref="L26:S26">
    <cfRule type="containsBlanks" dxfId="29" priority="77">
      <formula>LEN(TRIM(L26))=0</formula>
    </cfRule>
  </conditionalFormatting>
  <conditionalFormatting sqref="L55:T55">
    <cfRule type="containsBlanks" dxfId="28" priority="24">
      <formula>LEN(TRIM(L55))=0</formula>
    </cfRule>
  </conditionalFormatting>
  <conditionalFormatting sqref="L137:X152">
    <cfRule type="containsBlanks" dxfId="27" priority="109">
      <formula>LEN(TRIM(L137))=0</formula>
    </cfRule>
  </conditionalFormatting>
  <conditionalFormatting sqref="N14:V14">
    <cfRule type="containsBlanks" dxfId="26" priority="28">
      <formula>LEN(TRIM(N14))=0</formula>
    </cfRule>
  </conditionalFormatting>
  <conditionalFormatting sqref="O89:AF89">
    <cfRule type="containsBlanks" dxfId="25" priority="8">
      <formula>LEN(TRIM(O89))=0</formula>
    </cfRule>
  </conditionalFormatting>
  <conditionalFormatting sqref="P92:X92">
    <cfRule type="containsBlanks" dxfId="24" priority="7">
      <formula>LEN(TRIM(P92))=0</formula>
    </cfRule>
  </conditionalFormatting>
  <conditionalFormatting sqref="S76:X76 S79:X79 S82:X82">
    <cfRule type="containsBlanks" dxfId="23" priority="116">
      <formula>LEN(TRIM(S76))=0</formula>
    </cfRule>
  </conditionalFormatting>
  <conditionalFormatting sqref="S85:X85">
    <cfRule type="containsBlanks" dxfId="22" priority="33">
      <formula>LEN(TRIM(S85))=0</formula>
    </cfRule>
  </conditionalFormatting>
  <conditionalFormatting sqref="S62:AA62">
    <cfRule type="containsBlanks" dxfId="21" priority="17">
      <formula>LEN(TRIM(S62))=0</formula>
    </cfRule>
  </conditionalFormatting>
  <conditionalFormatting sqref="S64:AA64">
    <cfRule type="containsBlanks" dxfId="20" priority="16">
      <formula>LEN(TRIM(S64))=0</formula>
    </cfRule>
  </conditionalFormatting>
  <conditionalFormatting sqref="S66:AA66">
    <cfRule type="containsBlanks" dxfId="19" priority="15">
      <formula>LEN(TRIM(S66))=0</formula>
    </cfRule>
  </conditionalFormatting>
  <conditionalFormatting sqref="S68:AA68">
    <cfRule type="containsBlanks" dxfId="18" priority="14">
      <formula>LEN(TRIM(S68))=0</formula>
    </cfRule>
  </conditionalFormatting>
  <conditionalFormatting sqref="S70:AA70">
    <cfRule type="containsBlanks" dxfId="17" priority="13">
      <formula>LEN(TRIM(S70))=0</formula>
    </cfRule>
  </conditionalFormatting>
  <conditionalFormatting sqref="T52:AF52">
    <cfRule type="containsBlanks" dxfId="16" priority="71">
      <formula>LEN(TRIM(T52))=0</formula>
    </cfRule>
  </conditionalFormatting>
  <conditionalFormatting sqref="V26:AF26">
    <cfRule type="containsBlanks" dxfId="15" priority="76">
      <formula>LEN(TRIM(V26))=0</formula>
    </cfRule>
  </conditionalFormatting>
  <conditionalFormatting sqref="W130:AA130">
    <cfRule type="containsBlanks" dxfId="14" priority="86">
      <formula>LEN(TRIM(W130))=0</formula>
    </cfRule>
  </conditionalFormatting>
  <conditionalFormatting sqref="W131:AF131">
    <cfRule type="containsBlanks" dxfId="13" priority="84">
      <formula>LEN(TRIM(W131))=0</formula>
    </cfRule>
  </conditionalFormatting>
  <conditionalFormatting sqref="X11:AF11">
    <cfRule type="containsBlanks" dxfId="12" priority="63">
      <formula>LEN(TRIM(X11))=0</formula>
    </cfRule>
  </conditionalFormatting>
  <conditionalFormatting sqref="X14:AF14">
    <cfRule type="containsBlanks" dxfId="11" priority="27">
      <formula>LEN(TRIM(X14))=0</formula>
    </cfRule>
  </conditionalFormatting>
  <conditionalFormatting sqref="X24:AF24">
    <cfRule type="containsBlanks" dxfId="10" priority="79">
      <formula>LEN(TRIM(X24))=0</formula>
    </cfRule>
  </conditionalFormatting>
  <conditionalFormatting sqref="X31:AF31">
    <cfRule type="containsBlanks" dxfId="9" priority="26">
      <formula>LEN(TRIM(X31))=0</formula>
    </cfRule>
  </conditionalFormatting>
  <conditionalFormatting sqref="X40:AF40">
    <cfRule type="containsBlanks" dxfId="8" priority="25">
      <formula>LEN(TRIM(X40))=0</formula>
    </cfRule>
  </conditionalFormatting>
  <conditionalFormatting sqref="X55:AF55">
    <cfRule type="containsBlanks" dxfId="7" priority="23">
      <formula>LEN(TRIM(X55))=0</formula>
    </cfRule>
  </conditionalFormatting>
  <conditionalFormatting sqref="Z105:AF105">
    <cfRule type="containsBlanks" dxfId="6" priority="31">
      <formula>LEN(TRIM(Z105))=0</formula>
    </cfRule>
  </conditionalFormatting>
  <conditionalFormatting sqref="Z107:AF107">
    <cfRule type="containsBlanks" dxfId="5" priority="30">
      <formula>LEN(TRIM(Z107))=0</formula>
    </cfRule>
  </conditionalFormatting>
  <conditionalFormatting sqref="Z109:AF109 Z111:AF111">
    <cfRule type="containsBlanks" dxfId="4" priority="29">
      <formula>LEN(TRIM(Z109))=0</formula>
    </cfRule>
  </conditionalFormatting>
  <conditionalFormatting sqref="AC101:AF101">
    <cfRule type="containsBlanks" dxfId="3" priority="32">
      <formula>LEN(TRIM(AC101))=0</formula>
    </cfRule>
  </conditionalFormatting>
  <hyperlinks>
    <hyperlink ref="T52" r:id="rId1" xr:uid="{00000000-0004-0000-0000-000000000000}"/>
    <hyperlink ref="X24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38100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31</xdr:col>
                    <xdr:colOff>352425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31</xdr:col>
                    <xdr:colOff>295275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31</xdr:col>
                    <xdr:colOff>304800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31</xdr:col>
                    <xdr:colOff>304800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31</xdr:col>
                    <xdr:colOff>304800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31</xdr:col>
                    <xdr:colOff>304800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31</xdr:col>
                    <xdr:colOff>304800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323850</xdr:rowOff>
                  </from>
                  <to>
                    <xdr:col>31</xdr:col>
                    <xdr:colOff>304800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38100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J68:M68 N55:Q55 U68:X68 K82:N82 J62:M62 J64:M64 U66:X66 J70:M70 U62:X62 U64:X64 P14:S14 U70:X70 K76:N76 K79:N79 Z55:AC55 Q89:T89 Z89:AC89 R92:U92 Z40:AC40 Z31:AC31 Z14:AC14 Z11:AC11 J66:M66 AC101:AF101 L137:L152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00000000-0002-0000-0000-000005000000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6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7000000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9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A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B000000}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H41"/>
  <sheetViews>
    <sheetView showGridLines="0" topLeftCell="A25" zoomScale="120" zoomScaleNormal="120" zoomScaleSheetLayoutView="55" workbookViewId="0">
      <selection activeCell="AH39" sqref="AH39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9"/>
      <c r="C2" s="260"/>
      <c r="D2" s="260"/>
      <c r="E2" s="260"/>
      <c r="F2" s="261"/>
      <c r="G2" s="238" t="s">
        <v>2</v>
      </c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40"/>
    </row>
    <row r="3" spans="2:32" ht="11.25" customHeight="1" x14ac:dyDescent="0.25">
      <c r="B3" s="262"/>
      <c r="C3" s="263"/>
      <c r="D3" s="263"/>
      <c r="E3" s="263"/>
      <c r="F3" s="264"/>
      <c r="G3" s="241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3"/>
    </row>
    <row r="4" spans="2:32" ht="11.25" customHeight="1" x14ac:dyDescent="0.25">
      <c r="B4" s="262"/>
      <c r="C4" s="263"/>
      <c r="D4" s="263"/>
      <c r="E4" s="263"/>
      <c r="F4" s="264"/>
      <c r="G4" s="241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3"/>
    </row>
    <row r="5" spans="2:32" ht="11.25" customHeight="1" x14ac:dyDescent="0.25">
      <c r="B5" s="262"/>
      <c r="C5" s="263"/>
      <c r="D5" s="263"/>
      <c r="E5" s="263"/>
      <c r="F5" s="264"/>
      <c r="G5" s="244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6"/>
    </row>
    <row r="6" spans="2:32" ht="15" customHeight="1" x14ac:dyDescent="0.25">
      <c r="B6" s="262"/>
      <c r="C6" s="263"/>
      <c r="D6" s="263"/>
      <c r="E6" s="263"/>
      <c r="F6" s="264"/>
      <c r="G6" s="247" t="s">
        <v>132</v>
      </c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9"/>
    </row>
    <row r="7" spans="2:32" ht="15" customHeight="1" x14ac:dyDescent="0.25">
      <c r="B7" s="265"/>
      <c r="C7" s="266"/>
      <c r="D7" s="266"/>
      <c r="E7" s="266"/>
      <c r="F7" s="267"/>
      <c r="G7" s="250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2"/>
    </row>
    <row r="8" spans="2:32" ht="3.6" customHeight="1" thickBot="1" x14ac:dyDescent="0.3"/>
    <row r="9" spans="2:32" ht="26.25" customHeight="1" thickBot="1" x14ac:dyDescent="0.3">
      <c r="B9" s="253" t="s">
        <v>0</v>
      </c>
      <c r="C9" s="254"/>
      <c r="D9" s="254"/>
      <c r="E9" s="254"/>
      <c r="F9" s="254"/>
      <c r="G9" s="254"/>
      <c r="H9" s="254"/>
      <c r="I9" s="255"/>
      <c r="J9" s="148" t="str">
        <f>+'Formulario para pagos'!K18</f>
        <v>CD-DP-341-2023</v>
      </c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50"/>
    </row>
    <row r="10" spans="2:32" ht="3.6" customHeight="1" x14ac:dyDescent="0.25"/>
    <row r="11" spans="2:32" ht="17.25" customHeight="1" x14ac:dyDescent="0.25">
      <c r="B11" s="277" t="s">
        <v>114</v>
      </c>
      <c r="C11" s="278"/>
      <c r="D11" s="278"/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9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71"/>
      <c r="C13" s="272"/>
      <c r="D13" s="272"/>
      <c r="E13" s="272"/>
      <c r="F13" s="272"/>
      <c r="G13" s="272"/>
      <c r="H13" s="272"/>
      <c r="I13" s="272"/>
      <c r="J13" s="272"/>
      <c r="K13" s="272"/>
      <c r="L13" s="272"/>
      <c r="M13" s="272"/>
      <c r="N13" s="272"/>
      <c r="O13" s="272"/>
      <c r="P13" s="272"/>
      <c r="Q13" s="272"/>
      <c r="R13" s="272"/>
      <c r="S13" s="273"/>
      <c r="T13" s="5"/>
      <c r="U13" s="271"/>
      <c r="V13" s="272"/>
      <c r="W13" s="272"/>
      <c r="X13" s="272"/>
      <c r="Y13" s="272"/>
      <c r="Z13" s="272"/>
      <c r="AA13" s="272"/>
      <c r="AB13" s="272"/>
      <c r="AC13" s="272"/>
      <c r="AD13" s="272"/>
      <c r="AE13" s="272"/>
      <c r="AF13" s="273"/>
    </row>
    <row r="14" spans="2:32" ht="30" customHeight="1" thickBot="1" x14ac:dyDescent="0.3">
      <c r="B14" s="268" t="s">
        <v>133</v>
      </c>
      <c r="C14" s="269"/>
      <c r="D14" s="269"/>
      <c r="E14" s="269"/>
      <c r="F14" s="269"/>
      <c r="G14" s="269"/>
      <c r="H14" s="269"/>
      <c r="I14" s="269"/>
      <c r="J14" s="269"/>
      <c r="K14" s="269"/>
      <c r="L14" s="269"/>
      <c r="M14" s="269"/>
      <c r="N14" s="269"/>
      <c r="O14" s="269"/>
      <c r="P14" s="269"/>
      <c r="Q14" s="269"/>
      <c r="R14" s="269"/>
      <c r="S14" s="270"/>
      <c r="T14" s="5"/>
      <c r="U14" s="268" t="s">
        <v>134</v>
      </c>
      <c r="V14" s="269"/>
      <c r="W14" s="269"/>
      <c r="X14" s="269"/>
      <c r="Y14" s="269"/>
      <c r="Z14" s="269"/>
      <c r="AA14" s="269"/>
      <c r="AB14" s="269"/>
      <c r="AC14" s="269"/>
      <c r="AD14" s="269"/>
      <c r="AE14" s="269"/>
      <c r="AF14" s="270"/>
    </row>
    <row r="15" spans="2:32" ht="18" customHeight="1" x14ac:dyDescent="0.3">
      <c r="B15" s="9" t="s">
        <v>30</v>
      </c>
      <c r="C15" s="256" t="s">
        <v>135</v>
      </c>
      <c r="D15" s="257"/>
      <c r="E15" s="257"/>
      <c r="F15" s="257"/>
      <c r="G15" s="257"/>
      <c r="H15" s="257"/>
      <c r="I15" s="257"/>
      <c r="J15" s="257"/>
      <c r="K15" s="258"/>
      <c r="L15" s="257" t="s">
        <v>136</v>
      </c>
      <c r="M15" s="257"/>
      <c r="N15" s="257"/>
      <c r="O15" s="257"/>
      <c r="P15" s="257"/>
      <c r="Q15" s="257"/>
      <c r="R15" s="257"/>
      <c r="S15" s="258"/>
      <c r="T15" s="3"/>
      <c r="U15" s="9" t="s">
        <v>30</v>
      </c>
      <c r="V15" s="274" t="s">
        <v>137</v>
      </c>
      <c r="W15" s="275"/>
      <c r="X15" s="275"/>
      <c r="Y15" s="275"/>
      <c r="Z15" s="275"/>
      <c r="AA15" s="275"/>
      <c r="AB15" s="275"/>
      <c r="AC15" s="275"/>
      <c r="AD15" s="275"/>
      <c r="AE15" s="275"/>
      <c r="AF15" s="276"/>
    </row>
    <row r="16" spans="2:32" ht="66" customHeight="1" x14ac:dyDescent="0.25">
      <c r="B16" s="7">
        <v>1</v>
      </c>
      <c r="C16" s="226" t="s">
        <v>138</v>
      </c>
      <c r="D16" s="226"/>
      <c r="E16" s="226"/>
      <c r="F16" s="226"/>
      <c r="G16" s="226"/>
      <c r="H16" s="226"/>
      <c r="I16" s="226"/>
      <c r="J16" s="226"/>
      <c r="K16" s="226"/>
      <c r="L16" s="227" t="s">
        <v>139</v>
      </c>
      <c r="M16" s="227"/>
      <c r="N16" s="227"/>
      <c r="O16" s="227"/>
      <c r="P16" s="227"/>
      <c r="Q16" s="227"/>
      <c r="R16" s="227"/>
      <c r="S16" s="227"/>
      <c r="T16" s="1"/>
      <c r="U16" s="7">
        <v>1</v>
      </c>
      <c r="V16" s="228" t="s">
        <v>140</v>
      </c>
      <c r="W16" s="229"/>
      <c r="X16" s="229"/>
      <c r="Y16" s="229"/>
      <c r="Z16" s="229"/>
      <c r="AA16" s="229"/>
      <c r="AB16" s="229"/>
      <c r="AC16" s="229"/>
      <c r="AD16" s="229"/>
      <c r="AE16" s="229"/>
      <c r="AF16" s="230"/>
    </row>
    <row r="17" spans="2:32" ht="36.950000000000003" customHeight="1" x14ac:dyDescent="0.25">
      <c r="B17" s="7">
        <v>2</v>
      </c>
      <c r="C17" s="226" t="s">
        <v>141</v>
      </c>
      <c r="D17" s="226"/>
      <c r="E17" s="226"/>
      <c r="F17" s="226"/>
      <c r="G17" s="226"/>
      <c r="H17" s="226"/>
      <c r="I17" s="226"/>
      <c r="J17" s="226"/>
      <c r="K17" s="226"/>
      <c r="L17" s="227" t="s">
        <v>139</v>
      </c>
      <c r="M17" s="227"/>
      <c r="N17" s="227"/>
      <c r="O17" s="227"/>
      <c r="P17" s="227"/>
      <c r="Q17" s="227"/>
      <c r="R17" s="227"/>
      <c r="S17" s="227"/>
      <c r="T17" s="1"/>
      <c r="U17" s="7">
        <v>2</v>
      </c>
      <c r="V17" s="228" t="s">
        <v>140</v>
      </c>
      <c r="W17" s="229"/>
      <c r="X17" s="229"/>
      <c r="Y17" s="229"/>
      <c r="Z17" s="229"/>
      <c r="AA17" s="229"/>
      <c r="AB17" s="229"/>
      <c r="AC17" s="229"/>
      <c r="AD17" s="229"/>
      <c r="AE17" s="229"/>
      <c r="AF17" s="230"/>
    </row>
    <row r="18" spans="2:32" ht="42" customHeight="1" x14ac:dyDescent="0.25">
      <c r="B18" s="7">
        <v>3</v>
      </c>
      <c r="C18" s="226" t="s">
        <v>142</v>
      </c>
      <c r="D18" s="226"/>
      <c r="E18" s="226"/>
      <c r="F18" s="226"/>
      <c r="G18" s="226"/>
      <c r="H18" s="226"/>
      <c r="I18" s="226"/>
      <c r="J18" s="226"/>
      <c r="K18" s="226"/>
      <c r="L18" s="227" t="s">
        <v>139</v>
      </c>
      <c r="M18" s="227"/>
      <c r="N18" s="227"/>
      <c r="O18" s="227"/>
      <c r="P18" s="227"/>
      <c r="Q18" s="227"/>
      <c r="R18" s="227"/>
      <c r="S18" s="227"/>
      <c r="T18" s="1"/>
      <c r="U18" s="7">
        <v>3</v>
      </c>
      <c r="V18" s="228" t="s">
        <v>140</v>
      </c>
      <c r="W18" s="229"/>
      <c r="X18" s="229"/>
      <c r="Y18" s="229"/>
      <c r="Z18" s="229"/>
      <c r="AA18" s="229"/>
      <c r="AB18" s="229"/>
      <c r="AC18" s="229"/>
      <c r="AD18" s="229"/>
      <c r="AE18" s="229"/>
      <c r="AF18" s="230"/>
    </row>
    <row r="19" spans="2:32" ht="63.6" customHeight="1" x14ac:dyDescent="0.25">
      <c r="B19" s="7">
        <v>4</v>
      </c>
      <c r="C19" s="226" t="s">
        <v>143</v>
      </c>
      <c r="D19" s="226"/>
      <c r="E19" s="226"/>
      <c r="F19" s="226"/>
      <c r="G19" s="226"/>
      <c r="H19" s="226"/>
      <c r="I19" s="226"/>
      <c r="J19" s="226"/>
      <c r="K19" s="226"/>
      <c r="L19" s="227" t="s">
        <v>139</v>
      </c>
      <c r="M19" s="227"/>
      <c r="N19" s="227"/>
      <c r="O19" s="227"/>
      <c r="P19" s="227"/>
      <c r="Q19" s="227"/>
      <c r="R19" s="227"/>
      <c r="S19" s="227"/>
      <c r="T19" s="1"/>
      <c r="U19" s="7">
        <v>4</v>
      </c>
      <c r="V19" s="228" t="s">
        <v>140</v>
      </c>
      <c r="W19" s="229"/>
      <c r="X19" s="229"/>
      <c r="Y19" s="229"/>
      <c r="Z19" s="229"/>
      <c r="AA19" s="229"/>
      <c r="AB19" s="229"/>
      <c r="AC19" s="229"/>
      <c r="AD19" s="229"/>
      <c r="AE19" s="229"/>
      <c r="AF19" s="230"/>
    </row>
    <row r="20" spans="2:32" ht="42" customHeight="1" x14ac:dyDescent="0.25">
      <c r="B20" s="7">
        <v>5</v>
      </c>
      <c r="C20" s="226" t="s">
        <v>144</v>
      </c>
      <c r="D20" s="226"/>
      <c r="E20" s="226"/>
      <c r="F20" s="226"/>
      <c r="G20" s="226"/>
      <c r="H20" s="226"/>
      <c r="I20" s="226"/>
      <c r="J20" s="226"/>
      <c r="K20" s="226"/>
      <c r="L20" s="227" t="s">
        <v>139</v>
      </c>
      <c r="M20" s="227"/>
      <c r="N20" s="227"/>
      <c r="O20" s="227"/>
      <c r="P20" s="227"/>
      <c r="Q20" s="227"/>
      <c r="R20" s="227"/>
      <c r="S20" s="227"/>
      <c r="T20" s="1"/>
      <c r="U20" s="7">
        <v>5</v>
      </c>
      <c r="V20" s="228" t="s">
        <v>140</v>
      </c>
      <c r="W20" s="229"/>
      <c r="X20" s="229"/>
      <c r="Y20" s="229"/>
      <c r="Z20" s="229"/>
      <c r="AA20" s="229"/>
      <c r="AB20" s="229"/>
      <c r="AC20" s="229"/>
      <c r="AD20" s="229"/>
      <c r="AE20" s="229"/>
      <c r="AF20" s="230"/>
    </row>
    <row r="21" spans="2:32" ht="53.1" customHeight="1" x14ac:dyDescent="0.25">
      <c r="B21" s="7">
        <v>6</v>
      </c>
      <c r="C21" s="226" t="s">
        <v>145</v>
      </c>
      <c r="D21" s="226"/>
      <c r="E21" s="226"/>
      <c r="F21" s="226"/>
      <c r="G21" s="226"/>
      <c r="H21" s="226"/>
      <c r="I21" s="226"/>
      <c r="J21" s="226"/>
      <c r="K21" s="226"/>
      <c r="L21" s="227" t="s">
        <v>139</v>
      </c>
      <c r="M21" s="227"/>
      <c r="N21" s="227"/>
      <c r="O21" s="227"/>
      <c r="P21" s="227"/>
      <c r="Q21" s="227"/>
      <c r="R21" s="227"/>
      <c r="S21" s="227"/>
      <c r="T21" s="1"/>
      <c r="U21" s="7">
        <v>6</v>
      </c>
      <c r="V21" s="228" t="s">
        <v>146</v>
      </c>
      <c r="W21" s="229"/>
      <c r="X21" s="229"/>
      <c r="Y21" s="229"/>
      <c r="Z21" s="229"/>
      <c r="AA21" s="229"/>
      <c r="AB21" s="229"/>
      <c r="AC21" s="229"/>
      <c r="AD21" s="229"/>
      <c r="AE21" s="229"/>
      <c r="AF21" s="230"/>
    </row>
    <row r="22" spans="2:32" ht="42" customHeight="1" x14ac:dyDescent="0.25">
      <c r="B22" s="7"/>
      <c r="C22" s="226" t="s">
        <v>147</v>
      </c>
      <c r="D22" s="226"/>
      <c r="E22" s="226"/>
      <c r="F22" s="226"/>
      <c r="G22" s="226"/>
      <c r="H22" s="226"/>
      <c r="I22" s="226"/>
      <c r="J22" s="226"/>
      <c r="K22" s="226"/>
      <c r="L22" s="227" t="s">
        <v>139</v>
      </c>
      <c r="M22" s="227"/>
      <c r="N22" s="227"/>
      <c r="O22" s="227"/>
      <c r="P22" s="227"/>
      <c r="Q22" s="227"/>
      <c r="R22" s="227"/>
      <c r="S22" s="227"/>
      <c r="T22" s="1"/>
      <c r="U22" s="7"/>
      <c r="V22" s="228" t="s">
        <v>146</v>
      </c>
      <c r="W22" s="229"/>
      <c r="X22" s="229"/>
      <c r="Y22" s="229"/>
      <c r="Z22" s="229"/>
      <c r="AA22" s="229"/>
      <c r="AB22" s="229"/>
      <c r="AC22" s="229"/>
      <c r="AD22" s="229"/>
      <c r="AE22" s="229"/>
      <c r="AF22" s="230"/>
    </row>
    <row r="23" spans="2:32" ht="42" customHeight="1" x14ac:dyDescent="0.25">
      <c r="B23" s="7">
        <v>7</v>
      </c>
      <c r="C23" s="226" t="s">
        <v>148</v>
      </c>
      <c r="D23" s="226"/>
      <c r="E23" s="226"/>
      <c r="F23" s="226"/>
      <c r="G23" s="226"/>
      <c r="H23" s="226"/>
      <c r="I23" s="226"/>
      <c r="J23" s="226"/>
      <c r="K23" s="226"/>
      <c r="L23" s="227" t="s">
        <v>139</v>
      </c>
      <c r="M23" s="227"/>
      <c r="N23" s="227"/>
      <c r="O23" s="227"/>
      <c r="P23" s="227"/>
      <c r="Q23" s="227"/>
      <c r="R23" s="227"/>
      <c r="S23" s="227"/>
      <c r="T23" s="1"/>
      <c r="U23" s="7">
        <v>7</v>
      </c>
      <c r="V23" s="228" t="s">
        <v>149</v>
      </c>
      <c r="W23" s="229"/>
      <c r="X23" s="229"/>
      <c r="Y23" s="229"/>
      <c r="Z23" s="229"/>
      <c r="AA23" s="229"/>
      <c r="AB23" s="229"/>
      <c r="AC23" s="229"/>
      <c r="AD23" s="229"/>
      <c r="AE23" s="229"/>
      <c r="AF23" s="230"/>
    </row>
    <row r="24" spans="2:32" ht="42" customHeight="1" x14ac:dyDescent="0.25">
      <c r="B24" s="7">
        <v>8</v>
      </c>
      <c r="C24" s="226" t="s">
        <v>150</v>
      </c>
      <c r="D24" s="226"/>
      <c r="E24" s="226"/>
      <c r="F24" s="226"/>
      <c r="G24" s="226"/>
      <c r="H24" s="226"/>
      <c r="I24" s="226"/>
      <c r="J24" s="226"/>
      <c r="K24" s="226"/>
      <c r="L24" s="227" t="s">
        <v>139</v>
      </c>
      <c r="M24" s="227"/>
      <c r="N24" s="227"/>
      <c r="O24" s="227"/>
      <c r="P24" s="227"/>
      <c r="Q24" s="227"/>
      <c r="R24" s="227"/>
      <c r="S24" s="227"/>
      <c r="T24" s="1"/>
      <c r="U24" s="7">
        <v>8</v>
      </c>
      <c r="V24" s="228" t="s">
        <v>140</v>
      </c>
      <c r="W24" s="229"/>
      <c r="X24" s="229"/>
      <c r="Y24" s="229"/>
      <c r="Z24" s="229"/>
      <c r="AA24" s="229"/>
      <c r="AB24" s="229"/>
      <c r="AC24" s="229"/>
      <c r="AD24" s="229"/>
      <c r="AE24" s="229"/>
      <c r="AF24" s="230"/>
    </row>
    <row r="25" spans="2:32" ht="42" customHeight="1" x14ac:dyDescent="0.25">
      <c r="B25" s="7">
        <v>9</v>
      </c>
      <c r="C25" s="226" t="s">
        <v>151</v>
      </c>
      <c r="D25" s="226"/>
      <c r="E25" s="226"/>
      <c r="F25" s="226"/>
      <c r="G25" s="226"/>
      <c r="H25" s="226"/>
      <c r="I25" s="226"/>
      <c r="J25" s="226"/>
      <c r="K25" s="226"/>
      <c r="L25" s="227" t="s">
        <v>139</v>
      </c>
      <c r="M25" s="227"/>
      <c r="N25" s="227"/>
      <c r="O25" s="227"/>
      <c r="P25" s="227"/>
      <c r="Q25" s="227"/>
      <c r="R25" s="227"/>
      <c r="S25" s="227"/>
      <c r="T25" s="1"/>
      <c r="U25" s="7">
        <v>9</v>
      </c>
      <c r="V25" s="228" t="s">
        <v>152</v>
      </c>
      <c r="W25" s="229"/>
      <c r="X25" s="229"/>
      <c r="Y25" s="229"/>
      <c r="Z25" s="229"/>
      <c r="AA25" s="229"/>
      <c r="AB25" s="229"/>
      <c r="AC25" s="229"/>
      <c r="AD25" s="229"/>
      <c r="AE25" s="229"/>
      <c r="AF25" s="230"/>
    </row>
    <row r="26" spans="2:32" ht="3.6" customHeight="1" x14ac:dyDescent="0.25"/>
    <row r="27" spans="2:32" ht="15" customHeight="1" x14ac:dyDescent="0.25">
      <c r="B27" s="155" t="s">
        <v>131</v>
      </c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7"/>
    </row>
    <row r="28" spans="2:32" ht="69.75" customHeight="1" x14ac:dyDescent="0.25">
      <c r="B28" s="280"/>
      <c r="C28" s="281"/>
      <c r="D28" s="281"/>
      <c r="E28" s="281"/>
      <c r="F28" s="281"/>
      <c r="G28" s="281"/>
      <c r="H28" s="281"/>
      <c r="I28" s="281"/>
      <c r="J28" s="281"/>
      <c r="K28" s="281"/>
      <c r="L28" s="281"/>
      <c r="M28" s="281"/>
      <c r="N28" s="281"/>
      <c r="O28" s="281"/>
      <c r="P28" s="281"/>
      <c r="Q28" s="281"/>
      <c r="R28" s="281"/>
      <c r="S28" s="281"/>
      <c r="T28" s="281"/>
      <c r="U28" s="281"/>
      <c r="V28" s="281"/>
      <c r="W28" s="281"/>
      <c r="X28" s="281"/>
      <c r="Y28" s="281"/>
      <c r="Z28" s="281"/>
      <c r="AA28" s="281"/>
      <c r="AB28" s="281"/>
      <c r="AC28" s="281"/>
      <c r="AD28" s="281"/>
      <c r="AE28" s="281"/>
      <c r="AF28" s="282"/>
    </row>
    <row r="29" spans="2:32" ht="3.6" customHeight="1" x14ac:dyDescent="0.25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</row>
    <row r="30" spans="2:32" x14ac:dyDescent="0.25">
      <c r="B30" s="232" t="s">
        <v>153</v>
      </c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2"/>
      <c r="AE30" s="232"/>
      <c r="AF30" s="232"/>
    </row>
    <row r="31" spans="2:32" ht="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2:32" ht="16.5" x14ac:dyDescent="0.3">
      <c r="B32" s="237" t="s">
        <v>154</v>
      </c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 t="s">
        <v>155</v>
      </c>
      <c r="S32" s="237"/>
      <c r="T32" s="237"/>
      <c r="U32" s="237"/>
      <c r="V32" s="237"/>
      <c r="W32" s="237"/>
      <c r="X32" s="237"/>
      <c r="Y32" s="237"/>
      <c r="Z32" s="237"/>
      <c r="AA32" s="237"/>
      <c r="AB32" s="237"/>
      <c r="AC32" s="237"/>
      <c r="AD32" s="237"/>
      <c r="AE32" s="237"/>
      <c r="AF32" s="237"/>
    </row>
    <row r="33" spans="2:34" ht="72" customHeight="1" x14ac:dyDescent="0.3">
      <c r="B33" s="234"/>
      <c r="C33" s="235"/>
      <c r="D33" s="235"/>
      <c r="E33" s="235"/>
      <c r="F33" s="235"/>
      <c r="G33" s="235"/>
      <c r="H33" s="235"/>
      <c r="I33" s="235"/>
      <c r="J33" s="235"/>
      <c r="K33" s="235"/>
      <c r="L33" s="235"/>
      <c r="M33" s="235"/>
      <c r="N33" s="235"/>
      <c r="O33" s="235"/>
      <c r="P33" s="236"/>
      <c r="Q33" s="3"/>
      <c r="R33" s="234"/>
      <c r="S33" s="235"/>
      <c r="T33" s="235"/>
      <c r="U33" s="235"/>
      <c r="V33" s="235"/>
      <c r="W33" s="235"/>
      <c r="X33" s="235"/>
      <c r="Y33" s="235"/>
      <c r="Z33" s="235"/>
      <c r="AA33" s="235"/>
      <c r="AB33" s="235"/>
      <c r="AC33" s="235"/>
      <c r="AD33" s="235"/>
      <c r="AE33" s="235"/>
      <c r="AF33" s="236"/>
    </row>
    <row r="34" spans="2:34" x14ac:dyDescent="0.25">
      <c r="B34" s="231" t="s">
        <v>7</v>
      </c>
      <c r="C34" s="231"/>
      <c r="D34" s="231" t="s">
        <v>8</v>
      </c>
      <c r="E34" s="231"/>
      <c r="F34" s="231"/>
      <c r="G34" s="231"/>
      <c r="H34" s="231" t="s">
        <v>9</v>
      </c>
      <c r="I34" s="231"/>
      <c r="J34" s="231"/>
      <c r="R34" s="231" t="s">
        <v>7</v>
      </c>
      <c r="S34" s="231"/>
      <c r="T34" s="231" t="s">
        <v>8</v>
      </c>
      <c r="U34" s="231"/>
      <c r="V34" s="231"/>
      <c r="W34" s="231"/>
      <c r="X34" s="231" t="s">
        <v>9</v>
      </c>
      <c r="Y34" s="231"/>
      <c r="Z34" s="231"/>
    </row>
    <row r="35" spans="2:34" x14ac:dyDescent="0.25">
      <c r="B35" s="233">
        <v>21</v>
      </c>
      <c r="C35" s="233"/>
      <c r="D35" s="233" t="s">
        <v>211</v>
      </c>
      <c r="E35" s="233"/>
      <c r="F35" s="233"/>
      <c r="G35" s="233"/>
      <c r="H35" s="233">
        <v>2024</v>
      </c>
      <c r="I35" s="233"/>
      <c r="J35" s="233"/>
      <c r="R35" s="59">
        <v>30</v>
      </c>
      <c r="S35" s="59"/>
      <c r="T35" s="59" t="s">
        <v>177</v>
      </c>
      <c r="U35" s="59"/>
      <c r="V35" s="59"/>
      <c r="W35" s="59"/>
      <c r="X35" s="59">
        <v>2024</v>
      </c>
      <c r="Y35" s="59"/>
      <c r="Z35" s="59"/>
    </row>
    <row r="41" spans="2:34" x14ac:dyDescent="0.25">
      <c r="AH41" s="48"/>
    </row>
  </sheetData>
  <mergeCells count="62">
    <mergeCell ref="R32:AF32"/>
    <mergeCell ref="B27:AF27"/>
    <mergeCell ref="B28:AF28"/>
    <mergeCell ref="C25:K25"/>
    <mergeCell ref="L25:S25"/>
    <mergeCell ref="V25:AF25"/>
    <mergeCell ref="C24:K24"/>
    <mergeCell ref="L24:S24"/>
    <mergeCell ref="V24:AF2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34:Z34"/>
    <mergeCell ref="R35:S35"/>
    <mergeCell ref="T35:W35"/>
    <mergeCell ref="X35:Z3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B32:Q32"/>
    <mergeCell ref="C23:K23"/>
    <mergeCell ref="L23:S23"/>
    <mergeCell ref="V23:AF23"/>
    <mergeCell ref="L18:S18"/>
    <mergeCell ref="V18:AF18"/>
    <mergeCell ref="C19:K19"/>
    <mergeCell ref="L19:S19"/>
    <mergeCell ref="V19:AF19"/>
    <mergeCell ref="C21:K21"/>
    <mergeCell ref="L21:S21"/>
    <mergeCell ref="V21:AF21"/>
    <mergeCell ref="C22:K22"/>
    <mergeCell ref="L22:S22"/>
    <mergeCell ref="C18:K18"/>
    <mergeCell ref="C16:K16"/>
    <mergeCell ref="L16:S16"/>
    <mergeCell ref="V16:AF16"/>
    <mergeCell ref="V22:AF22"/>
    <mergeCell ref="C20:K20"/>
    <mergeCell ref="L20:S20"/>
    <mergeCell ref="V20:AF20"/>
    <mergeCell ref="C17:K17"/>
    <mergeCell ref="L17:S17"/>
    <mergeCell ref="V17:AF17"/>
  </mergeCells>
  <conditionalFormatting sqref="B35:J35">
    <cfRule type="containsBlanks" dxfId="2" priority="5">
      <formula>LEN(TRIM(B35))=0</formula>
    </cfRule>
  </conditionalFormatting>
  <conditionalFormatting sqref="J9:V9">
    <cfRule type="containsBlanks" dxfId="1" priority="6">
      <formula>LEN(TRIM(J9))=0</formula>
    </cfRule>
  </conditionalFormatting>
  <conditionalFormatting sqref="R35:Z35">
    <cfRule type="containsBlanks" dxfId="0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T35:W35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R35:S35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X35:Z35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156</v>
      </c>
      <c r="AC4" s="12" t="s">
        <v>7</v>
      </c>
      <c r="AD4" s="12" t="s">
        <v>8</v>
      </c>
      <c r="AE4" s="12" t="s">
        <v>157</v>
      </c>
      <c r="AF4" s="12" t="s">
        <v>158</v>
      </c>
      <c r="AG4" s="12" t="s">
        <v>159</v>
      </c>
      <c r="AH4" s="12" t="s">
        <v>28</v>
      </c>
      <c r="AI4" s="12" t="s">
        <v>33</v>
      </c>
      <c r="AJ4" s="13" t="s">
        <v>160</v>
      </c>
      <c r="AK4" s="12" t="s">
        <v>54</v>
      </c>
      <c r="AL4" s="12" t="s">
        <v>161</v>
      </c>
      <c r="AM4" s="12" t="s">
        <v>69</v>
      </c>
      <c r="AN4" s="14"/>
      <c r="AO4" s="11"/>
      <c r="AP4" s="11"/>
    </row>
    <row r="5" spans="27:42" x14ac:dyDescent="0.25">
      <c r="AA5" s="14"/>
      <c r="AB5" s="14" t="s">
        <v>11</v>
      </c>
      <c r="AC5" s="14">
        <v>1</v>
      </c>
      <c r="AD5" s="14" t="s">
        <v>64</v>
      </c>
      <c r="AE5" s="14">
        <v>2022</v>
      </c>
      <c r="AF5" s="14" t="s">
        <v>162</v>
      </c>
      <c r="AG5" s="14">
        <v>-2022</v>
      </c>
      <c r="AH5" s="14" t="s">
        <v>29</v>
      </c>
      <c r="AI5" s="14" t="s">
        <v>163</v>
      </c>
      <c r="AJ5" s="14" t="s">
        <v>164</v>
      </c>
      <c r="AK5" s="14" t="s">
        <v>55</v>
      </c>
      <c r="AL5" s="14" t="s">
        <v>165</v>
      </c>
      <c r="AM5" s="14" t="s">
        <v>72</v>
      </c>
      <c r="AN5" s="14"/>
      <c r="AO5" s="11"/>
      <c r="AP5" s="11"/>
    </row>
    <row r="6" spans="27:42" x14ac:dyDescent="0.25">
      <c r="AA6" s="14"/>
      <c r="AB6" s="14" t="s">
        <v>166</v>
      </c>
      <c r="AC6" s="14">
        <v>2</v>
      </c>
      <c r="AD6" s="14" t="s">
        <v>39</v>
      </c>
      <c r="AE6" s="14">
        <v>2023</v>
      </c>
      <c r="AF6" s="14" t="s">
        <v>1</v>
      </c>
      <c r="AG6" s="14">
        <v>-2023</v>
      </c>
      <c r="AH6" s="14" t="s">
        <v>167</v>
      </c>
      <c r="AI6" s="14" t="s">
        <v>34</v>
      </c>
      <c r="AJ6" s="14"/>
      <c r="AK6" s="14" t="s">
        <v>168</v>
      </c>
      <c r="AL6" s="14" t="s">
        <v>169</v>
      </c>
      <c r="AM6" s="14" t="s">
        <v>76</v>
      </c>
      <c r="AN6" s="14"/>
      <c r="AO6" s="11"/>
      <c r="AP6" s="11"/>
    </row>
    <row r="7" spans="27:42" x14ac:dyDescent="0.25">
      <c r="AA7" s="14"/>
      <c r="AB7" s="14" t="s">
        <v>170</v>
      </c>
      <c r="AC7" s="14">
        <v>3</v>
      </c>
      <c r="AD7" s="14" t="s">
        <v>13</v>
      </c>
      <c r="AE7" s="14">
        <v>2024</v>
      </c>
      <c r="AF7" s="14" t="s">
        <v>171</v>
      </c>
      <c r="AG7" s="14">
        <v>-2024</v>
      </c>
      <c r="AH7" s="14"/>
      <c r="AI7" s="14" t="s">
        <v>172</v>
      </c>
      <c r="AJ7" s="14"/>
      <c r="AK7" s="14"/>
      <c r="AL7" s="14" t="s">
        <v>173</v>
      </c>
      <c r="AM7" s="14" t="s">
        <v>174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75</v>
      </c>
      <c r="AE8" s="14">
        <v>2025</v>
      </c>
      <c r="AF8" s="14" t="s">
        <v>175</v>
      </c>
      <c r="AG8" s="14">
        <v>-2025</v>
      </c>
      <c r="AH8" s="14"/>
      <c r="AI8" s="14"/>
      <c r="AJ8" s="14"/>
      <c r="AK8" s="14"/>
      <c r="AL8" s="14" t="s">
        <v>66</v>
      </c>
      <c r="AM8" s="14" t="s">
        <v>176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177</v>
      </c>
      <c r="AE9" s="15">
        <v>2026</v>
      </c>
      <c r="AF9" s="14" t="s">
        <v>178</v>
      </c>
      <c r="AG9" s="14"/>
      <c r="AH9" s="14"/>
      <c r="AI9" s="14"/>
      <c r="AJ9" s="14"/>
      <c r="AK9" s="14"/>
      <c r="AL9" s="14" t="s">
        <v>179</v>
      </c>
      <c r="AM9" s="14" t="s">
        <v>180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181</v>
      </c>
      <c r="AE10" s="15">
        <v>2027</v>
      </c>
      <c r="AF10" s="14" t="s">
        <v>182</v>
      </c>
      <c r="AG10" s="14"/>
      <c r="AH10" s="14"/>
      <c r="AI10" s="14"/>
      <c r="AJ10" s="14"/>
      <c r="AK10" s="14"/>
      <c r="AL10" s="14" t="s">
        <v>183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184</v>
      </c>
      <c r="AE11" s="15">
        <v>2028</v>
      </c>
      <c r="AF11" s="14"/>
      <c r="AG11" s="14"/>
      <c r="AH11" s="14"/>
      <c r="AI11" s="14"/>
      <c r="AJ11" s="14"/>
      <c r="AK11" s="14"/>
      <c r="AL11" s="14" t="s">
        <v>185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186</v>
      </c>
      <c r="AE12" s="14"/>
      <c r="AF12" s="14"/>
      <c r="AG12" s="14"/>
      <c r="AH12" s="14"/>
      <c r="AI12" s="14"/>
      <c r="AJ12" s="14"/>
      <c r="AK12" s="14"/>
      <c r="AL12" s="14" t="s">
        <v>187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188</v>
      </c>
      <c r="AE13" s="14"/>
      <c r="AF13" s="14"/>
      <c r="AG13" s="14"/>
      <c r="AH13" s="14"/>
      <c r="AI13" s="14"/>
      <c r="AJ13" s="14"/>
      <c r="AK13" s="14"/>
      <c r="AL13" s="14" t="s">
        <v>189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190</v>
      </c>
      <c r="AE14" s="14"/>
      <c r="AF14" s="14"/>
      <c r="AG14" s="14"/>
      <c r="AH14" s="14"/>
      <c r="AI14" s="14"/>
      <c r="AJ14" s="14"/>
      <c r="AK14" s="14"/>
      <c r="AL14" s="14" t="s">
        <v>191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192</v>
      </c>
      <c r="AE15" s="14"/>
      <c r="AF15" s="14"/>
      <c r="AG15" s="14"/>
      <c r="AH15" s="14"/>
      <c r="AI15" s="14"/>
      <c r="AJ15" s="14"/>
      <c r="AK15" s="14"/>
      <c r="AL15" s="14" t="s">
        <v>193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47</v>
      </c>
      <c r="AE16" s="14"/>
      <c r="AF16" s="14"/>
      <c r="AG16" s="14"/>
      <c r="AH16" s="14"/>
      <c r="AI16" s="14"/>
      <c r="AJ16" s="14"/>
      <c r="AK16" s="14"/>
      <c r="AL16" s="14" t="s">
        <v>194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195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196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197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198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199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200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201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2C16852DE6DE42B9197EDC31F642FE" ma:contentTypeVersion="4" ma:contentTypeDescription="Create a new document." ma:contentTypeScope="" ma:versionID="4fe494b4c110f6e023080d68a63d7c8c">
  <xsd:schema xmlns:xsd="http://www.w3.org/2001/XMLSchema" xmlns:xs="http://www.w3.org/2001/XMLSchema" xmlns:p="http://schemas.microsoft.com/office/2006/metadata/properties" xmlns:ns2="576afeb5-85e4-492f-8141-bd756bc0fca3" xmlns:ns3="3a169d51-20db-4146-93a2-5c0ae50d7fd8" targetNamespace="http://schemas.microsoft.com/office/2006/metadata/properties" ma:root="true" ma:fieldsID="18efea6977c24f352c4fd5408fc8a997" ns2:_="" ns3:_="">
    <xsd:import namespace="576afeb5-85e4-492f-8141-bd756bc0fca3"/>
    <xsd:import namespace="3a169d51-20db-4146-93a2-5c0ae50d7f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afeb5-85e4-492f-8141-bd756bc0fc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169d51-20db-4146-93a2-5c0ae50d7fd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http://purl.org/dc/terms/"/>
    <ds:schemaRef ds:uri="576afeb5-85e4-492f-8141-bd756bc0fca3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3a169d51-20db-4146-93a2-5c0ae50d7fd8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770ABC-448C-4696-8C95-ABC6534277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afeb5-85e4-492f-8141-bd756bc0fca3"/>
    <ds:schemaRef ds:uri="3a169d51-20db-4146-93a2-5c0ae50d7f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Pastora Lasso Ortiz</cp:lastModifiedBy>
  <cp:revision/>
  <dcterms:created xsi:type="dcterms:W3CDTF">2022-03-15T15:53:25Z</dcterms:created>
  <dcterms:modified xsi:type="dcterms:W3CDTF">2025-06-13T19:44:02Z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0x010100A12C16852DE6DE42B9197EDC31F642FE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