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jmsan\Downloads\"/>
    </mc:Choice>
  </mc:AlternateContent>
  <xr:revisionPtr revIDLastSave="0" documentId="13_ncr:1_{B420500C-FC06-4FE8-A7E1-FAB72CC13A63}" xr6:coauthVersionLast="47" xr6:coauthVersionMax="47" xr10:uidLastSave="{00000000-0000-0000-0000-000000000000}"/>
  <bookViews>
    <workbookView xWindow="-120" yWindow="-120" windowWidth="20730" windowHeight="1104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20" i="1" l="1"/>
  <c r="K421" i="1" s="1"/>
  <c r="J6" i="1" l="1"/>
  <c r="K6" i="1" s="1"/>
  <c r="J7" i="1"/>
  <c r="K7" i="1" s="1"/>
  <c r="J8" i="1"/>
  <c r="K8" i="1" s="1"/>
  <c r="J9" i="1"/>
  <c r="K9" i="1" s="1"/>
  <c r="J10" i="1"/>
  <c r="K10"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J35" i="1"/>
  <c r="K35" i="1" s="1"/>
  <c r="J36" i="1"/>
  <c r="K36" i="1" s="1"/>
  <c r="J37" i="1"/>
  <c r="K37" i="1" s="1"/>
  <c r="J38" i="1"/>
  <c r="K38" i="1" s="1"/>
  <c r="J39" i="1"/>
  <c r="K39" i="1" s="1"/>
  <c r="J40" i="1"/>
  <c r="K40" i="1" s="1"/>
  <c r="J41" i="1"/>
  <c r="K41" i="1" s="1"/>
  <c r="J42" i="1"/>
  <c r="K42" i="1" s="1"/>
  <c r="J43" i="1"/>
  <c r="K43" i="1" s="1"/>
  <c r="J44" i="1"/>
  <c r="K44" i="1" s="1"/>
  <c r="J45" i="1"/>
  <c r="K45" i="1" s="1"/>
  <c r="J46" i="1"/>
  <c r="K46" i="1" s="1"/>
  <c r="J47" i="1"/>
  <c r="K47" i="1" s="1"/>
  <c r="J48" i="1"/>
  <c r="K48" i="1" s="1"/>
  <c r="J49" i="1"/>
  <c r="K49" i="1" s="1"/>
  <c r="J50" i="1"/>
  <c r="K50" i="1" s="1"/>
  <c r="J51" i="1"/>
  <c r="K51" i="1" s="1"/>
  <c r="J52" i="1"/>
  <c r="K52" i="1" s="1"/>
  <c r="J53" i="1"/>
  <c r="K53" i="1" s="1"/>
  <c r="J54" i="1"/>
  <c r="K54" i="1" s="1"/>
  <c r="J55" i="1"/>
  <c r="K55" i="1" s="1"/>
  <c r="J56" i="1"/>
  <c r="K56" i="1" s="1"/>
  <c r="J57" i="1"/>
  <c r="K57" i="1" s="1"/>
  <c r="J58" i="1"/>
  <c r="K58" i="1" s="1"/>
  <c r="J59" i="1"/>
  <c r="K59" i="1" s="1"/>
  <c r="J60" i="1"/>
  <c r="K60" i="1" s="1"/>
  <c r="J61" i="1"/>
  <c r="K61" i="1" s="1"/>
  <c r="J62" i="1"/>
  <c r="K62" i="1" s="1"/>
  <c r="J63" i="1"/>
  <c r="K63" i="1" s="1"/>
  <c r="J64" i="1"/>
  <c r="K64" i="1" s="1"/>
  <c r="J65" i="1"/>
  <c r="K65" i="1" s="1"/>
  <c r="J66" i="1"/>
  <c r="K66" i="1" s="1"/>
  <c r="J67" i="1"/>
  <c r="K67" i="1" s="1"/>
  <c r="J68" i="1"/>
  <c r="K68" i="1" s="1"/>
  <c r="J69" i="1"/>
  <c r="K69" i="1" s="1"/>
  <c r="J70" i="1"/>
  <c r="K70" i="1" s="1"/>
  <c r="J71" i="1"/>
  <c r="K71" i="1" s="1"/>
  <c r="J72" i="1"/>
  <c r="K72" i="1" s="1"/>
  <c r="J73" i="1"/>
  <c r="K73" i="1" s="1"/>
  <c r="J74" i="1"/>
  <c r="K74" i="1" s="1"/>
  <c r="J75" i="1"/>
  <c r="K75" i="1" s="1"/>
  <c r="J76" i="1"/>
  <c r="K76" i="1" s="1"/>
  <c r="J77" i="1"/>
  <c r="K77" i="1" s="1"/>
  <c r="J78" i="1"/>
  <c r="K78" i="1" s="1"/>
  <c r="J79" i="1"/>
  <c r="K79" i="1" s="1"/>
  <c r="J80" i="1"/>
  <c r="K80" i="1" s="1"/>
  <c r="J81" i="1"/>
  <c r="K81" i="1" s="1"/>
  <c r="J82" i="1"/>
  <c r="K82" i="1" s="1"/>
  <c r="J83" i="1"/>
  <c r="K83" i="1" s="1"/>
  <c r="J84" i="1"/>
  <c r="K84" i="1" s="1"/>
  <c r="J85" i="1"/>
  <c r="K85" i="1" s="1"/>
  <c r="J86" i="1"/>
  <c r="K86" i="1" s="1"/>
  <c r="J87" i="1"/>
  <c r="K87" i="1" s="1"/>
  <c r="J88" i="1"/>
  <c r="K88" i="1" s="1"/>
  <c r="J89" i="1"/>
  <c r="K89" i="1" s="1"/>
  <c r="J90" i="1"/>
  <c r="K90" i="1" s="1"/>
  <c r="J91" i="1"/>
  <c r="K91" i="1" s="1"/>
  <c r="J92" i="1"/>
  <c r="K92" i="1" s="1"/>
  <c r="J93" i="1"/>
  <c r="K93" i="1" s="1"/>
  <c r="J94" i="1"/>
  <c r="K94" i="1" s="1"/>
  <c r="J95" i="1"/>
  <c r="K95" i="1" s="1"/>
  <c r="J96" i="1"/>
  <c r="K96" i="1" s="1"/>
  <c r="J97" i="1"/>
  <c r="K97" i="1" s="1"/>
  <c r="J98" i="1"/>
  <c r="K98" i="1" s="1"/>
  <c r="J99" i="1"/>
  <c r="K99" i="1" s="1"/>
  <c r="J100" i="1"/>
  <c r="K100" i="1" s="1"/>
  <c r="J101" i="1"/>
  <c r="K101" i="1" s="1"/>
  <c r="J102" i="1"/>
  <c r="K102" i="1" s="1"/>
  <c r="J103" i="1"/>
  <c r="K103" i="1" s="1"/>
  <c r="J104" i="1"/>
  <c r="K104" i="1" s="1"/>
  <c r="J105" i="1"/>
  <c r="K105" i="1" s="1"/>
  <c r="J106" i="1"/>
  <c r="K106" i="1" s="1"/>
  <c r="J107" i="1"/>
  <c r="K107" i="1" s="1"/>
  <c r="J108" i="1"/>
  <c r="K108" i="1" s="1"/>
  <c r="J109" i="1"/>
  <c r="K109" i="1" s="1"/>
  <c r="J110" i="1"/>
  <c r="K110" i="1" s="1"/>
  <c r="J111" i="1"/>
  <c r="K111" i="1" s="1"/>
  <c r="J112" i="1"/>
  <c r="K112" i="1" s="1"/>
  <c r="J113" i="1"/>
  <c r="K113" i="1" s="1"/>
  <c r="J114" i="1"/>
  <c r="K114" i="1" s="1"/>
  <c r="J115" i="1"/>
  <c r="K115" i="1" s="1"/>
  <c r="J116" i="1"/>
  <c r="K116" i="1" s="1"/>
  <c r="J117" i="1"/>
  <c r="K117" i="1" s="1"/>
  <c r="J118" i="1"/>
  <c r="K118" i="1" s="1"/>
  <c r="J119" i="1"/>
  <c r="K119" i="1" s="1"/>
  <c r="J120" i="1"/>
  <c r="K120" i="1" s="1"/>
  <c r="J121" i="1"/>
  <c r="K121" i="1" s="1"/>
  <c r="J122" i="1"/>
  <c r="K122" i="1" s="1"/>
  <c r="J123" i="1"/>
  <c r="K123" i="1" s="1"/>
  <c r="J124" i="1"/>
  <c r="K124" i="1" s="1"/>
  <c r="J125" i="1"/>
  <c r="K125" i="1" s="1"/>
  <c r="J126" i="1"/>
  <c r="K126" i="1" s="1"/>
  <c r="J127" i="1"/>
  <c r="K127" i="1" s="1"/>
  <c r="J128" i="1"/>
  <c r="K128" i="1" s="1"/>
  <c r="J129" i="1"/>
  <c r="K129" i="1" s="1"/>
  <c r="J130" i="1"/>
  <c r="K130" i="1" s="1"/>
  <c r="J131" i="1"/>
  <c r="K131" i="1" s="1"/>
  <c r="J132" i="1"/>
  <c r="K132" i="1" s="1"/>
  <c r="J133" i="1"/>
  <c r="K133" i="1" s="1"/>
  <c r="J134" i="1"/>
  <c r="K134" i="1" s="1"/>
  <c r="J135" i="1"/>
  <c r="K135" i="1" s="1"/>
  <c r="J136" i="1"/>
  <c r="K136" i="1" s="1"/>
  <c r="J137" i="1"/>
  <c r="K137" i="1" s="1"/>
  <c r="J138" i="1"/>
  <c r="K138" i="1" s="1"/>
  <c r="J139" i="1"/>
  <c r="K139" i="1" s="1"/>
  <c r="J140" i="1"/>
  <c r="K140" i="1" s="1"/>
  <c r="J141" i="1"/>
  <c r="K141" i="1" s="1"/>
  <c r="J142" i="1"/>
  <c r="K142" i="1" s="1"/>
  <c r="J143" i="1"/>
  <c r="K143" i="1" s="1"/>
  <c r="J144" i="1"/>
  <c r="K144" i="1" s="1"/>
  <c r="J145" i="1"/>
  <c r="K145" i="1" s="1"/>
  <c r="J146" i="1"/>
  <c r="K146" i="1" s="1"/>
  <c r="J147" i="1"/>
  <c r="K147" i="1" s="1"/>
  <c r="J148" i="1"/>
  <c r="K148" i="1" s="1"/>
  <c r="J149" i="1"/>
  <c r="K149" i="1" s="1"/>
  <c r="J150" i="1"/>
  <c r="K150" i="1" s="1"/>
  <c r="J151" i="1"/>
  <c r="K151" i="1" s="1"/>
  <c r="J152" i="1"/>
  <c r="K152" i="1" s="1"/>
  <c r="J153" i="1"/>
  <c r="K153" i="1" s="1"/>
  <c r="J154" i="1"/>
  <c r="K154" i="1" s="1"/>
  <c r="J155" i="1"/>
  <c r="K155" i="1" s="1"/>
  <c r="J156" i="1"/>
  <c r="K156" i="1" s="1"/>
  <c r="J157" i="1"/>
  <c r="K157" i="1" s="1"/>
  <c r="J158" i="1"/>
  <c r="K158" i="1" s="1"/>
  <c r="J159" i="1"/>
  <c r="K159" i="1" s="1"/>
  <c r="J160" i="1"/>
  <c r="K160" i="1" s="1"/>
  <c r="J161" i="1"/>
  <c r="K161" i="1" s="1"/>
  <c r="J162" i="1"/>
  <c r="K162" i="1" s="1"/>
  <c r="J163" i="1"/>
  <c r="K163" i="1" s="1"/>
  <c r="J164" i="1"/>
  <c r="K164" i="1" s="1"/>
  <c r="J165" i="1"/>
  <c r="K165" i="1" s="1"/>
  <c r="J166" i="1"/>
  <c r="K166" i="1" s="1"/>
  <c r="J167" i="1"/>
  <c r="K167" i="1" s="1"/>
  <c r="J168" i="1"/>
  <c r="K168" i="1" s="1"/>
  <c r="J169" i="1"/>
  <c r="K169" i="1" s="1"/>
  <c r="J170" i="1"/>
  <c r="K170" i="1" s="1"/>
  <c r="J171" i="1"/>
  <c r="K171" i="1" s="1"/>
  <c r="J172" i="1"/>
  <c r="K172" i="1" s="1"/>
  <c r="J173" i="1"/>
  <c r="K173" i="1" s="1"/>
  <c r="J174" i="1"/>
  <c r="K174" i="1" s="1"/>
  <c r="J175" i="1"/>
  <c r="K175" i="1" s="1"/>
  <c r="J176" i="1"/>
  <c r="K176" i="1" s="1"/>
  <c r="J177" i="1"/>
  <c r="K177" i="1" s="1"/>
  <c r="J178" i="1"/>
  <c r="K178" i="1" s="1"/>
  <c r="J179" i="1"/>
  <c r="K179" i="1" s="1"/>
  <c r="J180" i="1"/>
  <c r="K180" i="1" s="1"/>
  <c r="J181" i="1"/>
  <c r="K181" i="1" s="1"/>
  <c r="J182" i="1"/>
  <c r="K182" i="1" s="1"/>
  <c r="J183" i="1"/>
  <c r="K183" i="1" s="1"/>
  <c r="J184" i="1"/>
  <c r="K184" i="1" s="1"/>
  <c r="J185" i="1"/>
  <c r="K185" i="1" s="1"/>
  <c r="J186" i="1"/>
  <c r="K186" i="1" s="1"/>
  <c r="J187" i="1"/>
  <c r="K187" i="1" s="1"/>
  <c r="J188" i="1"/>
  <c r="K188" i="1" s="1"/>
  <c r="J189" i="1"/>
  <c r="K189" i="1" s="1"/>
  <c r="J190" i="1"/>
  <c r="K190" i="1" s="1"/>
  <c r="J191" i="1"/>
  <c r="K191" i="1" s="1"/>
  <c r="J192" i="1"/>
  <c r="K192" i="1" s="1"/>
  <c r="J193" i="1"/>
  <c r="K193" i="1" s="1"/>
  <c r="J194" i="1"/>
  <c r="K194" i="1" s="1"/>
  <c r="J195" i="1"/>
  <c r="K195" i="1" s="1"/>
  <c r="J196" i="1"/>
  <c r="K196" i="1" s="1"/>
  <c r="J197" i="1"/>
  <c r="K197" i="1" s="1"/>
  <c r="J198" i="1"/>
  <c r="K198" i="1" s="1"/>
  <c r="J199" i="1"/>
  <c r="K199" i="1" s="1"/>
  <c r="J200" i="1"/>
  <c r="K200" i="1" s="1"/>
  <c r="J201" i="1"/>
  <c r="K201" i="1" s="1"/>
  <c r="J202" i="1"/>
  <c r="K202" i="1" s="1"/>
  <c r="J203" i="1"/>
  <c r="K203" i="1" s="1"/>
  <c r="J204" i="1"/>
  <c r="K204" i="1" s="1"/>
  <c r="J205" i="1"/>
  <c r="K205" i="1" s="1"/>
  <c r="J206" i="1"/>
  <c r="K206" i="1" s="1"/>
  <c r="J207" i="1"/>
  <c r="K207" i="1" s="1"/>
  <c r="J208" i="1"/>
  <c r="K208" i="1" s="1"/>
  <c r="J209" i="1"/>
  <c r="K209" i="1" s="1"/>
  <c r="J210" i="1"/>
  <c r="K210" i="1" s="1"/>
  <c r="J211" i="1"/>
  <c r="K211" i="1" s="1"/>
  <c r="J212" i="1"/>
  <c r="K212" i="1" s="1"/>
  <c r="J213" i="1"/>
  <c r="K213" i="1" s="1"/>
  <c r="J214" i="1"/>
  <c r="K214" i="1" s="1"/>
  <c r="J215" i="1"/>
  <c r="K215" i="1" s="1"/>
  <c r="J216" i="1"/>
  <c r="K216" i="1" s="1"/>
  <c r="J217" i="1"/>
  <c r="K217" i="1" s="1"/>
  <c r="J218" i="1"/>
  <c r="K218" i="1" s="1"/>
  <c r="J219" i="1"/>
  <c r="K219" i="1" s="1"/>
  <c r="J220" i="1"/>
  <c r="K220" i="1" s="1"/>
  <c r="J221" i="1"/>
  <c r="K221" i="1" s="1"/>
  <c r="J222" i="1"/>
  <c r="K222" i="1" s="1"/>
  <c r="J223" i="1"/>
  <c r="K223" i="1" s="1"/>
  <c r="J224" i="1"/>
  <c r="K224" i="1" s="1"/>
  <c r="J225" i="1"/>
  <c r="K225" i="1" s="1"/>
  <c r="J226" i="1"/>
  <c r="K226" i="1" s="1"/>
  <c r="J227" i="1"/>
  <c r="K227" i="1" s="1"/>
  <c r="J228" i="1"/>
  <c r="K228" i="1" s="1"/>
  <c r="J229" i="1"/>
  <c r="K229" i="1" s="1"/>
  <c r="J230" i="1"/>
  <c r="K230" i="1" s="1"/>
  <c r="J231" i="1"/>
  <c r="K231" i="1" s="1"/>
  <c r="J232" i="1"/>
  <c r="K232" i="1" s="1"/>
  <c r="J233" i="1"/>
  <c r="K233" i="1" s="1"/>
  <c r="J234" i="1"/>
  <c r="K234" i="1" s="1"/>
  <c r="J235" i="1"/>
  <c r="K235" i="1" s="1"/>
  <c r="J236" i="1"/>
  <c r="K236" i="1" s="1"/>
  <c r="J237" i="1"/>
  <c r="K237" i="1" s="1"/>
  <c r="J238" i="1"/>
  <c r="K238" i="1" s="1"/>
  <c r="J239" i="1"/>
  <c r="K239" i="1" s="1"/>
  <c r="J240" i="1"/>
  <c r="K240" i="1" s="1"/>
  <c r="J241" i="1"/>
  <c r="K241" i="1" s="1"/>
  <c r="J242" i="1"/>
  <c r="K242" i="1" s="1"/>
  <c r="J243" i="1"/>
  <c r="K243" i="1" s="1"/>
  <c r="J244" i="1"/>
  <c r="K244" i="1" s="1"/>
  <c r="J245" i="1"/>
  <c r="K245" i="1" s="1"/>
  <c r="J246" i="1"/>
  <c r="K246" i="1" s="1"/>
  <c r="J247" i="1"/>
  <c r="K247" i="1" s="1"/>
  <c r="J248" i="1"/>
  <c r="K248" i="1" s="1"/>
  <c r="J249" i="1"/>
  <c r="K249" i="1" s="1"/>
  <c r="J250" i="1"/>
  <c r="K250" i="1" s="1"/>
  <c r="J251" i="1"/>
  <c r="K251" i="1" s="1"/>
  <c r="J252" i="1"/>
  <c r="K252" i="1" s="1"/>
  <c r="J253" i="1"/>
  <c r="K253" i="1" s="1"/>
  <c r="J254" i="1"/>
  <c r="K254" i="1" s="1"/>
  <c r="J255" i="1"/>
  <c r="K255" i="1" s="1"/>
  <c r="J256" i="1"/>
  <c r="K256" i="1" s="1"/>
  <c r="J257" i="1"/>
  <c r="K257" i="1" s="1"/>
  <c r="J258" i="1"/>
  <c r="K258" i="1" s="1"/>
  <c r="J259" i="1"/>
  <c r="K259" i="1" s="1"/>
  <c r="J260" i="1"/>
  <c r="K260" i="1" s="1"/>
  <c r="J261" i="1"/>
  <c r="K261" i="1" s="1"/>
  <c r="J262" i="1"/>
  <c r="K262" i="1" s="1"/>
  <c r="J263" i="1"/>
  <c r="K263" i="1" s="1"/>
  <c r="J264" i="1"/>
  <c r="K264" i="1" s="1"/>
  <c r="J265" i="1"/>
  <c r="K265" i="1" s="1"/>
  <c r="J266" i="1"/>
  <c r="K266" i="1" s="1"/>
  <c r="J267" i="1"/>
  <c r="K267" i="1" s="1"/>
  <c r="J268" i="1"/>
  <c r="K268" i="1" s="1"/>
  <c r="J269" i="1"/>
  <c r="K269" i="1" s="1"/>
  <c r="J270" i="1"/>
  <c r="K270" i="1" s="1"/>
  <c r="J271" i="1"/>
  <c r="K271" i="1" s="1"/>
  <c r="J272" i="1"/>
  <c r="K272" i="1" s="1"/>
  <c r="J273" i="1"/>
  <c r="K273" i="1" s="1"/>
  <c r="J274" i="1"/>
  <c r="K274" i="1" s="1"/>
  <c r="J275" i="1"/>
  <c r="K275" i="1" s="1"/>
  <c r="J276" i="1"/>
  <c r="K276" i="1" s="1"/>
  <c r="J277" i="1"/>
  <c r="K277" i="1" s="1"/>
  <c r="J278" i="1"/>
  <c r="K278" i="1" s="1"/>
  <c r="J279" i="1"/>
  <c r="K279" i="1" s="1"/>
  <c r="J280" i="1"/>
  <c r="K280" i="1" s="1"/>
  <c r="J281" i="1"/>
  <c r="K281" i="1" s="1"/>
  <c r="J282" i="1"/>
  <c r="K282" i="1" s="1"/>
  <c r="J283" i="1"/>
  <c r="K283" i="1" s="1"/>
  <c r="J284" i="1"/>
  <c r="K284" i="1" s="1"/>
  <c r="J285" i="1"/>
  <c r="K285" i="1" s="1"/>
  <c r="J286" i="1"/>
  <c r="K286" i="1" s="1"/>
  <c r="J287" i="1"/>
  <c r="K287" i="1" s="1"/>
  <c r="J288" i="1"/>
  <c r="K288" i="1" s="1"/>
  <c r="J289" i="1"/>
  <c r="K289" i="1" s="1"/>
  <c r="J290" i="1"/>
  <c r="K290" i="1" s="1"/>
  <c r="J291" i="1"/>
  <c r="K291" i="1" s="1"/>
  <c r="J292" i="1"/>
  <c r="K292" i="1" s="1"/>
  <c r="J293" i="1"/>
  <c r="K293" i="1" s="1"/>
  <c r="J294" i="1"/>
  <c r="K294" i="1" s="1"/>
  <c r="J295" i="1"/>
  <c r="K295" i="1" s="1"/>
  <c r="J296" i="1"/>
  <c r="K296" i="1" s="1"/>
  <c r="J297" i="1"/>
  <c r="K297" i="1" s="1"/>
  <c r="J298" i="1"/>
  <c r="K298" i="1" s="1"/>
  <c r="J299" i="1"/>
  <c r="K299" i="1" s="1"/>
  <c r="J300" i="1"/>
  <c r="K300" i="1" s="1"/>
  <c r="J301" i="1"/>
  <c r="K301" i="1" s="1"/>
  <c r="J302" i="1"/>
  <c r="K302" i="1" s="1"/>
  <c r="J303" i="1"/>
  <c r="K303" i="1" s="1"/>
  <c r="J304" i="1"/>
  <c r="K304" i="1" s="1"/>
  <c r="J305" i="1"/>
  <c r="K305" i="1" s="1"/>
  <c r="J306" i="1"/>
  <c r="K306" i="1" s="1"/>
  <c r="J307" i="1"/>
  <c r="K307" i="1" s="1"/>
  <c r="J308" i="1"/>
  <c r="K308" i="1" s="1"/>
  <c r="J309" i="1"/>
  <c r="K309" i="1" s="1"/>
  <c r="J310" i="1"/>
  <c r="K310" i="1" s="1"/>
  <c r="J311" i="1"/>
  <c r="K311" i="1" s="1"/>
  <c r="J312" i="1"/>
  <c r="K312" i="1" s="1"/>
  <c r="J313" i="1"/>
  <c r="K313" i="1" s="1"/>
  <c r="J314" i="1"/>
  <c r="K314" i="1" s="1"/>
  <c r="J315" i="1"/>
  <c r="K315" i="1" s="1"/>
  <c r="J316" i="1"/>
  <c r="K316" i="1" s="1"/>
  <c r="J317" i="1"/>
  <c r="K317" i="1" s="1"/>
  <c r="J318" i="1"/>
  <c r="K318" i="1" s="1"/>
  <c r="J319" i="1"/>
  <c r="K319" i="1" s="1"/>
  <c r="J320" i="1"/>
  <c r="K320" i="1" s="1"/>
  <c r="J321" i="1"/>
  <c r="K321" i="1" s="1"/>
  <c r="J322" i="1"/>
  <c r="K322" i="1" s="1"/>
  <c r="J323" i="1"/>
  <c r="K323" i="1" s="1"/>
  <c r="J324" i="1"/>
  <c r="K324" i="1" s="1"/>
  <c r="J325" i="1"/>
  <c r="K325" i="1" s="1"/>
  <c r="J326" i="1"/>
  <c r="K326" i="1" s="1"/>
  <c r="J327" i="1"/>
  <c r="K327" i="1" s="1"/>
  <c r="J328" i="1"/>
  <c r="K328" i="1" s="1"/>
  <c r="J329" i="1"/>
  <c r="K329" i="1" s="1"/>
  <c r="J330" i="1"/>
  <c r="K330" i="1" s="1"/>
  <c r="J331" i="1"/>
  <c r="K331" i="1" s="1"/>
  <c r="J332" i="1"/>
  <c r="K332" i="1" s="1"/>
  <c r="J333" i="1"/>
  <c r="K333" i="1" s="1"/>
  <c r="J334" i="1"/>
  <c r="K334" i="1" s="1"/>
  <c r="J335" i="1"/>
  <c r="K335" i="1" s="1"/>
  <c r="J336" i="1"/>
  <c r="K336" i="1" s="1"/>
  <c r="J337" i="1"/>
  <c r="K337" i="1" s="1"/>
  <c r="J338" i="1"/>
  <c r="K338" i="1" s="1"/>
  <c r="J339" i="1"/>
  <c r="K339" i="1" s="1"/>
  <c r="J340" i="1"/>
  <c r="K340" i="1" s="1"/>
  <c r="J341" i="1"/>
  <c r="K341" i="1" s="1"/>
  <c r="J342" i="1"/>
  <c r="K342" i="1" s="1"/>
  <c r="J343" i="1"/>
  <c r="K343" i="1" s="1"/>
  <c r="J344" i="1"/>
  <c r="K344" i="1" s="1"/>
  <c r="J345" i="1"/>
  <c r="K345" i="1" s="1"/>
  <c r="J346" i="1"/>
  <c r="K346" i="1" s="1"/>
  <c r="J347" i="1"/>
  <c r="K347" i="1" s="1"/>
  <c r="J348" i="1"/>
  <c r="K348" i="1" s="1"/>
  <c r="J349" i="1"/>
  <c r="K349" i="1" s="1"/>
  <c r="J350" i="1"/>
  <c r="K350" i="1" s="1"/>
  <c r="J351" i="1"/>
  <c r="K351" i="1" s="1"/>
  <c r="J352" i="1"/>
  <c r="K352" i="1" s="1"/>
  <c r="J353" i="1"/>
  <c r="K353" i="1" s="1"/>
  <c r="J354" i="1"/>
  <c r="K354" i="1" s="1"/>
  <c r="J355" i="1"/>
  <c r="K355" i="1" s="1"/>
  <c r="J356" i="1"/>
  <c r="K356" i="1" s="1"/>
  <c r="J357" i="1"/>
  <c r="K357" i="1" s="1"/>
  <c r="J358" i="1"/>
  <c r="K358" i="1" s="1"/>
  <c r="J359" i="1"/>
  <c r="K359" i="1" s="1"/>
  <c r="J360" i="1"/>
  <c r="K360" i="1" s="1"/>
  <c r="J361" i="1"/>
  <c r="K361" i="1" s="1"/>
  <c r="J362" i="1"/>
  <c r="K362" i="1" s="1"/>
  <c r="J363" i="1"/>
  <c r="K363" i="1" s="1"/>
  <c r="J364" i="1"/>
  <c r="K364" i="1" s="1"/>
  <c r="J365" i="1"/>
  <c r="K365" i="1" s="1"/>
  <c r="J366" i="1"/>
  <c r="K366" i="1" s="1"/>
  <c r="J367" i="1"/>
  <c r="K367" i="1" s="1"/>
  <c r="J368" i="1"/>
  <c r="K368" i="1" s="1"/>
  <c r="J369" i="1"/>
  <c r="K369" i="1" s="1"/>
  <c r="J370" i="1"/>
  <c r="K370" i="1" s="1"/>
  <c r="J371" i="1"/>
  <c r="K371" i="1" s="1"/>
  <c r="J372" i="1"/>
  <c r="K372" i="1" s="1"/>
  <c r="J373" i="1"/>
  <c r="K373" i="1" s="1"/>
  <c r="J374" i="1"/>
  <c r="K374" i="1" s="1"/>
  <c r="J375" i="1"/>
  <c r="K375" i="1" s="1"/>
  <c r="J376" i="1"/>
  <c r="K376" i="1" s="1"/>
  <c r="J377" i="1"/>
  <c r="K377" i="1" s="1"/>
  <c r="J378" i="1"/>
  <c r="K378" i="1" s="1"/>
  <c r="J379" i="1"/>
  <c r="K379" i="1" s="1"/>
  <c r="J380" i="1"/>
  <c r="K380" i="1" s="1"/>
  <c r="J381" i="1"/>
  <c r="K381" i="1" s="1"/>
  <c r="J382" i="1"/>
  <c r="K382" i="1" s="1"/>
  <c r="J383" i="1"/>
  <c r="K383" i="1" s="1"/>
  <c r="J384" i="1"/>
  <c r="K384" i="1" s="1"/>
  <c r="J385" i="1"/>
  <c r="K385" i="1" s="1"/>
  <c r="J386" i="1"/>
  <c r="K386" i="1" s="1"/>
  <c r="J387" i="1"/>
  <c r="K387" i="1" s="1"/>
  <c r="J388" i="1"/>
  <c r="K388" i="1" s="1"/>
  <c r="J389" i="1"/>
  <c r="K389" i="1" s="1"/>
  <c r="J390" i="1"/>
  <c r="K390" i="1" s="1"/>
  <c r="J391" i="1"/>
  <c r="K391" i="1" s="1"/>
  <c r="J392" i="1"/>
  <c r="K392" i="1" s="1"/>
  <c r="J393" i="1"/>
  <c r="K393" i="1" s="1"/>
  <c r="J394" i="1"/>
  <c r="K394" i="1" s="1"/>
  <c r="J395" i="1"/>
  <c r="K395" i="1" s="1"/>
  <c r="J396" i="1"/>
  <c r="K396" i="1" s="1"/>
  <c r="J397" i="1"/>
  <c r="K397" i="1" s="1"/>
  <c r="J398" i="1"/>
  <c r="K398" i="1" s="1"/>
  <c r="J399" i="1"/>
  <c r="K399" i="1" s="1"/>
  <c r="K400" i="1"/>
  <c r="J401" i="1"/>
  <c r="K401" i="1" s="1"/>
  <c r="J402" i="1"/>
  <c r="K402" i="1" s="1"/>
  <c r="J403" i="1"/>
  <c r="K403" i="1" s="1"/>
  <c r="J404" i="1"/>
  <c r="K404" i="1" s="1"/>
  <c r="J405" i="1"/>
  <c r="K405" i="1" s="1"/>
  <c r="J406" i="1"/>
  <c r="K406" i="1" s="1"/>
  <c r="J407" i="1"/>
  <c r="K407" i="1" s="1"/>
  <c r="J408" i="1"/>
  <c r="K408" i="1" s="1"/>
  <c r="J409" i="1"/>
  <c r="K409" i="1" s="1"/>
  <c r="J410" i="1"/>
  <c r="K410" i="1" s="1"/>
  <c r="J411" i="1"/>
  <c r="K411" i="1" s="1"/>
  <c r="J412" i="1"/>
  <c r="K412" i="1" s="1"/>
  <c r="J413" i="1"/>
  <c r="K413" i="1" s="1"/>
  <c r="J414" i="1"/>
  <c r="K414" i="1" s="1"/>
  <c r="J415" i="1"/>
  <c r="K415" i="1" s="1"/>
  <c r="J416" i="1"/>
  <c r="K416" i="1" s="1"/>
  <c r="J417" i="1"/>
  <c r="K417" i="1" s="1"/>
  <c r="J418" i="1"/>
  <c r="K418" i="1" s="1"/>
  <c r="J419" i="1"/>
  <c r="K419" i="1" s="1"/>
  <c r="J5" i="1"/>
  <c r="K5" i="1" s="1"/>
  <c r="K420" i="1" l="1"/>
  <c r="J420" i="1"/>
  <c r="K422" i="1" l="1"/>
</calcChain>
</file>

<file path=xl/sharedStrings.xml><?xml version="1.0" encoding="utf-8"?>
<sst xmlns="http://schemas.openxmlformats.org/spreadsheetml/2006/main" count="1678" uniqueCount="882">
  <si>
    <t>OFERTA ECONÓMICA</t>
  </si>
  <si>
    <t>DESCRIPCIÓN</t>
  </si>
  <si>
    <t>ITEM</t>
  </si>
  <si>
    <t>CATEGORIA</t>
  </si>
  <si>
    <t>RECURSO</t>
  </si>
  <si>
    <t>DETALLE DE PROVEEDORES</t>
  </si>
  <si>
    <t>UNIDAD</t>
  </si>
  <si>
    <t>Cantidad Total</t>
  </si>
  <si>
    <t xml:space="preserve">VALOR UNITARIO </t>
  </si>
  <si>
    <t>IVA POR UNITARIO 19% (*Cuando aplique IVA)</t>
  </si>
  <si>
    <t>VALOR UNITARIO INCLUIDO IVA</t>
  </si>
  <si>
    <t>ALIMENTOS</t>
  </si>
  <si>
    <t>Refrigerio 1</t>
  </si>
  <si>
    <t>Refrigerios Tipo A (• Producto de panadería: de sal o de dulce de 150 gramos o sándwich (pan tipo molde, 2 rodajas de jamón (cerdo,  pollo, cordero, pavo, etc.) de 70 gr, 2 rodajas de queso (doble crema o mozzarella), 60 gr de lechuga (lisa o rizada)) • Bebida: Jugo de fruta, leche o
derivados, sorbetes, malteada, gaseosas en empaque biodegradable o reciclable. No en bolsas •
Fruta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</si>
  <si>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2</t>
  </si>
  <si>
    <t>Refrigerios Tipo B • Producto de panadería: de sal o de dulce de 200 gramos o sándwich ((pan tipo molde,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</si>
  <si>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3</t>
  </si>
  <si>
    <t>Refrigerio No Perecedero • Dos (2) productos de paquete (snack) entre 35 y 70 gramos • Bebida: Jugo de caja de 200 ml, jugo de botella plástica de 300 ml, gaseosa botella plástica de 250 ml • Fruta de cosecha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</si>
  <si>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4</t>
  </si>
  <si>
    <t>Refrigerio para Protocolo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 Incluye    transporte, menaje y servicio (servido en plato o mesa según corresponda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</si>
  <si>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Desayuno 1</t>
  </si>
  <si>
    <t>Desayuno Buffet (puesto por persona que incluye, plato base, plato fuerte, plato sopa, vaso largo o de jugo, copa de agua, tenedor      fuerte, cuchillo fuerte, tenedor o cuchara de entrada, plato postre, cuchara o tenedor para postre, cuchillo de untar, según corresponda) • Carbohidrato de 120 gramos • Proteína 200 gramos • Bebida caliente de 20 onzas • Mantequilla 10 gramos • Mermelada 15 gramos • Fruta  de 150 gramos • Solicitud de enfoque diferencial cuando así lo requiera la Entidad • Incluye transporte, menaje y servicio (servido en plato o mesa según corresponda e impuesto al consumo si aplica).</t>
  </si>
  <si>
    <t>Desayuno 2</t>
  </si>
  <si>
    <t>Desayuno Típico (puesto por persona que incluye, plato base, plato fuerte, plato sopa, vaso largo o de jugo, copa de agua, tenedor  fuerte, cuchillo fuerte, tenedor o cuchara de entrada, plato postre, cuchara o tenedor para postre, cuchillo de untar, según corresponda) • Caldo de costilla (res), tamal, changua • Carbohidrato de 120 gramos • Bebida caliente de 20 onzas • Solicitud de enfoque diferencial cuando así lo requiera la Entidad • Incluye transporte, menaje y servicio (servido en plato o mesa según corresponda e impuesto al consumo si aplica).</t>
  </si>
  <si>
    <t>Almuerzo 1</t>
  </si>
  <si>
    <t>Almuerzo o Cena Ejecutivo (a) (puesto por persona que incluye, plato base, plato fuerte, plato sopa, vaso largo o de jugo, copa de agua, tenedor fuerte, cuchillo fuerte, tenedor o cuchara de entrada, plato postre, cuchara o tenedor para postre, cuchillo de untar, según corresponda) • Sopa: cereal, crema, verduras, consomé • Proteína • 2 porciones de carbohidrato • Regulador • Bebida • Postre • Incluye    el transporte, menaje y servicio (servido en plato o mesa según corresponda e impuesto al consumo si aplica) • Incluir 5 opciones de  menú (incluida una opción vegetariana) o atender a solicitud de enfoque diferencial cuando así lo requiera la Entidad.</t>
  </si>
  <si>
    <t>Almuerzo 2</t>
  </si>
  <si>
    <t>Almuerzo o Cena Protocolo (puesto por persona que incluye, plato base, plato fuerte, plato sopa, vaso largo o de jugo, copa de agua, tenedor fuerte, cuchillo fuerte, tenedor o cuchara de entrada, plato postre, cuchara o tenedor para postre, cuchillo de untar, según corresponda) • Entrada: sopa, crema, consomé, fruta • Corte de carnes, aves, pescados • 2 porciones de carbohidrato • Regulador •  Bebida • Incluye el transporte, menaje y servicio (servido en plato o mesa según corresponda e impuesto al consumo si aplica). • Incluir 4 opciones de menú (incluida una opción vegetariana) o atender a solicitud de enfoque diferencial cuando así lo requiera la Entidad.</t>
  </si>
  <si>
    <t>Estacion de café 1</t>
  </si>
  <si>
    <t>Estación de café Simple. • Café, tinto, aromática, té servido en vaso biodegradable de 4 onzas (servido en plato o mesa según corresponda e impuesto al consumo si aplica) • Agua servida en vaso material biodegradable de 10 onzas • Solicitud de enfoque diferencial cuando así lo
requiera la Entidad. • Incluye el transporte, menaje y servicio (distribución en sitio de realización del evento o actividad o servido en plato o mesa según corresponda e impuesto al consumo si aplica).</t>
  </si>
  <si>
    <t>Estacion de café 2</t>
  </si>
  <si>
    <t>Estación de café Protocolo. • Capuchino, mocaccino, chocolate, café, tinto de 6 onzas • Agua y jugos naturales de 10 onzas • Botella de gaseosa de 400 ml • Muffins, colaciones • Solicitud de enfoque diferencial cuando así lo requiera la Entidad • Incluye el transporte,  menaje, greca y servicio (distribución en sitio de realización del evento o actividad o servido en plato o mesa según corresponda e impuesto al consumo si aplica).</t>
  </si>
  <si>
    <t>Jugo Natural</t>
  </si>
  <si>
    <t>Jugo natural en vaso de 12 onzas</t>
  </si>
  <si>
    <t>Jugo en caja</t>
  </si>
  <si>
    <t>Jugo de caja de 200 ml</t>
  </si>
  <si>
    <t>Agua</t>
  </si>
  <si>
    <t>Botella de agua en empaque amigable con el medio ambiente de 200 ml</t>
  </si>
  <si>
    <t>Refrigerio emergencia 2</t>
  </si>
  <si>
    <t>Refrigerio Emergencias Opción 2. • Sándwich en pan tajado de jamón de cerdo de 50 gramos y queso 50 gramos • Jugo o agua de 250  ml en empaque biodegradable o reciclable. No en  bolsas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t>
  </si>
  <si>
    <t>Refrigerio emergencia 3</t>
  </si>
  <si>
    <t>Refrigerio Emergencias Opción 3 • Pastel o empanada de pollo o carne de 80 gramos • Bebida achocolatada o jugo de 250 ml en empaque biodegradable o reciclable. No en bolsas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t>
  </si>
  <si>
    <t>Almuerzo Emergencia</t>
  </si>
  <si>
    <t>Almuerzo o Cena de Emergencia. • Porción de pollo asado (pierna-pernil) • Dos (2) papas medianas que pesen aproximadamente 120 gramos • jugo o agua de 250 ml en empaque biodegradable o reciclable. No en bolsas • Incluye el transporte, menaje (empaque
biodegradable o reciclable si aplica,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 y servicio (servido en plato o mesa según corresponda e impuesto al consumo si aplica).</t>
  </si>
  <si>
    <t>HORA</t>
  </si>
  <si>
    <t>Empanada 1</t>
  </si>
  <si>
    <t>Empanadas de pollo 100g</t>
  </si>
  <si>
    <t>Unidad</t>
  </si>
  <si>
    <t>Empanada 2</t>
  </si>
  <si>
    <t>Empanadas de carne 100g</t>
  </si>
  <si>
    <t>Almuerzo Carnes</t>
  </si>
  <si>
    <t>Almuerzo: Carne de res (130g), Pechuga de pollo (130g), Costillas de cerdo (130g), Chorizos (130g), Morcilla (130g), Papa (100g), Plátano maduro(100g), Mazorcas (100g), Guacamole(100g), Ají (80g). incluye bebida (jugo natural)</t>
  </si>
  <si>
    <t>Sandwich</t>
  </si>
  <si>
    <t>Sandwich de 10 cm de jamon y queso, pan tradicional blanco, fruta de temporada, paquete de frituras y jugo de 200ml o agua. ( No incluir icopor y los empaques deben ser bidegradables).</t>
  </si>
  <si>
    <t>Hamburguesa</t>
  </si>
  <si>
    <t>Hamburguesa con 200 gr de carne, pan brioche, tocineta, tomate ,cebolla y porción de papas a la francesa. (No incluir icopor y los empaques deben ser bidegradables).</t>
  </si>
  <si>
    <t>Buñuelo</t>
  </si>
  <si>
    <t>Buñuelos de 250g</t>
  </si>
  <si>
    <t>Torta de Vainilla</t>
  </si>
  <si>
    <t>Porcion de Torta de vainilla con arequipe. Medida por porción 3 centimetro de ancho.
Entregar en servilleta.</t>
  </si>
  <si>
    <t>Tabla de Quesos</t>
  </si>
  <si>
    <t>Tabla de quesos con variedad de quesos , de jamones, frutos secos ,mermeladas,fruta
deshidratada,fiambres,fruta fresca x 30 personas</t>
  </si>
  <si>
    <t>4 HORAS</t>
  </si>
  <si>
    <t>8 HORAS</t>
  </si>
  <si>
    <t>DECORACION</t>
  </si>
  <si>
    <t>Arreglo Floral 1</t>
  </si>
  <si>
    <t>Arreglo de flores de 10 cm de altura cualquier flor con follaje</t>
  </si>
  <si>
    <t>Arreglo Floral 3</t>
  </si>
  <si>
    <t>Arreglo de flores sin follaje 10 cm de altura mesa pequeña</t>
  </si>
  <si>
    <t>Arreglo Floral 5</t>
  </si>
  <si>
    <t>Arreglo de flores para mesa de 15 cm de altura</t>
  </si>
  <si>
    <t>EQUIPOS PARA ACTIVIDADES</t>
  </si>
  <si>
    <t>Portabanderas</t>
  </si>
  <si>
    <t>Portabanderas y pabellones</t>
  </si>
  <si>
    <t>Aerosol 1</t>
  </si>
  <si>
    <t>Aerosol  400 ml</t>
  </si>
  <si>
    <t>Amarres</t>
  </si>
  <si>
    <t>Amarres plásticos paquete x 100</t>
  </si>
  <si>
    <t>Caja de guantes</t>
  </si>
  <si>
    <t>Caja de guantes para manipulación de alimentos</t>
  </si>
  <si>
    <t>Exposición impresa 1</t>
  </si>
  <si>
    <t>Exposición impresa en vinilo (cartelería) (metro cuadrado)</t>
  </si>
  <si>
    <t>METRO CUADRADO</t>
  </si>
  <si>
    <t>Exposición impresa 2</t>
  </si>
  <si>
    <t>Exposición impresa en lona (cartelería) (metro cuadrado)</t>
  </si>
  <si>
    <t>Exposición impresa 3</t>
  </si>
  <si>
    <t>Exposición impresa en papel (Cartelería) (metro cuadrado)</t>
  </si>
  <si>
    <t>Papelógrafo</t>
  </si>
  <si>
    <t>USB 1</t>
  </si>
  <si>
    <t>Memoria USB / Pulsera 4Gb marcada con logo designado full color</t>
  </si>
  <si>
    <t>USB 2</t>
  </si>
  <si>
    <t>Memoria USB / Pulsera 8Gb marcada con logo designado full color</t>
  </si>
  <si>
    <t>Escarapela 2</t>
  </si>
  <si>
    <t>Escarapela en propalcote 240 gr 14 cm x 9 cm con funda y cinta</t>
  </si>
  <si>
    <t>Cartulina 1</t>
  </si>
  <si>
    <t>Cartulina presentación paquete x 10 tamaño 1/8</t>
  </si>
  <si>
    <t>Cartulina 2</t>
  </si>
  <si>
    <t>Cartulina presentación paquete x 10 tamaño pliego</t>
  </si>
  <si>
    <t>Papel periodico</t>
  </si>
  <si>
    <t>Papel periódico por pliego</t>
  </si>
  <si>
    <t>Pegante</t>
  </si>
  <si>
    <t>Pegante en barra 20 grs</t>
  </si>
  <si>
    <t>Pincel</t>
  </si>
  <si>
    <t>Pincel plano mediano para tempera</t>
  </si>
  <si>
    <t>Esferos</t>
  </si>
  <si>
    <t>Esferos (según el color que se solicite) caja x 12</t>
  </si>
  <si>
    <t>Fichas Bibliograficas</t>
  </si>
  <si>
    <t>Fichas Bibliográficas tamaño 10 x 15 cm (paquete por 100 unidades) colores variados</t>
  </si>
  <si>
    <t>Cinta 1</t>
  </si>
  <si>
    <t>Cinta transparente mediana (12 mm x 40 mts) paquete x 3 unidades</t>
  </si>
  <si>
    <t>Cinta 2</t>
  </si>
  <si>
    <t>Cinta transparente grande (24 mm x 40 mts) paquete x 3 unidades</t>
  </si>
  <si>
    <t>Cinta 3</t>
  </si>
  <si>
    <t>Cinta de enmascarar mediana (18 mm x 40 mm) paquete x 3 unidades</t>
  </si>
  <si>
    <t>Cinta 4</t>
  </si>
  <si>
    <t>Cinta de enmascarar delgada</t>
  </si>
  <si>
    <t>Cartón paja</t>
  </si>
  <si>
    <t>Cartón paja paquete 10 x 1/8</t>
  </si>
  <si>
    <t>Marcador Permanente</t>
  </si>
  <si>
    <t>Marcador permanente</t>
  </si>
  <si>
    <t>Marcador Borrable</t>
  </si>
  <si>
    <t>Marcador borrable</t>
  </si>
  <si>
    <t>Borrador tablero</t>
  </si>
  <si>
    <t>Temperas</t>
  </si>
  <si>
    <t>Temperas colores variados caja x 6 unidades</t>
  </si>
  <si>
    <t>Pintura Aerosol 2</t>
  </si>
  <si>
    <t>Pintura en spray aerosol 400 ml BULDOG (Grafiteros)</t>
  </si>
  <si>
    <t>Notas Adhesivas</t>
  </si>
  <si>
    <t>Notas adhesivas tipo Post it o similar paquete por 100 unidades</t>
  </si>
  <si>
    <t>Colores</t>
  </si>
  <si>
    <t>Caja de colores x 12 unidades</t>
  </si>
  <si>
    <t>Plastilina</t>
  </si>
  <si>
    <t>Plastilina en barra de colores surtidos caja x 10 unidades</t>
  </si>
  <si>
    <t>Plumones</t>
  </si>
  <si>
    <t>Plumones variedad de colores de buena calidad paquete x 12 unidades</t>
  </si>
  <si>
    <t>Cartulina</t>
  </si>
  <si>
    <t>Octavos de cartulina, colores variados paquete x 12 unidades</t>
  </si>
  <si>
    <t>Cartón Cartulina</t>
  </si>
  <si>
    <t>Cartón cartulina calibre 16 presentación pliego 70 x 100 cms</t>
  </si>
  <si>
    <t>PLIEGO</t>
  </si>
  <si>
    <t>Cartón Piedra</t>
  </si>
  <si>
    <t>Cartón piedra 2,5 mm</t>
  </si>
  <si>
    <t>PILEGO</t>
  </si>
  <si>
    <t>Carton Paja</t>
  </si>
  <si>
    <t>Octavos de cartón paja color crema paquete x 10 unidades</t>
  </si>
  <si>
    <t>Fichas Lego</t>
  </si>
  <si>
    <t>Paquete 150 fichas de armar tipo Lego</t>
  </si>
  <si>
    <t>Piso encauchetado</t>
  </si>
  <si>
    <t>Piso encauchetado de colores</t>
  </si>
  <si>
    <t>Tulas de tela</t>
  </si>
  <si>
    <t>Tulas de tela 41x35 del color que requiera la entidad</t>
  </si>
  <si>
    <t>Cartón paja pliego</t>
  </si>
  <si>
    <t>Cartón paja pliego 70 x 100 cm</t>
  </si>
  <si>
    <t>Papel Kraft 1</t>
  </si>
  <si>
    <t>Papel Kraft 90 grs presentación rollo de 0.90 x 297 mts</t>
  </si>
  <si>
    <t>ROLLO</t>
  </si>
  <si>
    <t>Papel Kraft 2</t>
  </si>
  <si>
    <t>Papel Kraft 90 grs presentación rollo de 1,25 x 296 mts</t>
  </si>
  <si>
    <t>Papel Bond Carta</t>
  </si>
  <si>
    <t>Papel bond tamaño carta presentación resma</t>
  </si>
  <si>
    <t>RESMA</t>
  </si>
  <si>
    <t>Papel Bond Oficio</t>
  </si>
  <si>
    <t>Papel bond tamaño oficio presentación resma</t>
  </si>
  <si>
    <t>Pegante 2</t>
  </si>
  <si>
    <t>Pegante liquido papel tamaño 245 grs con tapa dosificadora</t>
  </si>
  <si>
    <t>Silicona Liquida</t>
  </si>
  <si>
    <t>Silicona líquida frasco x 50 ml</t>
  </si>
  <si>
    <t>Tijeras 2</t>
  </si>
  <si>
    <t>Tijeras punta roma No. 6</t>
  </si>
  <si>
    <t>Kit pintacaritas</t>
  </si>
  <si>
    <t>Kit pintacaritas de 8 colores</t>
  </si>
  <si>
    <t>Agendas 1</t>
  </si>
  <si>
    <t>Agendas 12 x 17,5 cms basicas cuadriculadas</t>
  </si>
  <si>
    <t>Brocha 1</t>
  </si>
  <si>
    <t>Brocha No. 3 cerdas 100 % naturales con mango en madera o plástico ergonómico</t>
  </si>
  <si>
    <t>Brocha 2</t>
  </si>
  <si>
    <t>Brocha No. 4 cerdas 100 % naturales con mango en madera o plástico ergonómico</t>
  </si>
  <si>
    <t>Brocha 3</t>
  </si>
  <si>
    <t>Brocha No. 5 cerdas 100 % naturales con mango en madera o plástico ergonómico</t>
  </si>
  <si>
    <t>Rodillo en felpa</t>
  </si>
  <si>
    <t>Rodillo en felpa 15 cm de largo</t>
  </si>
  <si>
    <t>Rodillo en poliéster</t>
  </si>
  <si>
    <t>Rodillo en poliéster 15 cms de largo</t>
  </si>
  <si>
    <t>Guantes quirúrgicos</t>
  </si>
  <si>
    <t>Guantes quirúrgicos caja por 50 unidades</t>
  </si>
  <si>
    <t>Velas</t>
  </si>
  <si>
    <t>Velas tamaño 12 cms x 1,5 cms diámetro) paquete x 12 unidades</t>
  </si>
  <si>
    <t>Agendas 2</t>
  </si>
  <si>
    <t>Agendas 12 x 17,5 cms cuadriculadas y personalizadas según lo requiera la entidad</t>
  </si>
  <si>
    <t>Vinilo 1</t>
  </si>
  <si>
    <t>Vinilo lavable Tipo 1 Caneca</t>
  </si>
  <si>
    <t>Vinilo 2</t>
  </si>
  <si>
    <t>Vinilo lavable Tipo 1 Galón</t>
  </si>
  <si>
    <t>Lienzo 1</t>
  </si>
  <si>
    <t>Lienzo en Tela de algodón de medidad 80 x 80  (Incluye soporte de madera) costo x unidad</t>
  </si>
  <si>
    <t>Lienzo 3</t>
  </si>
  <si>
    <t>Lienzo en Tela de algodón de medidad 100 x 100  (Incluye soporte de madera) costo x unidad</t>
  </si>
  <si>
    <t>Libreta</t>
  </si>
  <si>
    <t>Libreta ecológica media carta</t>
  </si>
  <si>
    <t>Tajalápiz</t>
  </si>
  <si>
    <t>Tajalápiz metálico</t>
  </si>
  <si>
    <t>Lápiz</t>
  </si>
  <si>
    <t>Lápiz negro caja x 12</t>
  </si>
  <si>
    <t>Borrador</t>
  </si>
  <si>
    <t>Borrador de nata x 10</t>
  </si>
  <si>
    <t>Papel Iris 1</t>
  </si>
  <si>
    <t>Papel iris block</t>
  </si>
  <si>
    <t>Papel Iris 2</t>
  </si>
  <si>
    <t>Papel iris tamaño carta por 100</t>
  </si>
  <si>
    <t>Bandeja Mezcla Pintura</t>
  </si>
  <si>
    <t>Bandeja plástica para mezcla de pintura</t>
  </si>
  <si>
    <t>Camiseta basica</t>
  </si>
  <si>
    <t>Camiseta de algodón básica blanca de talla XS, S, M, L, XL (sin impresión)</t>
  </si>
  <si>
    <t>Día</t>
  </si>
  <si>
    <t>Micropunta</t>
  </si>
  <si>
    <t>Caja de micropunta x 10</t>
  </si>
  <si>
    <t>Gel Antibacterial 1</t>
  </si>
  <si>
    <t>Gel Antibacterial x 250 ml</t>
  </si>
  <si>
    <t>Servicio SPA</t>
  </si>
  <si>
    <t>Servicio de spa que incluya masaje corporal y aromaterapia</t>
  </si>
  <si>
    <t>Bombas</t>
  </si>
  <si>
    <t>Paquete de bombas de colores</t>
  </si>
  <si>
    <t>DOCENA</t>
  </si>
  <si>
    <t>Pañoletas</t>
  </si>
  <si>
    <t>Pañoletas moradas con estampado del logo del evento</t>
  </si>
  <si>
    <t>Manillas</t>
  </si>
  <si>
    <t>Manillas/brazaletes de identificación en concierto con el nombre del evento de color morado</t>
  </si>
  <si>
    <t>Bandera 1</t>
  </si>
  <si>
    <t>Banderas Trans. Minimo de 1,5*0.80M</t>
  </si>
  <si>
    <t>Bandera 2</t>
  </si>
  <si>
    <t>Banderas LGBTI. Minimo de 1,5*0.80M</t>
  </si>
  <si>
    <t>Baldes</t>
  </si>
  <si>
    <t>Baldes 5 litros</t>
  </si>
  <si>
    <t>Rodillos 1</t>
  </si>
  <si>
    <t>Rodillos de felpa grandes de 9 pulgadas (terminado liso)</t>
  </si>
  <si>
    <t>Rodillos 2</t>
  </si>
  <si>
    <t>Rodillos de felpa grandes de 6 pulgadas (terminado liso)</t>
  </si>
  <si>
    <t>Paquete de pinceles</t>
  </si>
  <si>
    <t>Paquete de pinceles planos X 6 unidades</t>
  </si>
  <si>
    <t>Pape Periodico</t>
  </si>
  <si>
    <t>Pliego de papel periódico de 70 x 100 cm</t>
  </si>
  <si>
    <t>Banderines 1</t>
  </si>
  <si>
    <t>Banderines triangulares</t>
  </si>
  <si>
    <t>Placas de reconocimiento</t>
  </si>
  <si>
    <t>Placas de reconocimiento en madera 20x15</t>
  </si>
  <si>
    <t>BONO</t>
  </si>
  <si>
    <t>BONO DE CONSUMO PARA REDIMIR EN ALMACENES DE CADENA/GRANDES SUPERFICIES (ÉXITO, CARULLA, OLÍMPICA, ETC)</t>
  </si>
  <si>
    <t>Gorras</t>
  </si>
  <si>
    <t>Gorras x 12 unidades con estampado color y diseño acorde al evento</t>
  </si>
  <si>
    <t>Camisetas</t>
  </si>
  <si>
    <t>Camisetas x 12 unidades con estampado, color y diseño acorde al evento</t>
  </si>
  <si>
    <t>Pendon para poste 1</t>
  </si>
  <si>
    <t>Pendon para poste de 60 x 120 cm doble cara con soporte para instalacion y con impresión del diseño que se requiera según el evento, incluye montaje y desmontaje</t>
  </si>
  <si>
    <t>Pendon para poste 2</t>
  </si>
  <si>
    <t>Pendon para poste doble de 60 x 120 cm doble cara con soporte para instalacion y con impresión del diseño que se requiera según el evento, incluye montaje y desmontaje</t>
  </si>
  <si>
    <t>Banderines 3</t>
  </si>
  <si>
    <t>Banderines de tela triangulares o festones tipo feria de color acorde al evento</t>
  </si>
  <si>
    <t>METRO</t>
  </si>
  <si>
    <t>Guía Recorrido</t>
  </si>
  <si>
    <t>Guía recorridos ecológicos (con curso en prestación de servicios turístico del IDT)</t>
  </si>
  <si>
    <t>Coordinador Recorrido</t>
  </si>
  <si>
    <t>Coordinador del recorrido (con curso en prestación de servicios turísticos del IDT)</t>
  </si>
  <si>
    <t>Escalera tijera</t>
  </si>
  <si>
    <t>Alquiler de escalera tijera de 5 pasos</t>
  </si>
  <si>
    <t>Pendon tipo araña 1</t>
  </si>
  <si>
    <t>Pendón estándar de 1 x 1.50 armado con trípode tipo araña</t>
  </si>
  <si>
    <t>Jabón</t>
  </si>
  <si>
    <t>Jabón artesanal (mínimo 60 gramos)</t>
  </si>
  <si>
    <t>Turbante</t>
  </si>
  <si>
    <t>Turbante diferencial para mujer</t>
  </si>
  <si>
    <t>Balón</t>
  </si>
  <si>
    <t>Balón Futbol - Medida 68-70 cm de circunferencia, Neumático de Butilo de doble capa, enmallado en hilo 100% Nylon, peso entre 410 y 450 gramos, vulcanizado, laminado al calor, estampado plano, cubierta cuero sintético PVC. Premio</t>
  </si>
  <si>
    <t>Pendon Tipo araña 2</t>
  </si>
  <si>
    <t>PENDON DE 160 X 60 EN POLICROMIA, CON SU RESPECTIVO PORTAPENDON TIPO ARAÑA</t>
  </si>
  <si>
    <t>Centros</t>
  </si>
  <si>
    <t>Centros de mesa canasta de frutas para 10 personas con tres (3) globos en helio</t>
  </si>
  <si>
    <t>Impresiones 1</t>
  </si>
  <si>
    <t>Impresiones de Volantes 01: 47x32 (1/4 de pliego) 4 tintas doble cara</t>
  </si>
  <si>
    <t>millar</t>
  </si>
  <si>
    <t>Impresiones 2</t>
  </si>
  <si>
    <t>Impresiones de Volantes 02: Media carta / 13x21 a 4 tintas / gramaje 150 gramos</t>
  </si>
  <si>
    <t>Impresiones 3</t>
  </si>
  <si>
    <t>Impresiones de Volantes 03: Papel reciclado a dos colores 21,5 x 14 cms (medida tipo carta).</t>
  </si>
  <si>
    <t>Afiches 1</t>
  </si>
  <si>
    <t>Afiches: Cuarto de pliego / 1x60/ a 4 tintas</t>
  </si>
  <si>
    <t>Afiches 2</t>
  </si>
  <si>
    <t>Afiches: Medio pliego: 50 cm. x 70 cm. Papel reciclado.</t>
  </si>
  <si>
    <t>Banderas</t>
  </si>
  <si>
    <t>Banderas - Tipo protocolo - Ceremonia : Bandera confeccionada en satín Razo de lujo, con caída pesada, medida estándar 1.60 por 1.10, doble tela con escudo bordado por una cara, lazos dorados para ajustar en el asta. Asta en madera de 2 metros de alto. Base en Madera  escalonada, colores caoba o miel. Forma cuadrada. Punta en bronce tipo lanza.</t>
  </si>
  <si>
    <t>Pendon ROLL UP</t>
  </si>
  <si>
    <t>Pendon de 2X1 mt. TIPO ROLLUP.</t>
  </si>
  <si>
    <t>Hoddie</t>
  </si>
  <si>
    <t>Hoddie Estampado con estampado, color y diseño acorde al evento o lo que requiera la entidad</t>
  </si>
  <si>
    <t>Chaqueta</t>
  </si>
  <si>
    <t>Chaqueta Bordada con estampado, color y diseño acorde al evento o lo que requiera la entidad</t>
  </si>
  <si>
    <t>Placa de reconocimiento 2</t>
  </si>
  <si>
    <t>Placas de reconocimiento en acrilico de 20x15</t>
  </si>
  <si>
    <t>Seguro todo riesgo</t>
  </si>
  <si>
    <t>Seguro todo riesgo x persona</t>
  </si>
  <si>
    <t>Tapabocas 2</t>
  </si>
  <si>
    <t>Tapabocas desechables caja por 50</t>
  </si>
  <si>
    <t>Velón 1</t>
  </si>
  <si>
    <t>Velón tamaño 7 cms x 4 cms de diámetro paquete x 12 unidades</t>
  </si>
  <si>
    <t>Velón 2</t>
  </si>
  <si>
    <t>Velón grueso de 10 cm (Alto) con frase inspiradora</t>
  </si>
  <si>
    <t>MENAJE</t>
  </si>
  <si>
    <t>Loza en porcelana</t>
  </si>
  <si>
    <t>Loza en Porcelana (puesto por persona que incluye: plato base, plato fuerte, plato sopa y/o consomé, vaso largo o de jugo, copa de agua, tenedor fuerte, cuchillo fuerte, tenedor o cuchara de entrada, plato postre, cuchara o tenedor para postre, cuchillo de untar, según corresponda)</t>
  </si>
  <si>
    <t>Greca</t>
  </si>
  <si>
    <t>Greca con capacidad para 100 bebidas calientes de 6 onzas</t>
  </si>
  <si>
    <t>Samovares</t>
  </si>
  <si>
    <t>MOBILIARIO</t>
  </si>
  <si>
    <t>Escalera tarima</t>
  </si>
  <si>
    <t>Escalera adicional para tarima (por día)</t>
  </si>
  <si>
    <t>Generador 1</t>
  </si>
  <si>
    <t>Generador eléctrico de 15 Kva (por día) con acometida y Multitomas para su instalación</t>
  </si>
  <si>
    <t>Generador 2</t>
  </si>
  <si>
    <t>Generador eléctrico de 25 Kva (por día) con acometida y Multitomas para su instalación</t>
  </si>
  <si>
    <t>Generador 3</t>
  </si>
  <si>
    <t>Generador eléctrico de 60 Kva (por día) con acometida y Multitomas para su instalación</t>
  </si>
  <si>
    <t>Generador 4</t>
  </si>
  <si>
    <t>Generador eléctrico de 75 Kva (por día) con acometida y Multitomas para su instalación</t>
  </si>
  <si>
    <t>Generador 5</t>
  </si>
  <si>
    <t>Generador eléctrico de 100 Kva (por día) con acometida y Multitomas para su instalación</t>
  </si>
  <si>
    <t>Generador 6</t>
  </si>
  <si>
    <t>Generador eléctrico de 125 Kva (por día) con acometida y Multitomas para su instalación</t>
  </si>
  <si>
    <t>Generador 7</t>
  </si>
  <si>
    <t>Generador eléctrico de 150 Kva (por día) con acometida y Multitomas para su instalación</t>
  </si>
  <si>
    <t>Generador 8</t>
  </si>
  <si>
    <t>Generador eléctrico de 200 Kva (por día) con acometida y Multitomas para su instalación</t>
  </si>
  <si>
    <t>Cubre Cables (Yellow Jacket)</t>
  </si>
  <si>
    <t>Cubre-cables o protectores de cable de 5 líneas de 1 mts</t>
  </si>
  <si>
    <t>Paneles para 1</t>
  </si>
  <si>
    <t>Paneles para exposición (por día) (metro cuadrado)</t>
  </si>
  <si>
    <t>Mantel 1</t>
  </si>
  <si>
    <t>Mantel para tablón blanco</t>
  </si>
  <si>
    <t>Mantel 2</t>
  </si>
  <si>
    <t>Mantel Faldón 1.80 mts</t>
  </si>
  <si>
    <t>Mantel 3</t>
  </si>
  <si>
    <t>Mantel Faldón 2.00 mts</t>
  </si>
  <si>
    <t>Mantel 4</t>
  </si>
  <si>
    <t>Mantel Faldón 2.20 mts</t>
  </si>
  <si>
    <t>Mantel 5</t>
  </si>
  <si>
    <t>Mantel Faldón 2.40 mts</t>
  </si>
  <si>
    <t>Mantel 6</t>
  </si>
  <si>
    <t>Mantel de 80 x 80</t>
  </si>
  <si>
    <t>Silla 1</t>
  </si>
  <si>
    <t>Silla plástica con apoyabrazos</t>
  </si>
  <si>
    <t>Silla 2</t>
  </si>
  <si>
    <t>Silla plástica sin apoyabrazos</t>
  </si>
  <si>
    <t>Mesa 1</t>
  </si>
  <si>
    <t>Mesa plástica cuadrada para 4 personas</t>
  </si>
  <si>
    <t>Mesa 2</t>
  </si>
  <si>
    <t>Mesa plástica cuadrada para 8 Personas</t>
  </si>
  <si>
    <t>Mesa 3</t>
  </si>
  <si>
    <t>Mesa plástica redonda estándar</t>
  </si>
  <si>
    <t>Mesa 11</t>
  </si>
  <si>
    <t>Mesón para eventos rectangular 2.40 mts</t>
  </si>
  <si>
    <t>Mesa 12</t>
  </si>
  <si>
    <t>Mesa alta tipo bar</t>
  </si>
  <si>
    <t>Mesa 13</t>
  </si>
  <si>
    <t>Mesa coctelera</t>
  </si>
  <si>
    <t>Mesa 14</t>
  </si>
  <si>
    <t>Mesa plástica para niños de colores (4 puestos)</t>
  </si>
  <si>
    <t>Puff 1</t>
  </si>
  <si>
    <t>Puff de Heno</t>
  </si>
  <si>
    <t>Puff 2</t>
  </si>
  <si>
    <t>Puff de Cuero</t>
  </si>
  <si>
    <t>Puff 3</t>
  </si>
  <si>
    <t>Puff Rustico o Vintage</t>
  </si>
  <si>
    <t>Espejo</t>
  </si>
  <si>
    <t>Espejo de sala tamaño estándar</t>
  </si>
  <si>
    <t>Sala Lounge 1</t>
  </si>
  <si>
    <t>Sala Lounge para 4 personas por día</t>
  </si>
  <si>
    <t>Sala Lounge 2</t>
  </si>
  <si>
    <t>Sala Lounge para 6 personas por día</t>
  </si>
  <si>
    <t>Sala Lounge 3</t>
  </si>
  <si>
    <t>Sala Lounge para 8 personas por día</t>
  </si>
  <si>
    <t>Carpa 1</t>
  </si>
  <si>
    <t>Carpa tipo Camerino</t>
  </si>
  <si>
    <t>Carpa 2</t>
  </si>
  <si>
    <t>Carpa 2 mts X 2 mts (por día) con laterales</t>
  </si>
  <si>
    <t>Carpa 3</t>
  </si>
  <si>
    <t>Carpa 2 mts X 2 mts (por día) sin laterales</t>
  </si>
  <si>
    <t>Carpa 4</t>
  </si>
  <si>
    <t>Carpa 3 mts X 3 mts (por día) con laterales</t>
  </si>
  <si>
    <t>Carpa 5</t>
  </si>
  <si>
    <t>Carpa 3 mts X 3 mts (por día) sin laterales</t>
  </si>
  <si>
    <t>Carpa 6</t>
  </si>
  <si>
    <t>Carpa 4 mts X 4 mts (por día) con laterales</t>
  </si>
  <si>
    <t>Carpa 7</t>
  </si>
  <si>
    <t>Carpa 4 mts X 4 mts (por día) sin laterales</t>
  </si>
  <si>
    <t>Carpa 8</t>
  </si>
  <si>
    <t>Carpa 5 mts X 2,60 mts (por día) con laterales</t>
  </si>
  <si>
    <t>Carpa 9</t>
  </si>
  <si>
    <t>Carpa 5 mts X 2,60 mts (por día) sin laterales</t>
  </si>
  <si>
    <t>Carpa 10</t>
  </si>
  <si>
    <t>Carpa 5 mts X 5 mts (por día) con laterales</t>
  </si>
  <si>
    <t>Carpa 11</t>
  </si>
  <si>
    <t>Carpa 5 mts X 5 mts (por día) sin laterales</t>
  </si>
  <si>
    <t>Carpa 12</t>
  </si>
  <si>
    <t>Carpa 6 mts X 4 mts (por día) con laterales</t>
  </si>
  <si>
    <t>Carpa 13</t>
  </si>
  <si>
    <t>Carpa 6 mts X 4 mts (por día) sin laterales</t>
  </si>
  <si>
    <t>Carpa 14</t>
  </si>
  <si>
    <t>Carpa 6 mts X 6 mts (por día) con laterales</t>
  </si>
  <si>
    <t>Carpa 15</t>
  </si>
  <si>
    <t>Carpa 6 mts X 6 mts (por día) sin laterales</t>
  </si>
  <si>
    <t>Carpa 16</t>
  </si>
  <si>
    <t>Carpa 12 mts X 6 mts (por día) con laterales</t>
  </si>
  <si>
    <t>Carpa 17</t>
  </si>
  <si>
    <t>Carpa 12 mts X 6 mts (por día) sin laterales</t>
  </si>
  <si>
    <t>Carpa 18</t>
  </si>
  <si>
    <t>Carpa 12 mts X 12 mts (por día) con laterales</t>
  </si>
  <si>
    <t>Carpa 19</t>
  </si>
  <si>
    <t>Carpa 12 mts X 12 mts (por día) sin laterales</t>
  </si>
  <si>
    <t>Carpa 20</t>
  </si>
  <si>
    <t>Carpa tipo hangar modulares 12 mts X 18 mts (por día)</t>
  </si>
  <si>
    <t>Carpa 21</t>
  </si>
  <si>
    <t>Carpa tipo hangar modulares 12 mts X 24 mts (por día)</t>
  </si>
  <si>
    <t>Carpa 22</t>
  </si>
  <si>
    <t>Carpa tipo hangar modulares 12 mts X 30 mts (por día)</t>
  </si>
  <si>
    <t>Carpa 23</t>
  </si>
  <si>
    <t>Carpa tipo hangar modulares 12 mts X 6 mts (por día)</t>
  </si>
  <si>
    <t>Carpa 24</t>
  </si>
  <si>
    <t>Carpa tipo hangar modulares 6 mts X 12 mts (por día)</t>
  </si>
  <si>
    <t>Tarima 1</t>
  </si>
  <si>
    <t>Tarima de 1.0 mts X 1.0 mts de 20 cms a 1 mts de altura (por día)</t>
  </si>
  <si>
    <t>Tarima 2</t>
  </si>
  <si>
    <t>Tarima de 1.20 mts X 2.40 mts de 20 cms a 1 mts de altura (por día)</t>
  </si>
  <si>
    <t>Tarima 3</t>
  </si>
  <si>
    <t>Tarima de 1.20 mts X 4.80 mts de 20 cms a 1 mts de altura (por día)</t>
  </si>
  <si>
    <t>Tarima 4</t>
  </si>
  <si>
    <t>Tarima de 2.40 mts X 2.40 mts de 20 cms a 1 mts de altura (por día)</t>
  </si>
  <si>
    <t>Tarima 5</t>
  </si>
  <si>
    <t>Tarima de 3.60 mts X 8.40 mts de 20 cms a 1 mts de altura (por día)</t>
  </si>
  <si>
    <t>Tarima 6</t>
  </si>
  <si>
    <t>Tarima 7</t>
  </si>
  <si>
    <t>Tarima de 6 mts X 7.20 mts de 20 cms a 1 mts de altura (por día)</t>
  </si>
  <si>
    <t>Tarima 8</t>
  </si>
  <si>
    <t>Tarima de 7.20 mts X 9.60 mts de 20 cms a 1 mts de altura (por día)</t>
  </si>
  <si>
    <t>Tarima 9</t>
  </si>
  <si>
    <t>Tarima de 9.60 mts X 12 mts de 20 cms a 1 mts de altura (por día)</t>
  </si>
  <si>
    <t>Tarima 10</t>
  </si>
  <si>
    <t>Tarima de 12 mts X 12 mts de 20 cms a 1 mts de altura (por día)</t>
  </si>
  <si>
    <t>Tarima 11</t>
  </si>
  <si>
    <t>Tarima de 3 mts X 4 mts de 20 cms a 1 mts de altura (por día)</t>
  </si>
  <si>
    <t>Tarima 12</t>
  </si>
  <si>
    <t>Tarima de 4 mts X 4 mts de 20 cms a 1 mts de altura (por día)</t>
  </si>
  <si>
    <t>Tarima 13</t>
  </si>
  <si>
    <t>Tarima de 6 mts X 6 mts de 20 cms a 1 mts de altura (por día)</t>
  </si>
  <si>
    <t>Tarima 14</t>
  </si>
  <si>
    <t>Tarima de 6 mts X 8 mts de 20 cms a 1 mts de altura (por día)</t>
  </si>
  <si>
    <t>Tarima 15</t>
  </si>
  <si>
    <t>Tarima de 6 mts X 12 mts de 20 cms a 1 mts de altura (por día)</t>
  </si>
  <si>
    <t>Tarima 16</t>
  </si>
  <si>
    <t>Tarima de 7 mts X 5 mts de 20 cms a 1 mts de altura (por día)</t>
  </si>
  <si>
    <t>Tarima 17</t>
  </si>
  <si>
    <t>Tarima de 15 mts X 10 mts de 20 cms a 1 mts de altura (por día)</t>
  </si>
  <si>
    <t>Tarima 18</t>
  </si>
  <si>
    <t>Tarima de 15 mts X 12 mts de 20 cms a 1 mts de altura (por día)</t>
  </si>
  <si>
    <t>Tarima 19</t>
  </si>
  <si>
    <t>Tarima de 18 mts X 12 mts de 20 cms a 1 mts de altura (por día)</t>
  </si>
  <si>
    <t>Tarima 20</t>
  </si>
  <si>
    <t>Tarima de 18 mts X 18 mts de 20 cms a 1 mts de altura (por día)</t>
  </si>
  <si>
    <t>Estructuras en
Truss 1</t>
  </si>
  <si>
    <t>Estructuras en Truss - tramo de 2 mts</t>
  </si>
  <si>
    <t>Estructuras en
Truss 2</t>
  </si>
  <si>
    <t>Estructuras en Truss - tramo de 3 mts</t>
  </si>
  <si>
    <t>Piso laminado</t>
  </si>
  <si>
    <t>Piso laminado (por día) (metro cuadrado)</t>
  </si>
  <si>
    <t>Charolina</t>
  </si>
  <si>
    <t>Charolina (por día) (metro cuadrado)</t>
  </si>
  <si>
    <t>Techo 1</t>
  </si>
  <si>
    <t>Techo modular a 2 aguas de 9 x 9 mts de 9 a 15 mts de altura con algodones de una tonelada</t>
  </si>
  <si>
    <t>Techo 2</t>
  </si>
  <si>
    <t>Techo modular a 2 aguas de 12 x 8 mts de 9 a 15 mts de altura con algodones de una tonelada</t>
  </si>
  <si>
    <t>Techo 3</t>
  </si>
  <si>
    <t>Techo modular a 2 aguas de 12 x 10 mts de 9 a 15 mts de altura con algodones de una tonelada</t>
  </si>
  <si>
    <t>Techo 4</t>
  </si>
  <si>
    <t>Techo modular a 2 aguas de 15 x 10 mts de 9 a 15 mts de altura con algodones de una tonelada</t>
  </si>
  <si>
    <t>Techo 5</t>
  </si>
  <si>
    <t>Techo modular a 2 aguas de 15 x 12 mts de 9 a 15 mts de altura con algodones de una tonelada</t>
  </si>
  <si>
    <t>Techo 6</t>
  </si>
  <si>
    <t>Techo modular a 2 aguas de 18 x 12 mts de 9 a 15 mts de altura con algodones de una tonelada</t>
  </si>
  <si>
    <t>Techo 7</t>
  </si>
  <si>
    <t>Techo modular a 2 aguas de 18 x 18 mts de 9 a 15 mts de altura con algodones de una tonelada</t>
  </si>
  <si>
    <t>Estructura
Scaffold</t>
  </si>
  <si>
    <t>Estructura Scaffold sección de 2 x 2.07 mts esto no incluye escalera ni plataforma</t>
  </si>
  <si>
    <t>Andamios</t>
  </si>
  <si>
    <t>Andamios con rodachinas sección de 1.40 x 1.40 mts y una baranda de seguridad</t>
  </si>
  <si>
    <t>Vallas</t>
  </si>
  <si>
    <t>Vallas (por día)</t>
  </si>
  <si>
    <t>Separadores de fila</t>
  </si>
  <si>
    <t>Separadores de fila (por día)</t>
  </si>
  <si>
    <t>Muro de contención</t>
  </si>
  <si>
    <t>Muro de contención (por día) (por metro)</t>
  </si>
  <si>
    <t>Stand 1</t>
  </si>
  <si>
    <t>Stand para eventos de 110 m2 (por día)</t>
  </si>
  <si>
    <t>Stand 2</t>
  </si>
  <si>
    <t>Stand para eventos de 9 m2 (por día)</t>
  </si>
  <si>
    <t>Stand 3</t>
  </si>
  <si>
    <t>Stand para eventos de 12 m2 (por día)</t>
  </si>
  <si>
    <t>Stand 4</t>
  </si>
  <si>
    <t>Stand para eventos de 70 m2 (por día)</t>
  </si>
  <si>
    <t>Stand 5</t>
  </si>
  <si>
    <t>Stand para eventos de 54 m2 (por día)</t>
  </si>
  <si>
    <t>Stand 6</t>
  </si>
  <si>
    <t>Stand para eventos de 27 m2 (por día)</t>
  </si>
  <si>
    <t>Señalizacion</t>
  </si>
  <si>
    <t>Señalización (entrada, salida de emergencia, PMU, punto de encuentro, punto de información, punto de personas desaparecidas, zona de bienestar, baños, camerinos, sala juntas, señales de tránsito (PARE, DESVIO), maletines, conos de 50 cm, colombinas, pasacalles) (por día)</t>
  </si>
  <si>
    <t>Baños Portátiles</t>
  </si>
  <si>
    <t>Baños Portátiles (juego de 2 baños que incluyen mantenimiento y lavamanos) (por día)</t>
  </si>
  <si>
    <t>Porta carnet</t>
  </si>
  <si>
    <t>Porta carné en plástico con cinta para porta carné</t>
  </si>
  <si>
    <t>Distribuidor de corriente</t>
  </si>
  <si>
    <t>Alquiler de punto distribuidor de corriente de 6 toma, para los diferentes puntos de energia requeridos. (Alquiler por día).</t>
  </si>
  <si>
    <t>Carpa Pagoda 1</t>
  </si>
  <si>
    <t>Carpa tipo pagoda de 3x3 mts blanca en optimas condiciones sin perforaciones o remiendo</t>
  </si>
  <si>
    <t>Carpa Pagoda 2</t>
  </si>
  <si>
    <t>Carpa tipo pagoda de 4x4 mts blanca en optimas condiciones sin perforaciones o remiendo</t>
  </si>
  <si>
    <t>Torre de
iluminacion</t>
  </si>
  <si>
    <t>Torre de iluminacion LED de altura minima 7 mts con 4 focos de potencia 1000 w, incluye
montaje, desmontaje y operario</t>
  </si>
  <si>
    <t>Señaletica</t>
  </si>
  <si>
    <t>Señaletica de 1,50x30 cm en acrilico y con soportes de amarre reutilizables para su montaje,
incluye diseño acorde al evento</t>
  </si>
  <si>
    <t>Stands modular 1</t>
  </si>
  <si>
    <t>Stands modular para feria, con compartimentos para ubciación de producto.Color blanco. Medidas totales aproximadas: 2 m de alto, 1m de ancho, 50 cm de profundo.</t>
  </si>
  <si>
    <t>Stands modular 2</t>
  </si>
  <si>
    <t>Stands modular para feria, con compartimentos para ubciación de producto. Color blanco. Medidas totales aproximadas: 2 m de alto, 1m de ancho, 50 cm de profundo.</t>
  </si>
  <si>
    <t>Baños movilidad reducida</t>
  </si>
  <si>
    <t>Baños portatiles - Movilidad reducida</t>
  </si>
  <si>
    <t>Punto de corriente</t>
  </si>
  <si>
    <t>Punto de corriente electrica con tomacorriente tipo estándar (2 puestos), incluye transporte, instalacion, cableado para su montaje cumpliendo las normas de seguridad</t>
  </si>
  <si>
    <t>Punto de luz</t>
  </si>
  <si>
    <t>Punto de luz con su respectivo bombillo y soporte para su instalacion,  incluye transporte, instalacion, cableado para su montaje cumpliendo las normas de seguridad</t>
  </si>
  <si>
    <t>Contrapeso</t>
  </si>
  <si>
    <t>Contrapeso para carpas (Alquilerx día, incluye transporte, montaje y desmontaje)</t>
  </si>
  <si>
    <t>OTROS SERVICIOS</t>
  </si>
  <si>
    <t>OTROS
SERVICIOS</t>
  </si>
  <si>
    <t>Modem internet</t>
  </si>
  <si>
    <t>Modem internet wifi portátil (no dedicado, pero de alta calidad)</t>
  </si>
  <si>
    <t>Sistema de traduccion</t>
  </si>
  <si>
    <t>Sistema de traducción simultánea de 1 a 50 asistentes. 1 cabina para intérprete, 1 consola para intérprete, 2 micro audífonos, 1 transmisor,     1 micrófono inalámbrico de mano, 1 micrófono inalámbrico de solapa, cables y demás accesorios. Asistencia técnica permanente, montaje, desmontaje de los equipos, personal de apoyo para la entrega de estos y demás accesorios requeridos para la instalación. (por día)</t>
  </si>
  <si>
    <t>Servicio de interpretacion</t>
  </si>
  <si>
    <t>Servicio de interpretación (inglés-español-inglés) con 1 intérprete</t>
  </si>
  <si>
    <t>2 HORAS</t>
  </si>
  <si>
    <t>Equipos traduccion</t>
  </si>
  <si>
    <t>Equipos portátiles traducción simultánea de 1 a 25 personas con 1 transmisor portátil, de 1 a 25 receptores y audífonos (por día)</t>
  </si>
  <si>
    <t>PERMISOS</t>
  </si>
  <si>
    <t>Permiso de Alta Complejidad</t>
  </si>
  <si>
    <t>Gestión de permisos de movilidad cierre de  vías + Planimetria + estimado de logistica requerida + SUGA + Radicacion de documentacion necesarios y contacto con las demas entidades que permitan la ejecucion del evento de alta complejidad + Ambulancia + Señalización y los demás requerimiento necesarios.</t>
  </si>
  <si>
    <t>Permiso de Media Complejidad</t>
  </si>
  <si>
    <t>Gestión de permisos de movilidad cierre de  vías + SUGA + Ambulancia + Señalización y los demás requerimiento necesarios.</t>
  </si>
  <si>
    <t>PERSONAL</t>
  </si>
  <si>
    <t>Mesero</t>
  </si>
  <si>
    <t>Mesero (certificación en manipulación de alimentos, óptima presentación personal, vestido en forma adecuada conforme el evento y/o actividad a ejecutar y/o en la forma que se solicite por la Entidad, actitud de servicio, conocimientos básicos en cocina y protocolo)</t>
  </si>
  <si>
    <t>TURNO DE 6 HORAS</t>
  </si>
  <si>
    <t>Logistico 1</t>
  </si>
  <si>
    <t>Personal de Apoyo Logístico con buena presentación personal (de acuerdo con las necesidades
del evento)</t>
  </si>
  <si>
    <t>Logistico 2</t>
  </si>
  <si>
    <t>TURNO DE 8 HORAS</t>
  </si>
  <si>
    <t>Brigadistas 1</t>
  </si>
  <si>
    <t>Brigadistas de emergencias con certificación vigente</t>
  </si>
  <si>
    <t>Brigadistas 2</t>
  </si>
  <si>
    <t>Personal Aseo 1</t>
  </si>
  <si>
    <t>Personal de aseo. El personal debe contar con la indumentaria y elementos de protección personal requeridos para realizar la actividad (guantes, botas, gafas, tapabocas, entre otros)</t>
  </si>
  <si>
    <t>Personal Aseo 2</t>
  </si>
  <si>
    <t>Personal de aseo El personal debe contar con la indumentaria y elementos de protección personal requeridos para realizar la actividad (guantes, botas, gafas, tapabocas, entre otros)</t>
  </si>
  <si>
    <t>Personal Protocolo</t>
  </si>
  <si>
    <t>Personal de Protocolo y Etiqueta. (Certificación en manipulación de alimentos, óptima presentación personal, vestido en forma adecuada conforme el evento y/o actividad a ejecutar y/o en la forma que se solicite por la Entidad, actitud de servicio, conocimientos básicos en cocina y protocolo)</t>
  </si>
  <si>
    <t>Guarda de seguridad 1</t>
  </si>
  <si>
    <t>Guarda de seguridad. El personal debe contar con la indumentaria, dotación y elementos de protección personal requeridos para realizar   la actividad</t>
  </si>
  <si>
    <t>Guarda de seguridad 2</t>
  </si>
  <si>
    <t>Interprete de lenguaje de Señas</t>
  </si>
  <si>
    <t>Interprete de lengua de señas</t>
  </si>
  <si>
    <t>Conferencista 01</t>
  </si>
  <si>
    <t>Profesional o técnico (a) titulado (a) en actividad de respiro y relajación grupal. Con experienciade un (1) año o más certificada en actividad de respiro y relajación grupal de 45 minutos</t>
  </si>
  <si>
    <t>Conferencista 02</t>
  </si>
  <si>
    <t>Mujer profesional universitaria con especialización o maestría en áreas de ciencias sociales y experiencia profesional de cinco (5) años o más certificada en enfoque de género y/o derechos de las mujeres</t>
  </si>
  <si>
    <t>DJ</t>
  </si>
  <si>
    <t>DJ profesiona con experiencia certificada  y mas de dos años en experiencia de
presentaciones.(Valor decosto x hora)</t>
  </si>
  <si>
    <t>Tallerista</t>
  </si>
  <si>
    <t>Tallerista con experiencia y conocimiento en actividades y temas relacionados con Mipymes, emprendimientos y temas afines al desarrollo y crecimiento de los mismos</t>
  </si>
  <si>
    <t>Conferencista 03</t>
  </si>
  <si>
    <t>Sabedor(a) Ancestral, Partera Ancestral, Comadrona Ancestral, Mayor(a) Ancestral, Yerbatera(o) Tradicional Ancestral, Medico(a) Tradicional Ancestral, Palabrero(a) o Componedor(a). Con pertenencia étnica NARP encargados(as) de dar charlas sobre sensibilización de temáticas afro con experiencia demostrable en diálogos de saberes, conversatorios, charlas, talleres y conferencias con al menos uno año de experiencia</t>
  </si>
  <si>
    <t>Gestor Cultural</t>
  </si>
  <si>
    <t>Gestor/a cultural - Profesional o técnico (a) titulado (a) en cine o gestión cultural. Con experiencia profesional de un (1) año o más certificada en el apoyo de proyectos culturales, desarrollo comunitario y cine.</t>
  </si>
  <si>
    <t>Formador 1</t>
  </si>
  <si>
    <t>Formador/a 01 - Profesional Universitario titulado, en áreas de la administración, economía, administración de empresas, comunicación social, periodismo y trabajo social. Con experiencia profesional de un (1) año o más certificada como capacitador Profesional(a): Charla de dos horas sobre tendencias y negocios rentables en Colombia y Bogotá.(Experiecia de 1 años)</t>
  </si>
  <si>
    <t>Formador 2</t>
  </si>
  <si>
    <t>Formador/a 02 - Profesionales encargados de dar charlas sobre sensibilización de temáticas afro .Experiencia demostrable en charlas, talleres o conferencias. Al menos uno año de experiencia.</t>
  </si>
  <si>
    <t>Coach</t>
  </si>
  <si>
    <t>Coach 1. Desarrollar Festival de comunicación asertiva aprendizaje experiencial y coach ontológico e inteligencia emocional, Auto conocimiento, identidad y proyecto de vida, Tipos de personalidad DISC y cómo funciona la personalidad en la Comunicación, Trabajo en equipo. Grupos de a 10 personas cada uno, Gestión Efectiva de Emociones en la Comunicación, actividades grupales centradas al lenguaje no verbal, reconocimiento de emociones y su gestión.</t>
  </si>
  <si>
    <t>Psicologo</t>
  </si>
  <si>
    <t>Psicologo 1.  debe tener 2 años de experiencia organizacional</t>
  </si>
  <si>
    <t>Comunicador</t>
  </si>
  <si>
    <t>Comunicador/a - Profesional Universitario titulado, en áreas de la administración, economía, administración de empresas, comunicación social, periodismo y trabajo social. Con experiencia profesional de un (1) año o más certificada como comunicador (a) de campo: Realizar las gestiones de comunicación y difusión del evento. (Experiencia 2 años)</t>
  </si>
  <si>
    <t>Arbitros</t>
  </si>
  <si>
    <t>Arbitros de futbol - Arbitro certificado con experiencia de un año.</t>
  </si>
  <si>
    <t>90 minutos</t>
  </si>
  <si>
    <t>Animador</t>
  </si>
  <si>
    <t>Animador Profesional para toda la Jornada con experiencia en la presentación de eventos.</t>
  </si>
  <si>
    <t>RED EMERGENCIA</t>
  </si>
  <si>
    <t>Auxiliar Enfermeria 2</t>
  </si>
  <si>
    <t>Auxiliar de enfermería. El personal debe contar con toda la indumentaria, dotación y elementos de protección personal para el desarrollo  de la actividad</t>
  </si>
  <si>
    <t>TURNO 6 HORAS</t>
  </si>
  <si>
    <t>Auxiliar Enfermeria 3</t>
  </si>
  <si>
    <t>Auxiliar de enfermería. El personal debe contar con toda la indumentaria, dotación y elementos de protección personal para el desarrollo  de la actividad.</t>
  </si>
  <si>
    <t>TURNO 8 HORAS</t>
  </si>
  <si>
    <t>Puesto de Salud (MEC)</t>
  </si>
  <si>
    <t>Puesto de Salud • carpa 4x4, marcada como puesto de salud • 4 catres (camillas para atención de pacientes) • agua potable • 1 bala de oxígeno • 2 canecas de desechos de residuos biológicos y orgánicos • 2 loncheras de medicamentos de uso médico e insumos   médicos (cantidades
establecidas por la Secretaria de Salud) • 2 loncheras de insumos respiratorios • 2 loncheras de
soluciones liquidas
• elementos de inmovilización y curación • 1 camilla tabla rígida • 1 camilla plegable para brigadas • equipos médicos (tensiómetro, fonendoscopio, laringoscopio, oxímetro, equipo de órganos y glucómetro) • medicamentos de control con resolución del Fondo de Estupefacientes.</t>
  </si>
  <si>
    <t>RED
EMERGENCIA</t>
  </si>
  <si>
    <t>Brigadista</t>
  </si>
  <si>
    <t>Brigadista contra incendio con certificado debidamente otorgado por la UAECOB</t>
  </si>
  <si>
    <t>Jefe de Emergencias</t>
  </si>
  <si>
    <t>Jefe de emergencias. El personal debe contar con toda la indumentaria, dotación y elementos de protección personal para el desarrollo  de la actividad.</t>
  </si>
  <si>
    <t>Seguro medico</t>
  </si>
  <si>
    <t>Seguro Médico</t>
  </si>
  <si>
    <t>Ambulancia
Basica</t>
  </si>
  <si>
    <t>Servicio ambulancia básica con su respectiva tripulación (auxiliar de enfermería y conductor)</t>
  </si>
  <si>
    <t>Ambulancia
Medicalizada</t>
  </si>
  <si>
    <t>Servicio ambulancia medicalizada con su respectiva tripulación (médico, auxiliar de enfermería
y conductor)</t>
  </si>
  <si>
    <t>Personal Medico
(MEC)</t>
  </si>
  <si>
    <t>Servicio de primeros auxilios, 1 médico, 2 auxiliares, módulos de estabilización, certificados por
la Secretaría de Salud.</t>
  </si>
  <si>
    <t>Camilla portátil</t>
  </si>
  <si>
    <t>Camilla portátil 183 cm x 68 cm</t>
  </si>
  <si>
    <t>SONIDO Y
VIDEO</t>
  </si>
  <si>
    <t>Pantalla 6</t>
  </si>
  <si>
    <t>Pantalla LED de 3 a 4 pitch 5 x 3 mts con opción de outdoor</t>
  </si>
  <si>
    <t>Pantalla 11</t>
  </si>
  <si>
    <t>Pantalla LED de 32 pulgadas a 48 pulgadas (por día)</t>
  </si>
  <si>
    <t>Caja de prensa</t>
  </si>
  <si>
    <t>Caja de prensa de 1 a 8 canales</t>
  </si>
  <si>
    <t>SONIDO Y VIDEO</t>
  </si>
  <si>
    <t>Sonido 1</t>
  </si>
  <si>
    <t>Sonido profesional para conferencia (desde 20 hasta 50 personas) (incluye 2 micrófonos, 2 cabinas estilo (bose L1), 1 retorno en tarima y   1 consola mínimo de 16 canales</t>
  </si>
  <si>
    <t>Sonido 2</t>
  </si>
  <si>
    <t>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y cajas necesarias.</t>
  </si>
  <si>
    <t>Sonido 3</t>
  </si>
  <si>
    <t>Sonido profesional evento masivo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y cajas necesarias.</t>
  </si>
  <si>
    <t>Sonido 4</t>
  </si>
  <si>
    <t>Sonido Array (desde 501 hasta 2000 personas) incluye 6 cabinas array (cada lado del escenario), 4 bajos dobles, 4 arenas, 4 cabinas de retorno en escenario y 1 consola digital mínimo de 32 canales, conforme las condiciones del sitio, se requeriría 6 monitores de piso,  snake de 32 canales x 12 envíos de 10 metros y contar con los equipos y estructura necesaria para colgar las alas de sonido (Scaffold, puentes, contrapesos, motores, diferenciales, etc).</t>
  </si>
  <si>
    <t>Sistema IN EAR</t>
  </si>
  <si>
    <t>Sistema inalámbrico de monitoreo IN EAR de gama profesional</t>
  </si>
  <si>
    <t>Micrófono inalambrico</t>
  </si>
  <si>
    <t>Micrófono inalámbrico</t>
  </si>
  <si>
    <t>Micrófono alambrico</t>
  </si>
  <si>
    <t>Micrófono alámbrico</t>
  </si>
  <si>
    <t>Micrófono
condensador</t>
  </si>
  <si>
    <t>Micrófono de condensador</t>
  </si>
  <si>
    <t>Micrófono
cabeza boom</t>
  </si>
  <si>
    <t>Micrófono de cabeza de boom</t>
  </si>
  <si>
    <t>Micrófono
diadema</t>
  </si>
  <si>
    <t>Micrófono inalámbrico de solapa o diadema</t>
  </si>
  <si>
    <t>Bases microfono</t>
  </si>
  <si>
    <t>Bases para micrófono (PIAÑAS)</t>
  </si>
  <si>
    <t>Cuello de ganso</t>
  </si>
  <si>
    <t>Radios</t>
  </si>
  <si>
    <t>Radios intercomunicadores – manos libres</t>
  </si>
  <si>
    <t>PAR</t>
  </si>
  <si>
    <t>Dispositivo espacios sonoro</t>
  </si>
  <si>
    <t>Dispositivos para espacios sonoros (hace referencia al que se necesita para un espacio sonoro Bidimensional, en donde se debe garantizar la orquesta de altavoces en donde una fuente sonora de estéreo se difunde en todos los altavoces y en donde el efecto de multiplicidad es producido por las diferentes respuestas de frecuencia en los transductores y en las cajas de resonancia. Este esquema permite la dispersión del sonido en tiempo real)</t>
  </si>
  <si>
    <t>Pantalla 1</t>
  </si>
  <si>
    <t>Pantalla de gran formato - telón de proyección (front - back) de 3 x 4 mts con video beam de
7000 lumens con opción de outdoor</t>
  </si>
  <si>
    <t>Pantalla 2</t>
  </si>
  <si>
    <t>Pantalla de relevo - TV LED de 42 " con base alta con opción de outdoor</t>
  </si>
  <si>
    <t>Pantalla 3</t>
  </si>
  <si>
    <t>Pantalla de gran formato - TV LED de 60 " con base alta con opción de outdoor</t>
  </si>
  <si>
    <t>Pantalla 4</t>
  </si>
  <si>
    <t>Pantalla de gran formato - pantalla LED de 3 a 4 pitch de 4 x 3 mts  con opción de outdoor</t>
  </si>
  <si>
    <t>Pantalla 5</t>
  </si>
  <si>
    <t>Pantalla de relevo para evento masivo - pantalla LED de 3 a 4 pitch de 3 x 2 mts (mínimo) con
opción de outdoor</t>
  </si>
  <si>
    <t>Pantalla 7</t>
  </si>
  <si>
    <t>Pantalla LED de 3 a 4 pitch 6 x 3 mts con opción de outdoor</t>
  </si>
  <si>
    <t>Pantalla 8</t>
  </si>
  <si>
    <t>Pantalla LED de 3 a 4 pitch 8 x 3 mts con opción de outdoor</t>
  </si>
  <si>
    <t>Pantalla 9</t>
  </si>
  <si>
    <t>Pantalla LED de 3 a 4 pitch 10 x 3 mts con opción de outdoor</t>
  </si>
  <si>
    <t>Pantalla 10</t>
  </si>
  <si>
    <t>Pantalla LED de 3 a 4 pitch 4 x 3 mts con opción de outdoor</t>
  </si>
  <si>
    <t>Puesto</t>
  </si>
  <si>
    <t>Puesto fijo. conformado por: switcher digital 4k con cuatro entradas, 2 salidas de video, sistema de intercom de 4 puntos, 1 distribuidor de video, un motor de 32 para program, una capturadora de video.</t>
  </si>
  <si>
    <t>Telón 1</t>
  </si>
  <si>
    <t>Telón de proyección frontal y/o retroproyección 1,50 mts X 1,50 mts (por día)</t>
  </si>
  <si>
    <t>Telón 2</t>
  </si>
  <si>
    <t>Telón de proyección frontal y/o retroproyección 1,80 mts X 1,80 mts (por día)</t>
  </si>
  <si>
    <t>Telón 3</t>
  </si>
  <si>
    <t>Telón de proyección frontal y/o retroproyección 2 mts X 2 mts (por día)</t>
  </si>
  <si>
    <t>Telón 4</t>
  </si>
  <si>
    <t>Telón de proyección frontal y/o retroproyección 3 mts X 4 mts (por día)</t>
  </si>
  <si>
    <t>Telón 5</t>
  </si>
  <si>
    <t>Telón de proyección frontal y/o retroproyección 6 mts X 4 mts (por día)</t>
  </si>
  <si>
    <t>Video 1</t>
  </si>
  <si>
    <t>Video Beam Hd de 3000 a 5000 Lumens (por día)</t>
  </si>
  <si>
    <t>Video 2</t>
  </si>
  <si>
    <t>Video Beam Hd de 5000 a 8000 Lumens (por día)</t>
  </si>
  <si>
    <t>Video 3</t>
  </si>
  <si>
    <t>Video Beam Hd de más 8000 Lumens a 15000 Lumens (por día)</t>
  </si>
  <si>
    <t>Cable 1</t>
  </si>
  <si>
    <t>Cable HDMI medidas pequeño alcance hasta 3 mts</t>
  </si>
  <si>
    <t>Cable 2</t>
  </si>
  <si>
    <t>Cable HDMI medidas mediano alcance hasta 15 mts</t>
  </si>
  <si>
    <t>Cable 3</t>
  </si>
  <si>
    <t>Cable HDMI medidas largo alcance hasta 50 mts</t>
  </si>
  <si>
    <t>Equipos videoconferencia 1</t>
  </si>
  <si>
    <t>Equipos de videoconferencia 1 a 150 en plataforma pública – ZOOM</t>
  </si>
  <si>
    <t>Equipos videoconferencia 2</t>
  </si>
  <si>
    <t>Equipos de videoconferencia 151 a 200 en plataforma pública – ZOOM</t>
  </si>
  <si>
    <t>Servicio Zoom
Pro</t>
  </si>
  <si>
    <t>Servicio de Zoom pro</t>
  </si>
  <si>
    <t>Alquiler disco
duro</t>
  </si>
  <si>
    <t>Alquiler disco duro externo (por día) (con capacidad hasta de 4Tb)</t>
  </si>
  <si>
    <t>Alquiler Reproductor DVD</t>
  </si>
  <si>
    <t>Alquiler Reproductor DVD (por día)</t>
  </si>
  <si>
    <t>Multitomas 1</t>
  </si>
  <si>
    <t>Multitomas de 6 puertos (por día)</t>
  </si>
  <si>
    <t>Multitomas 2</t>
  </si>
  <si>
    <t>Multitomas de 8 puertos (por día)</t>
  </si>
  <si>
    <t>Multitomas 3</t>
  </si>
  <si>
    <t>Multitomas de 10 puertos (por día)</t>
  </si>
  <si>
    <t>Computador
Portatil</t>
  </si>
  <si>
    <t>Computador portátil (por día)</t>
  </si>
  <si>
    <t>Televisor 1</t>
  </si>
  <si>
    <t>Televisor LCD de 32 pulgadas a 42 pulgadas (por día)</t>
  </si>
  <si>
    <t>Smart TV</t>
  </si>
  <si>
    <t>Smart TV de 32 a 42 pulgadas (por día)</t>
  </si>
  <si>
    <t>Cámara 1</t>
  </si>
  <si>
    <t>Cámara profesional de vídeo con entradas SDI y HDMI con operario y trípode (por día)</t>
  </si>
  <si>
    <t>Cámara 2</t>
  </si>
  <si>
    <t>Cámara de fotografía profesional (por día)</t>
  </si>
  <si>
    <t>Director de
camaras</t>
  </si>
  <si>
    <t>Director de cámaras (por día)</t>
  </si>
  <si>
    <t>Circuito cerrado
TV 1</t>
  </si>
  <si>
    <t>Circuito cerrado de TV de 1 cámara punto fijo (por día)</t>
  </si>
  <si>
    <t>Circuito cerrado
TV 2</t>
  </si>
  <si>
    <t>Circuito cerrado de TV de 4 cámaras (por día)</t>
  </si>
  <si>
    <t>Barras de
iluminación</t>
  </si>
  <si>
    <t>Barras de iluminación LED RGB con DMX</t>
  </si>
  <si>
    <t>Cabeza móvil
tipo spot</t>
  </si>
  <si>
    <t>Cabeza móvil tipo spot</t>
  </si>
  <si>
    <t>Soporte barras de iluminacion</t>
  </si>
  <si>
    <t>Soporte para barras de iluminación LED</t>
  </si>
  <si>
    <t>Par LED</t>
  </si>
  <si>
    <t>Par LED RGBW</t>
  </si>
  <si>
    <t>Cabeza LED
WASH</t>
  </si>
  <si>
    <t>Cabeza LED móvil tipo wash</t>
  </si>
  <si>
    <t>Cabeza LED
SHARPIE</t>
  </si>
  <si>
    <t>Cabeza LED móvil tipo sharpy</t>
  </si>
  <si>
    <t>Consola de
iluminacion</t>
  </si>
  <si>
    <t>Consola de iluminación con capacidad para programar y operar tanto luces LED fijas como
luces LED móviles.</t>
  </si>
  <si>
    <t>Bateria</t>
  </si>
  <si>
    <t>Bateria completa con bases para Platillo y Ride, Tom de piso, Toms 1 y 2, Bombo, redoblante y máquina de hi hat y tapete con su set de micrófonos para su amplificación. (Alquiler x día. Incluye traslado, montaje y desmontaje)</t>
  </si>
  <si>
    <t>Amplificador Guitarra</t>
  </si>
  <si>
    <t>Amplificador de alta calidad para amplificación de instrumento guitarra de mínimo 100 Watts de potencia.(Alquiler x día. Incluye traslado, montaje y desmontaje)</t>
  </si>
  <si>
    <t>Amplificador Bajo</t>
  </si>
  <si>
    <t>Amplificador de alta calidad para amplificación de instrumento bajo de mínimo  100 Watts de potencia. (Alquiler x día. Incluye traslado, montaje y desmontaje)</t>
  </si>
  <si>
    <t>Teclado</t>
  </si>
  <si>
    <t>Teclado básico con bancos de sonido mínimo de 61 teclas (Alquiler x día. Incluye traslado, montaje y desmontaje)</t>
  </si>
  <si>
    <t>Set percuciones</t>
  </si>
  <si>
    <t>Set de percuciones latinas que incluya mínimo congas, timbales y cecerro</t>
  </si>
  <si>
    <t>Maquina de Humo</t>
  </si>
  <si>
    <t>Maquina de humo para eventos qu incluyaa liquido para humo. Durante un día - Jornada 10 horas o lo que dure el evento.</t>
  </si>
  <si>
    <t>TRANSPORTE</t>
  </si>
  <si>
    <t>Transporte 1</t>
  </si>
  <si>
    <t>Transporte carga urbano capacidad de carga: entre 1 a 4 toneladas</t>
  </si>
  <si>
    <t>IDA Y REGRESO</t>
  </si>
  <si>
    <t>Transporte 2</t>
  </si>
  <si>
    <t>Transporte carga urbano trayecto capacidad de carga: entre 1 a 4 toneladas</t>
  </si>
  <si>
    <t>TRAYECTO</t>
  </si>
  <si>
    <t>Transporte 3</t>
  </si>
  <si>
    <t>Transporte carga urbano disponibilidad día capacidad de carga: entre 1 a 4 toneladas</t>
  </si>
  <si>
    <t>Transporte 4</t>
  </si>
  <si>
    <t>Transporte carga Urbano disponibilidad medio día capacidad de carga: entre 1 a 4 toneladas</t>
  </si>
  <si>
    <t>Transporte 5</t>
  </si>
  <si>
    <t>Transporte carga Urbano hora adicional capacidad de carga: entre 1 a 4 toneladas</t>
  </si>
  <si>
    <t>Transporte 6</t>
  </si>
  <si>
    <t>Transporte de 1 a 4 personas urbano (servicio de automóvil tipo taxi) (dentro de las localidades urbanas de Bogotá y capitales de departamentos de Colombia)</t>
  </si>
  <si>
    <t>Transporte 7</t>
  </si>
  <si>
    <t>Transporte de 1 a 4 personas urbano (servicio de automóvil tipo taxi) (dentro de las localidades urbanas de Bogotá y capitales de departamentos de Colombia), trayecto</t>
  </si>
  <si>
    <t>Transporte 8</t>
  </si>
  <si>
    <t>Transporte de 1 a 4 personas urbano (servicio de automóvil tipo taxi) (dentro de las localidades urbanas de Bogotá y capitales de departamentos de Colombia), día</t>
  </si>
  <si>
    <t>Transporte 9</t>
  </si>
  <si>
    <t>Transporte de 1 a 4 personas urbano (servicio de automóvil tipo taxi) (dentro de las localidades urbanas de Bogotá y capitales de departamentos de Colombia), medio día</t>
  </si>
  <si>
    <t>Transporte 10</t>
  </si>
  <si>
    <t>Transporte de 1 a 4 personas urbano (servicio de automóvil tipo taxi) (dentro de las localidades urbanas de Bogotá y capitales de departamentos de Colombia), hora adicional</t>
  </si>
  <si>
    <t>Transporte 11</t>
  </si>
  <si>
    <t>Transporte de 1 a 4 personas urbano (servicio vehículo tipo camioneta 4x4 doble cabina con platón) (dentro de las localidades urbanas de Bogotá y capitales de Departamentos de Colombia)</t>
  </si>
  <si>
    <t>Transporte 12</t>
  </si>
  <si>
    <t>Transporte de 1 a 4 personas urbano (servicio vehículo tipo camioneta 4x4 doble cabina con platón) (dentro de las localidades urbanas de Bogotá y capitales de Departamentos de Colombia), trayecto</t>
  </si>
  <si>
    <t>Transporte 13</t>
  </si>
  <si>
    <t>Transporte de 1 a 4 personas urbano (servicio vehículo tipo camioneta 4x4 doble cabina con platón) (dentro de las localidades urbanas de Bogotá y capitales de Departamentos de Colombia), hora adicional</t>
  </si>
  <si>
    <t>Transporte 14</t>
  </si>
  <si>
    <t>Transporte de 1 a 4 personas rural (servicio vehículo tipo camioneta 4x4 doble cabina cerrada) (localidades de Usme y Sumapaz y desde Bogotá a cualquier municipio de Cundinamarca), hora adicional</t>
  </si>
  <si>
    <t>HORAS</t>
  </si>
  <si>
    <t>Transporte 15</t>
  </si>
  <si>
    <t>Transporte de 1 a 4 personas aeropuerto (servicio de automóvil tipo taxi) en la ciudad de
Bogotá</t>
  </si>
  <si>
    <t>Transporte 16</t>
  </si>
  <si>
    <t>Transporte de 1 a 4 personas aeropuerto (servicio se automóvil tipo taxi) en la ciudad de
Bogotá</t>
  </si>
  <si>
    <t>Transporte 22</t>
  </si>
  <si>
    <t>Transporte de 5 a 10 personas rural (servicio vehículo tipo van) (localidades de Usme y Sumapaz y Desde Bogotá a cualquier municipio de Cundinamarca)</t>
  </si>
  <si>
    <t>Transporte 23</t>
  </si>
  <si>
    <t>Transporte de 5 a 10 personas rural (servicio vehículo tipo van) (localidades de Usme y Sumapaz y Desde Bogotá a cualquier municipio de Cundinamarca), trayecto</t>
  </si>
  <si>
    <t>Transporte 24</t>
  </si>
  <si>
    <t>Transporte de 5 a 10 personas rural (servicio vehículo tipo van) (localidades de Usme y Sumapaz y Desde Bogotá a cualquier municipio de Cundinamarca), día</t>
  </si>
  <si>
    <t>Transporte 25</t>
  </si>
  <si>
    <t>Transporte de 5 a 10 personas rural (servicio vehículo tipo van) (localidades de Usme y Sumapaz y Desde Bogotá a cualquier municipio de Cundinamarca), medio día</t>
  </si>
  <si>
    <t>Transporte 26</t>
  </si>
  <si>
    <t>Transporte de 5 a 10 personas rural (servicio vehículo tipo van) (localidades de Usme y Sumapaz y Desde Bogotá a cualquier municipio de Cundinamarca), hora adicional</t>
  </si>
  <si>
    <t>Transporte 27</t>
  </si>
  <si>
    <t>Transporte de 11 a 20 personas urbano (vehículo tipo microbús) (dentro de las localidades urbanas de Bogotá y capitales de Departamentos de Colombia)</t>
  </si>
  <si>
    <t>Transporte 28</t>
  </si>
  <si>
    <t>Transporte de 11 a 20 personas urbano (vehículo tipo microbús) (dentro de las localidades urbanas de Bogotá y capitales de Departamentos de Colombia), trayecto</t>
  </si>
  <si>
    <t>Transporte 29</t>
  </si>
  <si>
    <t>Transporte de 11 a 20 personas urbano (vehículo tipo microbús) (dentro de las localidades urbanas de Bogotá y capitales de Departamentos de Colombia), día</t>
  </si>
  <si>
    <t>Transporte 30</t>
  </si>
  <si>
    <t>Transporte de 11 a 20 personas urbano (vehículo tipo microbús) (dentro de las localidades urbanas de Bogotá y capitales de Departamentos de Colombia), medio día</t>
  </si>
  <si>
    <t>Transporte 31</t>
  </si>
  <si>
    <t>Transporte de 11 a 20 personas urbano (vehículo tipo microbús) (dentro de las localidades urbanas de Bogotá y capitales de Departamentos de Colombia), hora adicional</t>
  </si>
  <si>
    <t>Transporte 32</t>
  </si>
  <si>
    <t>Transporte de 21 a 40 personas urbano (vehículo tipo bus) (dentro de las localidades urbanas de Bogotá y capitales de Departamentos de Colombia)</t>
  </si>
  <si>
    <t>Transporte 33</t>
  </si>
  <si>
    <t>Transporte de 21 a 40 personas urbano (vehículo tipo bus) (dentro de las localidades urbanas de Bogotá y capitales de Departamentos de Colombia), trayecto.</t>
  </si>
  <si>
    <t>Transporte 34</t>
  </si>
  <si>
    <t>Transporte de 21 a 40 personas urbano (vehículo tipo bus) (dentro de las localidades urbanas de Bogotá y capitales de Departamentos de Colombia), día</t>
  </si>
  <si>
    <t>Transporte 35</t>
  </si>
  <si>
    <t>Transporte de 21 a 40 personas urbano (vehículo tipo bus) (dentro de las localidades urbanas de Bogotá y capitales de Departamentos de Colombia), medio día</t>
  </si>
  <si>
    <t>Transporte 36</t>
  </si>
  <si>
    <t>Transporte de 21 a 40 personas urbano (vehículo tipo bus) (dentro de las localidades urbanas de Bogotá y capitales de Departamentos de Colombia), hora adicional</t>
  </si>
  <si>
    <t>ELEMENTOS DEPORTIVOS</t>
  </si>
  <si>
    <t>Malla Voleibol</t>
  </si>
  <si>
    <t>Malla Voleibol con guaya en calidad poliéster 100% rígido de alta resistencia (1 m de alto por 9.50 m de ancho - Cuadros de 14 cm x 14 cm)</t>
  </si>
  <si>
    <t>TALENTO ARTISTICO</t>
  </si>
  <si>
    <t>Bolsa</t>
  </si>
  <si>
    <t>Bolsa aproximada para pago de artistas o servicios asociados a la prestación de servicios artisticos. (VALOR NO OFERTABLE) **</t>
  </si>
  <si>
    <t>PAPELERÍA Y OTROS ELEMENTOS PARA EVENTOS</t>
  </si>
  <si>
    <t>cabuya</t>
  </si>
  <si>
    <t>cabuya ROLLOX150MTS</t>
  </si>
  <si>
    <t>Nylon</t>
  </si>
  <si>
    <t>Nylon transparente 0.3 Mm X 100 Mts</t>
  </si>
  <si>
    <t>tierra</t>
  </si>
  <si>
    <t>tierra negra abonada  x 3 kilogramos</t>
  </si>
  <si>
    <t>Regadera</t>
  </si>
  <si>
    <t>Regadera pequeña 1 litro</t>
  </si>
  <si>
    <t>paquete</t>
  </si>
  <si>
    <t>paquete de semillas</t>
  </si>
  <si>
    <t>Matera</t>
  </si>
  <si>
    <t>Matera para huerta 55 x 24 cm</t>
  </si>
  <si>
    <t>Azadón</t>
  </si>
  <si>
    <t>Azadón Con Mango Pequeño 19,4 x 18,7 x 103,5 cm</t>
  </si>
  <si>
    <t>Bolsa plastico</t>
  </si>
  <si>
    <t>Bolsa Industrial Negra 97cm X 115cm 1 Kl</t>
  </si>
  <si>
    <t>Tallerista con experiencia y conocimiento en actividades y temas relacionados con atividades ludicas para niños y fortalecimiento de vinculos familiares</t>
  </si>
  <si>
    <t>Dia</t>
  </si>
  <si>
    <t>alquiler</t>
  </si>
  <si>
    <t>alquiler de maquina para estampar x dia</t>
  </si>
  <si>
    <t>KIT DE AUTOCUIDADO</t>
  </si>
  <si>
    <t>Toalla facial</t>
  </si>
  <si>
    <t>Toalla facial: Largo x Ancho 30 cm x 30 cm</t>
  </si>
  <si>
    <t>Aceite</t>
  </si>
  <si>
    <t>Aceite escencial de uso topico 30 Mililitros</t>
  </si>
  <si>
    <t>Vela</t>
  </si>
  <si>
    <t>Vela pequeña VELA CERA aromatizada 60 GR</t>
  </si>
  <si>
    <t>Toalla</t>
  </si>
  <si>
    <t>Toalla higienica ecologica</t>
  </si>
  <si>
    <t>Bolsa yute</t>
  </si>
  <si>
    <t>Bolsa decorativa En Yute 15x20</t>
  </si>
  <si>
    <t>fotocopias</t>
  </si>
  <si>
    <t>fotocopias a color</t>
  </si>
  <si>
    <t>Chaleco</t>
  </si>
  <si>
    <t>Chaleco impermeable con estampado color y diseño acorde al evento</t>
  </si>
  <si>
    <t>cartucheras</t>
  </si>
  <si>
    <t>cartucheras escolares contramarcadas con frases alusivas a la prevencion de violencias</t>
  </si>
  <si>
    <t>termo</t>
  </si>
  <si>
    <t>termo plastico para agua Capacidad: 500 ml, marcado con logo del evento</t>
  </si>
  <si>
    <t>SUBTOTALES</t>
  </si>
  <si>
    <t>TOTAL PROYECTO INCLUIDO IVA + COSTOS ADMINISTRATIVOS</t>
  </si>
  <si>
    <t>Diligenciar el porcentaje del costo administrativo</t>
  </si>
  <si>
    <t xml:space="preserve">Item 396 (VALOR NO OFERTABLE) Bolsa aproximada para pago de artistas o servicios asociados a la prestación de servicios artisticos** </t>
  </si>
  <si>
    <t>COSTOS ADMINISTRATIVO OFERTADO (Definir el valor del costo administivo ofertado y multiplicar en la casilla 421)</t>
  </si>
  <si>
    <t>OFERTA</t>
  </si>
  <si>
    <t xml:space="preserve">"Nota 1 : El presente estudio de mercado se construye teniendo en cuenta la necesidad de la entidad acorde a los proyectos asociados a este proceso, los cuales deben ejecutar una meta establecida por POAI para la vigencia 2024. Las 3 cotizaciones fueron obtenidas por firmas que pueden prestar servicios de operación logística, de conformidad con los códigos UNSPSC establecidos en el estudio previo del presente proceso. 
Una vez se contó con las cotizaciones, se verificó la viabilidad de los precios, acorde con el mercado, teniendo en cuenta la operación estadística de promedio bajo la justificación de cercanía de los precios cotizados, se cálculo la desviación estándar con la finalidad de verificar los valores con los cuales se podría tener un valor referencia acercado a la realidad de este mercado. Lo anterior se verifica en las casillas denominadas Validación para cada uno de los proveedores. En este sentido el valor referencia se cálculo conforme al procedimiento ya descrito.
Nota 2: Se define una bolsa techo para pago de artistas o servicios asociados a la prestación de servicios artísticos en el marco del contrato. Este es el valor máximo, aproximado para el pago de este ítem de TALENTO ARTISTICO. Los valores de pagos definidos para esta bolsa estarán definidos acorde a la tabla de pago de servicios artísticos concertada con la mesa NARP como se menciona en el apartado de artistas del anexo técnico del presente contrato. Estos pagos serán neto acorde a lo definido a la tabla ya mencionada y solo aplicarán retenciones acordes a los relacionados en el RUT presentado en el momento de su cobro. Los valores relacionados a TALENTO ARTISTICO en el presente ANEXO DE OFERTA ECONOMICA no serán modificados en el momento de presentar la Oferta Económica por parte del interesado. Adicionalmente se aclara que estos ítem se encuentran excluidos de IVA de conformidad con lo establecido en el artículo 476 del Estatuto Tributario.                                                                                                                                                                                                                       
Nota 3: Los precios cotizados incluidos dentro del estudio de mercado incluyen los costos y gastos asociados a la ejecución del contrato.
Nota 4:  El valor del presupuesto del presente proceso, es de $ 2.062.934.000, el cual será el valor a adjudicar. Se aclara que este valor corresponde a una bolsa monto agotable que se ira usando de conformidad con las necesidades manifestadas por el Fondo de Desarrollo Local de Usaquén.
Nota 5: VALOR NO MODIFICABLES ITEM 396  (REFERENCIA A COLORES DESCRIPTOS EN EL FORMATO) 
Nota 6: Es importante mencionar que la casilla denominada VALOR FINAL DE REFERENCIA INCLUIDO IVA (cuando aplique) no podrá ser superada en ninguno de los items ofertados por las diferentes firmas dentro del proceso. En caso de suceder, será causal de rechazo.
Nota 7: Los precios VALOR FINAL REFERENCIA INCLUIDO IVA (Cuando aplique)  no podrán ser modificados
</t>
  </si>
  <si>
    <t>VALOR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</si>
</sst>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13"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0"/>
      <name val="Aptos Narrow"/>
      <family val="2"/>
      <scheme val="minor"/>
    </font>
    <font>
      <b/>
      <sz val="20"/>
      <color theme="0"/>
      <name val="Calibri"/>
      <family val="2"/>
    </font>
    <font>
      <b/>
      <sz val="11"/>
      <color theme="0"/>
      <name val="Calibri"/>
      <family val="2"/>
    </font>
    <font>
      <sz val="11"/>
      <color theme="1"/>
      <name val="Calibri"/>
      <family val="2"/>
    </font>
    <font>
      <sz val="11"/>
      <color rgb="FF000000"/>
      <name val="Calibri"/>
      <family val="2"/>
    </font>
    <font>
      <sz val="11"/>
      <color rgb="FF444444"/>
      <name val="Calibri"/>
      <family val="2"/>
    </font>
    <font>
      <b/>
      <sz val="12"/>
      <color theme="0"/>
      <name val="Calibri"/>
      <family val="2"/>
    </font>
    <font>
      <b/>
      <sz val="28"/>
      <color theme="0"/>
      <name val="Aptos Narrow"/>
      <family val="2"/>
      <scheme val="minor"/>
    </font>
    <font>
      <b/>
      <sz val="12"/>
      <name val="Calibri"/>
      <family val="2"/>
    </font>
    <font>
      <b/>
      <sz val="11"/>
      <name val="Aptos Narrow"/>
      <family val="2"/>
      <scheme val="minor"/>
    </font>
  </fonts>
  <fills count="14">
    <fill>
      <patternFill patternType="none"/>
    </fill>
    <fill>
      <patternFill patternType="gray125"/>
    </fill>
    <fill>
      <patternFill patternType="solid">
        <fgColor rgb="FFF3F3F3"/>
        <bgColor rgb="FFF3F3F3"/>
      </patternFill>
    </fill>
    <fill>
      <patternFill patternType="solid">
        <fgColor theme="0"/>
        <bgColor theme="0"/>
      </patternFill>
    </fill>
    <fill>
      <patternFill patternType="solid">
        <fgColor rgb="FFFFFFFF"/>
        <bgColor rgb="FFFFFFFF"/>
      </patternFill>
    </fill>
    <fill>
      <patternFill patternType="solid">
        <fgColor theme="1"/>
        <bgColor indexed="64"/>
      </patternFill>
    </fill>
    <fill>
      <patternFill patternType="solid">
        <fgColor theme="1"/>
        <bgColor rgb="FF6D9EEB"/>
      </patternFill>
    </fill>
    <fill>
      <patternFill patternType="solid">
        <fgColor rgb="FF66FF33"/>
        <bgColor indexed="64"/>
      </patternFill>
    </fill>
    <fill>
      <patternFill patternType="solid">
        <fgColor theme="1" tint="0.14999847407452621"/>
        <bgColor rgb="FF595959"/>
      </patternFill>
    </fill>
    <fill>
      <patternFill patternType="solid">
        <fgColor rgb="FF66FF33"/>
        <bgColor theme="0"/>
      </patternFill>
    </fill>
    <fill>
      <patternFill patternType="solid">
        <fgColor rgb="FFFFFF00"/>
        <bgColor rgb="FF6D9EEB"/>
      </patternFill>
    </fill>
    <fill>
      <patternFill patternType="solid">
        <fgColor rgb="FFFFFF00"/>
        <bgColor indexed="64"/>
      </patternFill>
    </fill>
    <fill>
      <patternFill patternType="solid">
        <fgColor rgb="FF66FF33"/>
        <bgColor rgb="FFF3F3F3"/>
      </patternFill>
    </fill>
    <fill>
      <patternFill patternType="solid">
        <fgColor theme="9" tint="0.39997558519241921"/>
        <bgColor rgb="FF595959"/>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top style="medium">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8" fillId="0" borderId="1" xfId="0" applyFont="1" applyBorder="1" applyAlignment="1">
      <alignment horizontal="left" vertical="center" wrapText="1"/>
    </xf>
    <xf numFmtId="0" fontId="6"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0" xfId="0" applyAlignment="1">
      <alignment horizontal="center" vertical="center"/>
    </xf>
    <xf numFmtId="0" fontId="5" fillId="8"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164" fontId="0" fillId="0" borderId="1" xfId="1" applyNumberFormat="1" applyFont="1" applyBorder="1" applyAlignment="1">
      <alignment horizontal="center" vertical="center"/>
    </xf>
    <xf numFmtId="164" fontId="3" fillId="5" borderId="1" xfId="1" applyNumberFormat="1" applyFont="1" applyFill="1" applyBorder="1" applyAlignment="1">
      <alignment horizontal="center" vertical="center"/>
    </xf>
    <xf numFmtId="164" fontId="3" fillId="5" borderId="3" xfId="1" applyNumberFormat="1" applyFont="1" applyFill="1" applyBorder="1" applyAlignment="1">
      <alignment horizontal="center" vertical="center"/>
    </xf>
    <xf numFmtId="3" fontId="6" fillId="9" borderId="1" xfId="0" applyNumberFormat="1" applyFont="1" applyFill="1" applyBorder="1" applyAlignment="1">
      <alignment horizontal="center" vertical="center" wrapText="1"/>
    </xf>
    <xf numFmtId="164" fontId="0" fillId="7" borderId="1" xfId="1" applyNumberFormat="1" applyFont="1" applyFill="1" applyBorder="1" applyAlignment="1">
      <alignment horizontal="center" vertical="center"/>
    </xf>
    <xf numFmtId="9" fontId="12" fillId="11" borderId="1" xfId="2" applyFont="1" applyFill="1" applyBorder="1" applyAlignment="1">
      <alignment horizontal="center" vertical="center"/>
    </xf>
    <xf numFmtId="0" fontId="5" fillId="8" borderId="9" xfId="0" applyFont="1" applyFill="1" applyBorder="1" applyAlignment="1">
      <alignment horizontal="center" vertical="center" wrapText="1"/>
    </xf>
    <xf numFmtId="9" fontId="0" fillId="0" borderId="0" xfId="2" applyFont="1"/>
    <xf numFmtId="10" fontId="0" fillId="0" borderId="0" xfId="2" applyNumberFormat="1" applyFont="1"/>
    <xf numFmtId="165" fontId="0" fillId="0" borderId="0" xfId="0" applyNumberFormat="1"/>
    <xf numFmtId="0" fontId="5" fillId="8" borderId="10" xfId="0" applyFont="1" applyFill="1" applyBorder="1" applyAlignment="1">
      <alignment horizontal="center" vertical="center" wrapText="1"/>
    </xf>
    <xf numFmtId="164" fontId="3" fillId="5" borderId="9" xfId="1" applyNumberFormat="1" applyFont="1" applyFill="1" applyBorder="1" applyAlignment="1">
      <alignment horizontal="center" vertical="center"/>
    </xf>
    <xf numFmtId="0" fontId="6" fillId="12" borderId="2"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7" fillId="12" borderId="1" xfId="0" applyFont="1" applyFill="1" applyBorder="1" applyAlignment="1">
      <alignment horizontal="center" vertical="center" wrapText="1"/>
    </xf>
    <xf numFmtId="0" fontId="6" fillId="7" borderId="1" xfId="0" applyFont="1" applyFill="1" applyBorder="1" applyAlignment="1">
      <alignment horizontal="left" vertical="center" wrapText="1"/>
    </xf>
    <xf numFmtId="0" fontId="0" fillId="0" borderId="0" xfId="0" applyAlignment="1">
      <alignment vertical="top" wrapText="1"/>
    </xf>
    <xf numFmtId="0" fontId="1" fillId="0" borderId="15" xfId="0" applyFont="1" applyBorder="1" applyAlignment="1">
      <alignment horizontal="left" vertical="top" wrapText="1"/>
    </xf>
    <xf numFmtId="0" fontId="1" fillId="0" borderId="16" xfId="0" applyFont="1" applyBorder="1" applyAlignment="1">
      <alignment horizontal="left" vertical="top" wrapText="1"/>
    </xf>
    <xf numFmtId="0" fontId="1" fillId="0" borderId="17" xfId="0" applyFont="1" applyBorder="1" applyAlignment="1">
      <alignment horizontal="left" vertical="top" wrapText="1"/>
    </xf>
    <xf numFmtId="0" fontId="1" fillId="0" borderId="13" xfId="0" applyFont="1" applyBorder="1" applyAlignment="1">
      <alignment horizontal="left" vertical="top" wrapText="1"/>
    </xf>
    <xf numFmtId="0" fontId="1" fillId="0" borderId="0" xfId="0" applyFont="1" applyAlignment="1">
      <alignment horizontal="left" vertical="top" wrapText="1"/>
    </xf>
    <xf numFmtId="0" fontId="1" fillId="0" borderId="18"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11" fillId="10" borderId="11" xfId="0" applyFont="1" applyFill="1" applyBorder="1" applyAlignment="1">
      <alignment horizontal="center" vertical="center" wrapText="1"/>
    </xf>
    <xf numFmtId="0" fontId="11" fillId="10" borderId="12" xfId="0" applyFont="1" applyFill="1" applyBorder="1" applyAlignment="1">
      <alignment horizontal="center" vertical="center" wrapText="1"/>
    </xf>
    <xf numFmtId="0" fontId="2" fillId="7" borderId="13" xfId="0" applyFont="1" applyFill="1" applyBorder="1" applyAlignment="1">
      <alignment horizontal="center"/>
    </xf>
    <xf numFmtId="0" fontId="2" fillId="7" borderId="0" xfId="0" applyFont="1" applyFill="1" applyAlignment="1">
      <alignment horizontal="center"/>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4" fillId="8" borderId="14"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9" fillId="6" borderId="2" xfId="0" applyFont="1" applyFill="1" applyBorder="1" applyAlignment="1">
      <alignment horizontal="left" vertical="center" wrapText="1"/>
    </xf>
    <xf numFmtId="0" fontId="9" fillId="6" borderId="1" xfId="0" applyFont="1" applyFill="1" applyBorder="1" applyAlignment="1">
      <alignment horizontal="left" vertical="center" wrapText="1"/>
    </xf>
    <xf numFmtId="0" fontId="3" fillId="5" borderId="5" xfId="0" applyFont="1" applyFill="1" applyBorder="1" applyAlignment="1">
      <alignment horizontal="left" vertical="center"/>
    </xf>
    <xf numFmtId="0" fontId="3" fillId="5" borderId="4" xfId="0" applyFont="1" applyFill="1" applyBorder="1" applyAlignment="1">
      <alignment horizontal="left" vertical="center"/>
    </xf>
    <xf numFmtId="0" fontId="3" fillId="5" borderId="9" xfId="0" applyFont="1" applyFill="1" applyBorder="1" applyAlignment="1">
      <alignment horizontal="left" vertical="center"/>
    </xf>
    <xf numFmtId="0" fontId="3" fillId="5" borderId="2" xfId="0" applyFont="1" applyFill="1" applyBorder="1" applyAlignment="1">
      <alignment horizontal="left" vertical="center"/>
    </xf>
    <xf numFmtId="0" fontId="3" fillId="5" borderId="1" xfId="0" applyFont="1" applyFill="1" applyBorder="1" applyAlignment="1">
      <alignment horizontal="left" vertical="center"/>
    </xf>
    <xf numFmtId="0" fontId="5" fillId="13" borderId="1" xfId="0" applyFont="1" applyFill="1" applyBorder="1" applyAlignment="1">
      <alignment horizontal="center" vertical="center" wrapText="1"/>
    </xf>
    <xf numFmtId="44" fontId="7" fillId="0" borderId="1" xfId="1" applyFont="1" applyBorder="1" applyAlignment="1">
      <alignment horizontal="left" vertical="center" wrapText="1"/>
    </xf>
    <xf numFmtId="44" fontId="6" fillId="4" borderId="1" xfId="1" applyFont="1" applyFill="1" applyBorder="1" applyAlignment="1">
      <alignment horizontal="left" vertical="center" wrapText="1"/>
    </xf>
    <xf numFmtId="44" fontId="6" fillId="0" borderId="1" xfId="1" applyFont="1" applyBorder="1" applyAlignment="1">
      <alignment horizontal="left" vertical="center" wrapText="1"/>
    </xf>
    <xf numFmtId="44" fontId="6" fillId="3" borderId="1" xfId="1" applyFont="1" applyFill="1" applyBorder="1" applyAlignment="1">
      <alignment horizontal="left" vertical="center" wrapText="1"/>
    </xf>
    <xf numFmtId="44" fontId="8" fillId="0" borderId="1" xfId="1" applyFont="1" applyBorder="1" applyAlignment="1">
      <alignment horizontal="left" vertical="center" wrapText="1"/>
    </xf>
    <xf numFmtId="44" fontId="6" fillId="7" borderId="1" xfId="1" applyFont="1" applyFill="1" applyBorder="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32"/>
  <sheetViews>
    <sheetView showGridLines="0" tabSelected="1" topLeftCell="C2" zoomScale="80" zoomScaleNormal="80" workbookViewId="0">
      <pane ySplit="3" topLeftCell="A5" activePane="bottomLeft" state="frozen"/>
      <selection activeCell="A4" sqref="A4"/>
      <selection pane="bottomLeft" activeCell="G5" sqref="G5"/>
    </sheetView>
  </sheetViews>
  <sheetFormatPr baseColWidth="10" defaultColWidth="0" defaultRowHeight="15" zeroHeight="1" x14ac:dyDescent="0.25"/>
  <cols>
    <col min="1" max="1" width="1.5703125" customWidth="1"/>
    <col min="2" max="2" width="6.85546875" style="12" customWidth="1"/>
    <col min="3" max="3" width="20.7109375" style="12" customWidth="1"/>
    <col min="4" max="4" width="17.42578125" style="12" customWidth="1"/>
    <col min="5" max="5" width="67.7109375" customWidth="1"/>
    <col min="6" max="6" width="20.7109375" customWidth="1"/>
    <col min="7" max="8" width="11.5703125" customWidth="1"/>
    <col min="9" max="11" width="21" customWidth="1"/>
    <col min="12" max="14" width="23" customWidth="1"/>
    <col min="15" max="15" width="3.42578125" customWidth="1"/>
    <col min="16" max="16" width="0" hidden="1" customWidth="1"/>
    <col min="17" max="16384" width="11.5703125" hidden="1"/>
  </cols>
  <sheetData>
    <row r="1" spans="2:12" ht="15.75" hidden="1" thickBot="1" x14ac:dyDescent="0.3"/>
    <row r="2" spans="2:12" ht="36.6" customHeight="1" thickBot="1" x14ac:dyDescent="0.3">
      <c r="B2" s="46" t="s">
        <v>0</v>
      </c>
      <c r="C2" s="47"/>
      <c r="D2" s="47"/>
      <c r="E2" s="47"/>
      <c r="F2" s="47"/>
      <c r="G2" s="47"/>
      <c r="H2" s="47"/>
      <c r="I2" s="47"/>
      <c r="J2" s="47"/>
      <c r="K2" s="47"/>
    </row>
    <row r="3" spans="2:12" ht="25.9" customHeight="1" thickBot="1" x14ac:dyDescent="0.3">
      <c r="B3" s="48" t="s">
        <v>1</v>
      </c>
      <c r="C3" s="49"/>
      <c r="D3" s="49"/>
      <c r="E3" s="49"/>
      <c r="F3" s="49"/>
      <c r="G3" s="49"/>
      <c r="H3" s="49"/>
      <c r="I3" s="50" t="s">
        <v>879</v>
      </c>
      <c r="J3" s="50"/>
      <c r="K3" s="50"/>
    </row>
    <row r="4" spans="2:12" ht="45" x14ac:dyDescent="0.25">
      <c r="B4" s="14" t="s">
        <v>2</v>
      </c>
      <c r="C4" s="13" t="s">
        <v>3</v>
      </c>
      <c r="D4" s="13" t="s">
        <v>4</v>
      </c>
      <c r="E4" s="13" t="s">
        <v>5</v>
      </c>
      <c r="F4" s="58" t="s">
        <v>881</v>
      </c>
      <c r="G4" s="13" t="s">
        <v>6</v>
      </c>
      <c r="H4" s="22" t="s">
        <v>7</v>
      </c>
      <c r="I4" s="22" t="s">
        <v>8</v>
      </c>
      <c r="J4" s="22" t="s">
        <v>9</v>
      </c>
      <c r="K4" s="26" t="s">
        <v>10</v>
      </c>
    </row>
    <row r="5" spans="2:12" ht="225" x14ac:dyDescent="0.25">
      <c r="B5" s="15">
        <v>1</v>
      </c>
      <c r="C5" s="2" t="s">
        <v>11</v>
      </c>
      <c r="D5" s="1" t="s">
        <v>12</v>
      </c>
      <c r="E5" s="3" t="s">
        <v>13</v>
      </c>
      <c r="F5" s="59">
        <v>29939.805</v>
      </c>
      <c r="G5" s="8" t="s">
        <v>6</v>
      </c>
      <c r="H5" s="9">
        <v>1</v>
      </c>
      <c r="I5" s="16"/>
      <c r="J5" s="16">
        <f>I5*19%</f>
        <v>0</v>
      </c>
      <c r="K5" s="16">
        <f>I5+J5</f>
        <v>0</v>
      </c>
      <c r="L5" s="23"/>
    </row>
    <row r="6" spans="2:12" ht="210" x14ac:dyDescent="0.25">
      <c r="B6" s="15">
        <v>2</v>
      </c>
      <c r="C6" s="2" t="s">
        <v>11</v>
      </c>
      <c r="D6" s="11" t="s">
        <v>14</v>
      </c>
      <c r="E6" s="5" t="s">
        <v>15</v>
      </c>
      <c r="F6" s="60">
        <v>38886.82</v>
      </c>
      <c r="G6" s="10" t="s">
        <v>6</v>
      </c>
      <c r="H6" s="9">
        <v>1</v>
      </c>
      <c r="I6" s="16"/>
      <c r="J6" s="16">
        <f t="shared" ref="J6:J69" si="0">I6*19%</f>
        <v>0</v>
      </c>
      <c r="K6" s="16">
        <f t="shared" ref="K6:K69" si="1">I6+J6</f>
        <v>0</v>
      </c>
      <c r="L6" s="23"/>
    </row>
    <row r="7" spans="2:12" ht="165" x14ac:dyDescent="0.25">
      <c r="B7" s="15">
        <v>3</v>
      </c>
      <c r="C7" s="2" t="s">
        <v>11</v>
      </c>
      <c r="D7" s="1" t="s">
        <v>16</v>
      </c>
      <c r="E7" s="6" t="s">
        <v>17</v>
      </c>
      <c r="F7" s="61">
        <v>25277.385000000002</v>
      </c>
      <c r="G7" s="8" t="s">
        <v>6</v>
      </c>
      <c r="H7" s="9">
        <v>1</v>
      </c>
      <c r="I7" s="16"/>
      <c r="J7" s="16">
        <f t="shared" si="0"/>
        <v>0</v>
      </c>
      <c r="K7" s="16">
        <f t="shared" si="1"/>
        <v>0</v>
      </c>
      <c r="L7" s="23"/>
    </row>
    <row r="8" spans="2:12" ht="240" x14ac:dyDescent="0.25">
      <c r="B8" s="15">
        <v>4</v>
      </c>
      <c r="C8" s="2" t="s">
        <v>11</v>
      </c>
      <c r="D8" s="1" t="s">
        <v>18</v>
      </c>
      <c r="E8" s="6" t="s">
        <v>19</v>
      </c>
      <c r="F8" s="61">
        <v>56423.85</v>
      </c>
      <c r="G8" s="8" t="s">
        <v>6</v>
      </c>
      <c r="H8" s="9">
        <v>1</v>
      </c>
      <c r="I8" s="16"/>
      <c r="J8" s="16">
        <f t="shared" si="0"/>
        <v>0</v>
      </c>
      <c r="K8" s="16">
        <f t="shared" si="1"/>
        <v>0</v>
      </c>
      <c r="L8" s="23"/>
    </row>
    <row r="9" spans="2:12" ht="135" x14ac:dyDescent="0.25">
      <c r="B9" s="15">
        <v>5</v>
      </c>
      <c r="C9" s="2" t="s">
        <v>11</v>
      </c>
      <c r="D9" s="1" t="s">
        <v>20</v>
      </c>
      <c r="E9" s="6" t="s">
        <v>21</v>
      </c>
      <c r="F9" s="61">
        <v>73126.69</v>
      </c>
      <c r="G9" s="8" t="s">
        <v>6</v>
      </c>
      <c r="H9" s="9">
        <v>1</v>
      </c>
      <c r="I9" s="16"/>
      <c r="J9" s="16">
        <f t="shared" si="0"/>
        <v>0</v>
      </c>
      <c r="K9" s="16">
        <f t="shared" si="1"/>
        <v>0</v>
      </c>
      <c r="L9" s="23"/>
    </row>
    <row r="10" spans="2:12" ht="120" x14ac:dyDescent="0.25">
      <c r="B10" s="15">
        <v>6</v>
      </c>
      <c r="C10" s="2" t="s">
        <v>11</v>
      </c>
      <c r="D10" s="1" t="s">
        <v>22</v>
      </c>
      <c r="E10" s="6" t="s">
        <v>23</v>
      </c>
      <c r="F10" s="61">
        <v>80038.804999999993</v>
      </c>
      <c r="G10" s="8" t="s">
        <v>6</v>
      </c>
      <c r="H10" s="9">
        <v>1</v>
      </c>
      <c r="I10" s="16"/>
      <c r="J10" s="16">
        <f t="shared" si="0"/>
        <v>0</v>
      </c>
      <c r="K10" s="16">
        <f t="shared" si="1"/>
        <v>0</v>
      </c>
      <c r="L10" s="23"/>
    </row>
    <row r="11" spans="2:12" ht="150" x14ac:dyDescent="0.25">
      <c r="B11" s="15">
        <v>7</v>
      </c>
      <c r="C11" s="2" t="s">
        <v>11</v>
      </c>
      <c r="D11" s="1" t="s">
        <v>24</v>
      </c>
      <c r="E11" s="6" t="s">
        <v>25</v>
      </c>
      <c r="F11" s="61">
        <v>68396.44</v>
      </c>
      <c r="G11" s="2" t="s">
        <v>6</v>
      </c>
      <c r="H11" s="9">
        <v>1</v>
      </c>
      <c r="I11" s="16"/>
      <c r="J11" s="16">
        <f t="shared" si="0"/>
        <v>0</v>
      </c>
      <c r="K11" s="16">
        <f t="shared" si="1"/>
        <v>0</v>
      </c>
      <c r="L11" s="23"/>
    </row>
    <row r="12" spans="2:12" ht="150" x14ac:dyDescent="0.25">
      <c r="B12" s="15">
        <v>8</v>
      </c>
      <c r="C12" s="2" t="s">
        <v>11</v>
      </c>
      <c r="D12" s="8" t="s">
        <v>26</v>
      </c>
      <c r="E12" s="4" t="s">
        <v>27</v>
      </c>
      <c r="F12" s="62">
        <v>81213.929999999993</v>
      </c>
      <c r="G12" s="8" t="s">
        <v>6</v>
      </c>
      <c r="H12" s="9">
        <v>1</v>
      </c>
      <c r="I12" s="16"/>
      <c r="J12" s="16">
        <f t="shared" si="0"/>
        <v>0</v>
      </c>
      <c r="K12" s="16">
        <f t="shared" si="1"/>
        <v>0</v>
      </c>
      <c r="L12" s="23"/>
    </row>
    <row r="13" spans="2:12" ht="120" x14ac:dyDescent="0.25">
      <c r="B13" s="15">
        <v>9</v>
      </c>
      <c r="C13" s="2" t="s">
        <v>11</v>
      </c>
      <c r="D13" s="8" t="s">
        <v>28</v>
      </c>
      <c r="E13" s="4" t="s">
        <v>29</v>
      </c>
      <c r="F13" s="62">
        <v>23445.974999999999</v>
      </c>
      <c r="G13" s="8" t="s">
        <v>6</v>
      </c>
      <c r="H13" s="9">
        <v>1</v>
      </c>
      <c r="I13" s="16"/>
      <c r="J13" s="16">
        <f t="shared" si="0"/>
        <v>0</v>
      </c>
      <c r="K13" s="16">
        <f t="shared" si="1"/>
        <v>0</v>
      </c>
      <c r="L13" s="23"/>
    </row>
    <row r="14" spans="2:12" ht="90" x14ac:dyDescent="0.25">
      <c r="B14" s="15">
        <v>10</v>
      </c>
      <c r="C14" s="2" t="s">
        <v>11</v>
      </c>
      <c r="D14" s="1" t="s">
        <v>30</v>
      </c>
      <c r="E14" s="6" t="s">
        <v>31</v>
      </c>
      <c r="F14" s="61">
        <v>43201.760000000002</v>
      </c>
      <c r="G14" s="8" t="s">
        <v>6</v>
      </c>
      <c r="H14" s="9">
        <v>1</v>
      </c>
      <c r="I14" s="16"/>
      <c r="J14" s="16">
        <f t="shared" si="0"/>
        <v>0</v>
      </c>
      <c r="K14" s="16">
        <f t="shared" si="1"/>
        <v>0</v>
      </c>
      <c r="L14" s="23"/>
    </row>
    <row r="15" spans="2:12" x14ac:dyDescent="0.25">
      <c r="B15" s="15">
        <v>11</v>
      </c>
      <c r="C15" s="2" t="s">
        <v>11</v>
      </c>
      <c r="D15" s="1" t="s">
        <v>32</v>
      </c>
      <c r="E15" s="7" t="s">
        <v>33</v>
      </c>
      <c r="F15" s="63">
        <v>12102.3</v>
      </c>
      <c r="G15" s="8" t="s">
        <v>6</v>
      </c>
      <c r="H15" s="9">
        <v>1</v>
      </c>
      <c r="I15" s="16"/>
      <c r="J15" s="16">
        <f t="shared" si="0"/>
        <v>0</v>
      </c>
      <c r="K15" s="16">
        <f t="shared" si="1"/>
        <v>0</v>
      </c>
      <c r="L15" s="23"/>
    </row>
    <row r="16" spans="2:12" x14ac:dyDescent="0.25">
      <c r="B16" s="15">
        <v>12</v>
      </c>
      <c r="C16" s="2" t="s">
        <v>11</v>
      </c>
      <c r="D16" s="1" t="s">
        <v>34</v>
      </c>
      <c r="E16" s="6" t="s">
        <v>35</v>
      </c>
      <c r="F16" s="61">
        <v>6523.58</v>
      </c>
      <c r="G16" s="2" t="s">
        <v>6</v>
      </c>
      <c r="H16" s="9">
        <v>1</v>
      </c>
      <c r="I16" s="16"/>
      <c r="J16" s="16">
        <f t="shared" si="0"/>
        <v>0</v>
      </c>
      <c r="K16" s="16">
        <f t="shared" si="1"/>
        <v>0</v>
      </c>
      <c r="L16" s="23"/>
    </row>
    <row r="17" spans="2:12" x14ac:dyDescent="0.25">
      <c r="B17" s="15">
        <v>13</v>
      </c>
      <c r="C17" s="2" t="s">
        <v>11</v>
      </c>
      <c r="D17" s="1" t="s">
        <v>36</v>
      </c>
      <c r="E17" s="5" t="s">
        <v>37</v>
      </c>
      <c r="F17" s="60">
        <v>6073.76</v>
      </c>
      <c r="G17" s="10" t="s">
        <v>6</v>
      </c>
      <c r="H17" s="9">
        <v>1</v>
      </c>
      <c r="I17" s="16"/>
      <c r="J17" s="16">
        <f t="shared" si="0"/>
        <v>0</v>
      </c>
      <c r="K17" s="16">
        <f t="shared" si="1"/>
        <v>0</v>
      </c>
      <c r="L17" s="23"/>
    </row>
    <row r="18" spans="2:12" ht="135" x14ac:dyDescent="0.25">
      <c r="B18" s="15">
        <v>14</v>
      </c>
      <c r="C18" s="2" t="s">
        <v>11</v>
      </c>
      <c r="D18" s="1" t="s">
        <v>38</v>
      </c>
      <c r="E18" s="6" t="s">
        <v>39</v>
      </c>
      <c r="F18" s="61">
        <v>19386.29</v>
      </c>
      <c r="G18" s="2" t="s">
        <v>6</v>
      </c>
      <c r="H18" s="9">
        <v>1</v>
      </c>
      <c r="I18" s="16"/>
      <c r="J18" s="16">
        <f t="shared" si="0"/>
        <v>0</v>
      </c>
      <c r="K18" s="16">
        <f t="shared" si="1"/>
        <v>0</v>
      </c>
      <c r="L18" s="23"/>
    </row>
    <row r="19" spans="2:12" ht="135" x14ac:dyDescent="0.25">
      <c r="B19" s="15">
        <v>15</v>
      </c>
      <c r="C19" s="2" t="s">
        <v>11</v>
      </c>
      <c r="D19" s="1" t="s">
        <v>40</v>
      </c>
      <c r="E19" s="6" t="s">
        <v>41</v>
      </c>
      <c r="F19" s="61">
        <v>24522.33</v>
      </c>
      <c r="G19" s="2" t="s">
        <v>6</v>
      </c>
      <c r="H19" s="9">
        <v>1</v>
      </c>
      <c r="I19" s="16"/>
      <c r="J19" s="16">
        <f t="shared" si="0"/>
        <v>0</v>
      </c>
      <c r="K19" s="16">
        <f t="shared" si="1"/>
        <v>0</v>
      </c>
      <c r="L19" s="23"/>
    </row>
    <row r="20" spans="2:12" ht="150" x14ac:dyDescent="0.25">
      <c r="B20" s="15">
        <v>16</v>
      </c>
      <c r="C20" s="2" t="s">
        <v>11</v>
      </c>
      <c r="D20" s="1" t="s">
        <v>42</v>
      </c>
      <c r="E20" s="3" t="s">
        <v>43</v>
      </c>
      <c r="F20" s="59">
        <v>39018.910000000003</v>
      </c>
      <c r="G20" s="2" t="s">
        <v>6</v>
      </c>
      <c r="H20" s="9">
        <v>1</v>
      </c>
      <c r="I20" s="16"/>
      <c r="J20" s="16">
        <f t="shared" si="0"/>
        <v>0</v>
      </c>
      <c r="K20" s="16">
        <f t="shared" si="1"/>
        <v>0</v>
      </c>
      <c r="L20" s="23"/>
    </row>
    <row r="21" spans="2:12" x14ac:dyDescent="0.25">
      <c r="B21" s="15">
        <v>17</v>
      </c>
      <c r="C21" s="2" t="s">
        <v>11</v>
      </c>
      <c r="D21" s="1" t="s">
        <v>45</v>
      </c>
      <c r="E21" s="3" t="s">
        <v>46</v>
      </c>
      <c r="F21" s="59">
        <v>7666.5749999999998</v>
      </c>
      <c r="G21" s="2" t="s">
        <v>47</v>
      </c>
      <c r="H21" s="9">
        <v>1</v>
      </c>
      <c r="I21" s="16"/>
      <c r="J21" s="16">
        <f t="shared" si="0"/>
        <v>0</v>
      </c>
      <c r="K21" s="16">
        <f t="shared" si="1"/>
        <v>0</v>
      </c>
      <c r="L21" s="23"/>
    </row>
    <row r="22" spans="2:12" x14ac:dyDescent="0.25">
      <c r="B22" s="15">
        <v>18</v>
      </c>
      <c r="C22" s="2" t="s">
        <v>11</v>
      </c>
      <c r="D22" s="1" t="s">
        <v>48</v>
      </c>
      <c r="E22" s="3" t="s">
        <v>49</v>
      </c>
      <c r="F22" s="59">
        <v>7666.5749999999998</v>
      </c>
      <c r="G22" s="2" t="s">
        <v>47</v>
      </c>
      <c r="H22" s="9">
        <v>1</v>
      </c>
      <c r="I22" s="16"/>
      <c r="J22" s="16">
        <f t="shared" si="0"/>
        <v>0</v>
      </c>
      <c r="K22" s="16">
        <f t="shared" si="1"/>
        <v>0</v>
      </c>
      <c r="L22" s="23"/>
    </row>
    <row r="23" spans="2:12" ht="60" x14ac:dyDescent="0.25">
      <c r="B23" s="15">
        <v>19</v>
      </c>
      <c r="C23" s="2" t="s">
        <v>11</v>
      </c>
      <c r="D23" s="1" t="s">
        <v>50</v>
      </c>
      <c r="E23" s="6" t="s">
        <v>51</v>
      </c>
      <c r="F23" s="61">
        <v>78614.97</v>
      </c>
      <c r="G23" s="2" t="s">
        <v>47</v>
      </c>
      <c r="H23" s="9">
        <v>1</v>
      </c>
      <c r="I23" s="16"/>
      <c r="J23" s="16">
        <f t="shared" si="0"/>
        <v>0</v>
      </c>
      <c r="K23" s="16">
        <f t="shared" si="1"/>
        <v>0</v>
      </c>
      <c r="L23" s="23"/>
    </row>
    <row r="24" spans="2:12" ht="45" x14ac:dyDescent="0.25">
      <c r="B24" s="15">
        <v>20</v>
      </c>
      <c r="C24" s="2" t="s">
        <v>11</v>
      </c>
      <c r="D24" s="1" t="s">
        <v>52</v>
      </c>
      <c r="E24" s="6" t="s">
        <v>53</v>
      </c>
      <c r="F24" s="61">
        <v>54454.399999999994</v>
      </c>
      <c r="G24" s="2" t="s">
        <v>47</v>
      </c>
      <c r="H24" s="9">
        <v>1</v>
      </c>
      <c r="I24" s="16"/>
      <c r="J24" s="16">
        <f t="shared" si="0"/>
        <v>0</v>
      </c>
      <c r="K24" s="16">
        <f t="shared" si="1"/>
        <v>0</v>
      </c>
      <c r="L24" s="23"/>
    </row>
    <row r="25" spans="2:12" ht="45" x14ac:dyDescent="0.25">
      <c r="B25" s="15">
        <v>21</v>
      </c>
      <c r="C25" s="2" t="s">
        <v>11</v>
      </c>
      <c r="D25" s="1" t="s">
        <v>54</v>
      </c>
      <c r="E25" s="3" t="s">
        <v>55</v>
      </c>
      <c r="F25" s="59">
        <v>59103.729999999996</v>
      </c>
      <c r="G25" s="2" t="s">
        <v>47</v>
      </c>
      <c r="H25" s="9">
        <v>1</v>
      </c>
      <c r="I25" s="16"/>
      <c r="J25" s="16">
        <f t="shared" si="0"/>
        <v>0</v>
      </c>
      <c r="K25" s="16">
        <f t="shared" si="1"/>
        <v>0</v>
      </c>
      <c r="L25" s="23"/>
    </row>
    <row r="26" spans="2:12" x14ac:dyDescent="0.25">
      <c r="B26" s="15">
        <v>22</v>
      </c>
      <c r="C26" s="2" t="s">
        <v>11</v>
      </c>
      <c r="D26" s="1" t="s">
        <v>56</v>
      </c>
      <c r="E26" s="3" t="s">
        <v>57</v>
      </c>
      <c r="F26" s="59">
        <v>5970.23</v>
      </c>
      <c r="G26" s="2" t="s">
        <v>47</v>
      </c>
      <c r="H26" s="9">
        <v>1</v>
      </c>
      <c r="I26" s="16"/>
      <c r="J26" s="16">
        <f t="shared" si="0"/>
        <v>0</v>
      </c>
      <c r="K26" s="16">
        <f t="shared" si="1"/>
        <v>0</v>
      </c>
      <c r="L26" s="23"/>
    </row>
    <row r="27" spans="2:12" ht="45" x14ac:dyDescent="0.25">
      <c r="B27" s="15">
        <v>23</v>
      </c>
      <c r="C27" s="2" t="s">
        <v>11</v>
      </c>
      <c r="D27" s="11" t="s">
        <v>58</v>
      </c>
      <c r="E27" s="6" t="s">
        <v>59</v>
      </c>
      <c r="F27" s="61">
        <v>15003.52</v>
      </c>
      <c r="G27" s="2" t="s">
        <v>47</v>
      </c>
      <c r="H27" s="9">
        <v>1</v>
      </c>
      <c r="I27" s="16"/>
      <c r="J27" s="16">
        <f t="shared" si="0"/>
        <v>0</v>
      </c>
      <c r="K27" s="16">
        <f t="shared" si="1"/>
        <v>0</v>
      </c>
      <c r="L27" s="23"/>
    </row>
    <row r="28" spans="2:12" ht="45" x14ac:dyDescent="0.25">
      <c r="B28" s="15">
        <v>24</v>
      </c>
      <c r="C28" s="2" t="s">
        <v>11</v>
      </c>
      <c r="D28" s="11" t="s">
        <v>60</v>
      </c>
      <c r="E28" s="6" t="s">
        <v>61</v>
      </c>
      <c r="F28" s="61">
        <v>715801.65999999992</v>
      </c>
      <c r="G28" s="2" t="s">
        <v>47</v>
      </c>
      <c r="H28" s="9">
        <v>1</v>
      </c>
      <c r="I28" s="16"/>
      <c r="J28" s="16">
        <f t="shared" si="0"/>
        <v>0</v>
      </c>
      <c r="K28" s="16">
        <f t="shared" si="1"/>
        <v>0</v>
      </c>
      <c r="L28" s="23"/>
    </row>
    <row r="29" spans="2:12" x14ac:dyDescent="0.25">
      <c r="B29" s="15">
        <v>25</v>
      </c>
      <c r="C29" s="2" t="s">
        <v>64</v>
      </c>
      <c r="D29" s="11" t="s">
        <v>65</v>
      </c>
      <c r="E29" s="6" t="s">
        <v>66</v>
      </c>
      <c r="F29" s="61">
        <v>88368.209999999992</v>
      </c>
      <c r="G29" s="2" t="s">
        <v>6</v>
      </c>
      <c r="H29" s="9">
        <v>1</v>
      </c>
      <c r="I29" s="16"/>
      <c r="J29" s="16">
        <f t="shared" si="0"/>
        <v>0</v>
      </c>
      <c r="K29" s="16">
        <f t="shared" si="1"/>
        <v>0</v>
      </c>
      <c r="L29" s="23"/>
    </row>
    <row r="30" spans="2:12" x14ac:dyDescent="0.25">
      <c r="B30" s="15">
        <v>26</v>
      </c>
      <c r="C30" s="2" t="s">
        <v>64</v>
      </c>
      <c r="D30" s="11" t="s">
        <v>67</v>
      </c>
      <c r="E30" s="6" t="s">
        <v>68</v>
      </c>
      <c r="F30" s="61">
        <v>71707.01999999999</v>
      </c>
      <c r="G30" s="2" t="s">
        <v>6</v>
      </c>
      <c r="H30" s="9">
        <v>1</v>
      </c>
      <c r="I30" s="16"/>
      <c r="J30" s="16">
        <f t="shared" si="0"/>
        <v>0</v>
      </c>
      <c r="K30" s="16">
        <f t="shared" si="1"/>
        <v>0</v>
      </c>
      <c r="L30" s="23"/>
    </row>
    <row r="31" spans="2:12" x14ac:dyDescent="0.25">
      <c r="B31" s="15">
        <v>27</v>
      </c>
      <c r="C31" s="2" t="s">
        <v>64</v>
      </c>
      <c r="D31" s="11" t="s">
        <v>69</v>
      </c>
      <c r="E31" s="6" t="s">
        <v>70</v>
      </c>
      <c r="F31" s="61">
        <v>99657.14499999999</v>
      </c>
      <c r="G31" s="2" t="s">
        <v>6</v>
      </c>
      <c r="H31" s="9">
        <v>1</v>
      </c>
      <c r="I31" s="16"/>
      <c r="J31" s="16">
        <f t="shared" si="0"/>
        <v>0</v>
      </c>
      <c r="K31" s="16">
        <f t="shared" si="1"/>
        <v>0</v>
      </c>
      <c r="L31" s="23"/>
    </row>
    <row r="32" spans="2:12" ht="30" x14ac:dyDescent="0.25">
      <c r="B32" s="15">
        <v>28</v>
      </c>
      <c r="C32" s="2" t="s">
        <v>71</v>
      </c>
      <c r="D32" s="11" t="s">
        <v>72</v>
      </c>
      <c r="E32" s="6" t="s">
        <v>73</v>
      </c>
      <c r="F32" s="61">
        <v>267235.32499999995</v>
      </c>
      <c r="G32" s="2" t="s">
        <v>6</v>
      </c>
      <c r="H32" s="9">
        <v>1</v>
      </c>
      <c r="I32" s="16"/>
      <c r="J32" s="16">
        <f t="shared" si="0"/>
        <v>0</v>
      </c>
      <c r="K32" s="16">
        <f t="shared" si="1"/>
        <v>0</v>
      </c>
      <c r="L32" s="23"/>
    </row>
    <row r="33" spans="2:12" ht="30" x14ac:dyDescent="0.25">
      <c r="B33" s="15">
        <v>29</v>
      </c>
      <c r="C33" s="2" t="s">
        <v>71</v>
      </c>
      <c r="D33" s="11" t="s">
        <v>74</v>
      </c>
      <c r="E33" s="6" t="s">
        <v>75</v>
      </c>
      <c r="F33" s="61">
        <v>41579.195000000007</v>
      </c>
      <c r="G33" s="2" t="s">
        <v>6</v>
      </c>
      <c r="H33" s="9">
        <v>1</v>
      </c>
      <c r="I33" s="16"/>
      <c r="J33" s="16">
        <f t="shared" si="0"/>
        <v>0</v>
      </c>
      <c r="K33" s="16">
        <f t="shared" si="1"/>
        <v>0</v>
      </c>
      <c r="L33" s="23"/>
    </row>
    <row r="34" spans="2:12" ht="30" x14ac:dyDescent="0.25">
      <c r="B34" s="15">
        <v>30</v>
      </c>
      <c r="C34" s="2" t="s">
        <v>71</v>
      </c>
      <c r="D34" s="11" t="s">
        <v>76</v>
      </c>
      <c r="E34" s="6" t="s">
        <v>77</v>
      </c>
      <c r="F34" s="61">
        <v>26745.25</v>
      </c>
      <c r="G34" s="2" t="s">
        <v>6</v>
      </c>
      <c r="H34" s="9">
        <v>1</v>
      </c>
      <c r="I34" s="16"/>
      <c r="J34" s="16">
        <f t="shared" si="0"/>
        <v>0</v>
      </c>
      <c r="K34" s="16">
        <f t="shared" si="1"/>
        <v>0</v>
      </c>
      <c r="L34" s="23"/>
    </row>
    <row r="35" spans="2:12" ht="30" x14ac:dyDescent="0.25">
      <c r="B35" s="15">
        <v>31</v>
      </c>
      <c r="C35" s="2" t="s">
        <v>71</v>
      </c>
      <c r="D35" s="11" t="s">
        <v>78</v>
      </c>
      <c r="E35" s="6" t="s">
        <v>79</v>
      </c>
      <c r="F35" s="61">
        <v>59376.834999999999</v>
      </c>
      <c r="G35" s="2" t="s">
        <v>6</v>
      </c>
      <c r="H35" s="9">
        <v>1</v>
      </c>
      <c r="I35" s="16"/>
      <c r="J35" s="16">
        <f t="shared" si="0"/>
        <v>0</v>
      </c>
      <c r="K35" s="16">
        <f t="shared" si="1"/>
        <v>0</v>
      </c>
      <c r="L35" s="23"/>
    </row>
    <row r="36" spans="2:12" ht="30" x14ac:dyDescent="0.25">
      <c r="B36" s="15">
        <v>32</v>
      </c>
      <c r="C36" s="2" t="s">
        <v>71</v>
      </c>
      <c r="D36" s="11" t="s">
        <v>80</v>
      </c>
      <c r="E36" s="6" t="s">
        <v>81</v>
      </c>
      <c r="F36" s="61">
        <v>116264.785</v>
      </c>
      <c r="G36" s="2" t="s">
        <v>82</v>
      </c>
      <c r="H36" s="9">
        <v>1</v>
      </c>
      <c r="I36" s="16"/>
      <c r="J36" s="16">
        <f t="shared" si="0"/>
        <v>0</v>
      </c>
      <c r="K36" s="16">
        <f t="shared" si="1"/>
        <v>0</v>
      </c>
      <c r="L36" s="23"/>
    </row>
    <row r="37" spans="2:12" ht="30" x14ac:dyDescent="0.25">
      <c r="B37" s="15">
        <v>33</v>
      </c>
      <c r="C37" s="2" t="s">
        <v>71</v>
      </c>
      <c r="D37" s="11" t="s">
        <v>83</v>
      </c>
      <c r="E37" s="6" t="s">
        <v>84</v>
      </c>
      <c r="F37" s="61">
        <v>85002.294999999998</v>
      </c>
      <c r="G37" s="2" t="s">
        <v>82</v>
      </c>
      <c r="H37" s="9">
        <v>1</v>
      </c>
      <c r="I37" s="16"/>
      <c r="J37" s="16">
        <f t="shared" si="0"/>
        <v>0</v>
      </c>
      <c r="K37" s="16">
        <f t="shared" si="1"/>
        <v>0</v>
      </c>
      <c r="L37" s="23"/>
    </row>
    <row r="38" spans="2:12" ht="30" x14ac:dyDescent="0.25">
      <c r="B38" s="15">
        <v>34</v>
      </c>
      <c r="C38" s="2" t="s">
        <v>71</v>
      </c>
      <c r="D38" s="11" t="s">
        <v>85</v>
      </c>
      <c r="E38" s="6" t="s">
        <v>86</v>
      </c>
      <c r="F38" s="61">
        <v>51439.535000000003</v>
      </c>
      <c r="G38" s="2" t="s">
        <v>82</v>
      </c>
      <c r="H38" s="9">
        <v>1</v>
      </c>
      <c r="I38" s="16"/>
      <c r="J38" s="16">
        <f t="shared" si="0"/>
        <v>0</v>
      </c>
      <c r="K38" s="16">
        <f t="shared" si="1"/>
        <v>0</v>
      </c>
      <c r="L38" s="23"/>
    </row>
    <row r="39" spans="2:12" ht="30" x14ac:dyDescent="0.25">
      <c r="B39" s="15">
        <v>35</v>
      </c>
      <c r="C39" s="2" t="s">
        <v>71</v>
      </c>
      <c r="D39" s="11" t="s">
        <v>87</v>
      </c>
      <c r="E39" s="6" t="s">
        <v>87</v>
      </c>
      <c r="F39" s="61">
        <v>154400.715</v>
      </c>
      <c r="G39" s="2" t="s">
        <v>6</v>
      </c>
      <c r="H39" s="9">
        <v>1</v>
      </c>
      <c r="I39" s="16"/>
      <c r="J39" s="16">
        <f t="shared" si="0"/>
        <v>0</v>
      </c>
      <c r="K39" s="16">
        <f t="shared" si="1"/>
        <v>0</v>
      </c>
      <c r="L39" s="23"/>
    </row>
    <row r="40" spans="2:12" ht="30" x14ac:dyDescent="0.25">
      <c r="B40" s="15">
        <v>36</v>
      </c>
      <c r="C40" s="2" t="s">
        <v>71</v>
      </c>
      <c r="D40" s="11" t="s">
        <v>88</v>
      </c>
      <c r="E40" s="6" t="s">
        <v>89</v>
      </c>
      <c r="F40" s="61">
        <v>49543.864999999998</v>
      </c>
      <c r="G40" s="2" t="s">
        <v>6</v>
      </c>
      <c r="H40" s="9">
        <v>1</v>
      </c>
      <c r="I40" s="16"/>
      <c r="J40" s="16">
        <f t="shared" si="0"/>
        <v>0</v>
      </c>
      <c r="K40" s="16">
        <f t="shared" si="1"/>
        <v>0</v>
      </c>
      <c r="L40" s="23"/>
    </row>
    <row r="41" spans="2:12" ht="30" x14ac:dyDescent="0.25">
      <c r="B41" s="15">
        <v>37</v>
      </c>
      <c r="C41" s="2" t="s">
        <v>71</v>
      </c>
      <c r="D41" s="11" t="s">
        <v>90</v>
      </c>
      <c r="E41" s="6" t="s">
        <v>91</v>
      </c>
      <c r="F41" s="61">
        <v>65035.284999999996</v>
      </c>
      <c r="G41" s="2" t="s">
        <v>6</v>
      </c>
      <c r="H41" s="9">
        <v>1</v>
      </c>
      <c r="I41" s="16"/>
      <c r="J41" s="16">
        <f t="shared" si="0"/>
        <v>0</v>
      </c>
      <c r="K41" s="16">
        <f t="shared" si="1"/>
        <v>0</v>
      </c>
      <c r="L41" s="23"/>
    </row>
    <row r="42" spans="2:12" ht="30" x14ac:dyDescent="0.25">
      <c r="B42" s="15">
        <v>38</v>
      </c>
      <c r="C42" s="2" t="s">
        <v>71</v>
      </c>
      <c r="D42" s="11" t="s">
        <v>92</v>
      </c>
      <c r="E42" s="6" t="s">
        <v>93</v>
      </c>
      <c r="F42" s="61">
        <v>14152.075000000001</v>
      </c>
      <c r="G42" s="2" t="s">
        <v>6</v>
      </c>
      <c r="H42" s="9">
        <v>1</v>
      </c>
      <c r="I42" s="16"/>
      <c r="J42" s="16">
        <f t="shared" si="0"/>
        <v>0</v>
      </c>
      <c r="K42" s="16">
        <f t="shared" si="1"/>
        <v>0</v>
      </c>
      <c r="L42" s="23"/>
    </row>
    <row r="43" spans="2:12" ht="30" x14ac:dyDescent="0.25">
      <c r="B43" s="15">
        <v>39</v>
      </c>
      <c r="C43" s="2" t="s">
        <v>71</v>
      </c>
      <c r="D43" s="11" t="s">
        <v>94</v>
      </c>
      <c r="E43" s="6" t="s">
        <v>95</v>
      </c>
      <c r="F43" s="61">
        <v>9744.3149999999987</v>
      </c>
      <c r="G43" s="2" t="s">
        <v>6</v>
      </c>
      <c r="H43" s="9">
        <v>1</v>
      </c>
      <c r="I43" s="16"/>
      <c r="J43" s="16">
        <f t="shared" si="0"/>
        <v>0</v>
      </c>
      <c r="K43" s="16">
        <f t="shared" si="1"/>
        <v>0</v>
      </c>
      <c r="L43" s="23"/>
    </row>
    <row r="44" spans="2:12" ht="30" x14ac:dyDescent="0.25">
      <c r="B44" s="15">
        <v>40</v>
      </c>
      <c r="C44" s="2" t="s">
        <v>71</v>
      </c>
      <c r="D44" s="11" t="s">
        <v>96</v>
      </c>
      <c r="E44" s="6" t="s">
        <v>97</v>
      </c>
      <c r="F44" s="61">
        <v>22746.254999999997</v>
      </c>
      <c r="G44" s="2" t="s">
        <v>6</v>
      </c>
      <c r="H44" s="9">
        <v>1</v>
      </c>
      <c r="I44" s="16"/>
      <c r="J44" s="16">
        <f t="shared" si="0"/>
        <v>0</v>
      </c>
      <c r="K44" s="16">
        <f t="shared" si="1"/>
        <v>0</v>
      </c>
      <c r="L44" s="23"/>
    </row>
    <row r="45" spans="2:12" ht="30" x14ac:dyDescent="0.25">
      <c r="B45" s="15">
        <v>41</v>
      </c>
      <c r="C45" s="2" t="s">
        <v>71</v>
      </c>
      <c r="D45" s="11" t="s">
        <v>98</v>
      </c>
      <c r="E45" s="6" t="s">
        <v>99</v>
      </c>
      <c r="F45" s="61">
        <v>1209.6350000000002</v>
      </c>
      <c r="G45" s="2" t="s">
        <v>6</v>
      </c>
      <c r="H45" s="9">
        <v>1</v>
      </c>
      <c r="I45" s="16"/>
      <c r="J45" s="16">
        <f t="shared" si="0"/>
        <v>0</v>
      </c>
      <c r="K45" s="16">
        <f t="shared" si="1"/>
        <v>0</v>
      </c>
      <c r="L45" s="23"/>
    </row>
    <row r="46" spans="2:12" ht="30" x14ac:dyDescent="0.25">
      <c r="B46" s="15">
        <v>42</v>
      </c>
      <c r="C46" s="2" t="s">
        <v>71</v>
      </c>
      <c r="D46" s="11" t="s">
        <v>100</v>
      </c>
      <c r="E46" s="6" t="s">
        <v>101</v>
      </c>
      <c r="F46" s="61">
        <v>9124.92</v>
      </c>
      <c r="G46" s="2" t="s">
        <v>6</v>
      </c>
      <c r="H46" s="9">
        <v>1</v>
      </c>
      <c r="I46" s="16"/>
      <c r="J46" s="16">
        <f t="shared" si="0"/>
        <v>0</v>
      </c>
      <c r="K46" s="16">
        <f t="shared" si="1"/>
        <v>0</v>
      </c>
      <c r="L46" s="23"/>
    </row>
    <row r="47" spans="2:12" ht="30" x14ac:dyDescent="0.25">
      <c r="B47" s="15">
        <v>43</v>
      </c>
      <c r="C47" s="2" t="s">
        <v>71</v>
      </c>
      <c r="D47" s="11" t="s">
        <v>102</v>
      </c>
      <c r="E47" s="6" t="s">
        <v>103</v>
      </c>
      <c r="F47" s="61">
        <v>4060.28</v>
      </c>
      <c r="G47" s="2" t="s">
        <v>6</v>
      </c>
      <c r="H47" s="9">
        <v>1</v>
      </c>
      <c r="I47" s="16"/>
      <c r="J47" s="16">
        <f t="shared" si="0"/>
        <v>0</v>
      </c>
      <c r="K47" s="16">
        <f t="shared" si="1"/>
        <v>0</v>
      </c>
      <c r="L47" s="23"/>
    </row>
    <row r="48" spans="2:12" ht="30" x14ac:dyDescent="0.25">
      <c r="B48" s="15">
        <v>44</v>
      </c>
      <c r="C48" s="2" t="s">
        <v>71</v>
      </c>
      <c r="D48" s="11" t="s">
        <v>104</v>
      </c>
      <c r="E48" s="6" t="s">
        <v>105</v>
      </c>
      <c r="F48" s="61">
        <v>28941.989999999998</v>
      </c>
      <c r="G48" s="2" t="s">
        <v>6</v>
      </c>
      <c r="H48" s="9">
        <v>1</v>
      </c>
      <c r="I48" s="16"/>
      <c r="J48" s="16">
        <f t="shared" si="0"/>
        <v>0</v>
      </c>
      <c r="K48" s="16">
        <f t="shared" si="1"/>
        <v>0</v>
      </c>
      <c r="L48" s="23"/>
    </row>
    <row r="49" spans="2:12" ht="30" x14ac:dyDescent="0.25">
      <c r="B49" s="15">
        <v>45</v>
      </c>
      <c r="C49" s="2" t="s">
        <v>71</v>
      </c>
      <c r="D49" s="11" t="s">
        <v>106</v>
      </c>
      <c r="E49" s="6" t="s">
        <v>107</v>
      </c>
      <c r="F49" s="61">
        <v>6869.2749999999996</v>
      </c>
      <c r="G49" s="2" t="s">
        <v>6</v>
      </c>
      <c r="H49" s="9">
        <v>1</v>
      </c>
      <c r="I49" s="16"/>
      <c r="J49" s="16">
        <f t="shared" si="0"/>
        <v>0</v>
      </c>
      <c r="K49" s="16">
        <f t="shared" si="1"/>
        <v>0</v>
      </c>
      <c r="L49" s="23"/>
    </row>
    <row r="50" spans="2:12" ht="30" x14ac:dyDescent="0.25">
      <c r="B50" s="15">
        <v>46</v>
      </c>
      <c r="C50" s="2" t="s">
        <v>71</v>
      </c>
      <c r="D50" s="11" t="s">
        <v>108</v>
      </c>
      <c r="E50" s="6" t="s">
        <v>109</v>
      </c>
      <c r="F50" s="61">
        <v>10164.385</v>
      </c>
      <c r="G50" s="2" t="s">
        <v>6</v>
      </c>
      <c r="H50" s="9">
        <v>1</v>
      </c>
      <c r="I50" s="16"/>
      <c r="J50" s="16">
        <f t="shared" si="0"/>
        <v>0</v>
      </c>
      <c r="K50" s="16">
        <f t="shared" si="1"/>
        <v>0</v>
      </c>
      <c r="L50" s="23"/>
    </row>
    <row r="51" spans="2:12" ht="30" x14ac:dyDescent="0.25">
      <c r="B51" s="15">
        <v>47</v>
      </c>
      <c r="C51" s="2" t="s">
        <v>71</v>
      </c>
      <c r="D51" s="11" t="s">
        <v>110</v>
      </c>
      <c r="E51" s="6" t="s">
        <v>111</v>
      </c>
      <c r="F51" s="61">
        <v>20397.79</v>
      </c>
      <c r="G51" s="2" t="s">
        <v>6</v>
      </c>
      <c r="H51" s="9">
        <v>1</v>
      </c>
      <c r="I51" s="16"/>
      <c r="J51" s="16">
        <f t="shared" si="0"/>
        <v>0</v>
      </c>
      <c r="K51" s="16">
        <f t="shared" si="1"/>
        <v>0</v>
      </c>
      <c r="L51" s="23"/>
    </row>
    <row r="52" spans="2:12" ht="30" x14ac:dyDescent="0.25">
      <c r="B52" s="15">
        <v>48</v>
      </c>
      <c r="C52" s="2" t="s">
        <v>71</v>
      </c>
      <c r="D52" s="11" t="s">
        <v>112</v>
      </c>
      <c r="E52" s="6" t="s">
        <v>113</v>
      </c>
      <c r="F52" s="61">
        <v>20149.080000000002</v>
      </c>
      <c r="G52" s="2" t="s">
        <v>6</v>
      </c>
      <c r="H52" s="9">
        <v>1</v>
      </c>
      <c r="I52" s="16"/>
      <c r="J52" s="16">
        <f t="shared" si="0"/>
        <v>0</v>
      </c>
      <c r="K52" s="16">
        <f t="shared" si="1"/>
        <v>0</v>
      </c>
      <c r="L52" s="23"/>
    </row>
    <row r="53" spans="2:12" ht="30" x14ac:dyDescent="0.25">
      <c r="B53" s="15">
        <v>49</v>
      </c>
      <c r="C53" s="2" t="s">
        <v>71</v>
      </c>
      <c r="D53" s="11" t="s">
        <v>114</v>
      </c>
      <c r="E53" s="6" t="s">
        <v>115</v>
      </c>
      <c r="F53" s="61">
        <v>5509.1049999999996</v>
      </c>
      <c r="G53" s="2" t="s">
        <v>6</v>
      </c>
      <c r="H53" s="9">
        <v>1</v>
      </c>
      <c r="I53" s="16"/>
      <c r="J53" s="16">
        <f t="shared" si="0"/>
        <v>0</v>
      </c>
      <c r="K53" s="16">
        <f t="shared" si="1"/>
        <v>0</v>
      </c>
      <c r="L53" s="23"/>
    </row>
    <row r="54" spans="2:12" ht="30" x14ac:dyDescent="0.25">
      <c r="B54" s="15">
        <v>50</v>
      </c>
      <c r="C54" s="2" t="s">
        <v>71</v>
      </c>
      <c r="D54" s="11" t="s">
        <v>116</v>
      </c>
      <c r="E54" s="6" t="s">
        <v>117</v>
      </c>
      <c r="F54" s="61">
        <v>12907.93</v>
      </c>
      <c r="G54" s="2" t="s">
        <v>6</v>
      </c>
      <c r="H54" s="9">
        <v>1</v>
      </c>
      <c r="I54" s="16"/>
      <c r="J54" s="16">
        <f t="shared" si="0"/>
        <v>0</v>
      </c>
      <c r="K54" s="16">
        <f t="shared" si="1"/>
        <v>0</v>
      </c>
      <c r="L54" s="23"/>
    </row>
    <row r="55" spans="2:12" ht="30" x14ac:dyDescent="0.25">
      <c r="B55" s="15">
        <v>51</v>
      </c>
      <c r="C55" s="2" t="s">
        <v>71</v>
      </c>
      <c r="D55" s="11" t="s">
        <v>118</v>
      </c>
      <c r="E55" s="6" t="s">
        <v>119</v>
      </c>
      <c r="F55" s="61">
        <v>6957.93</v>
      </c>
      <c r="G55" s="2" t="s">
        <v>6</v>
      </c>
      <c r="H55" s="9">
        <v>1</v>
      </c>
      <c r="I55" s="16"/>
      <c r="J55" s="16">
        <f t="shared" si="0"/>
        <v>0</v>
      </c>
      <c r="K55" s="16">
        <f t="shared" si="1"/>
        <v>0</v>
      </c>
      <c r="L55" s="23"/>
    </row>
    <row r="56" spans="2:12" ht="30" x14ac:dyDescent="0.25">
      <c r="B56" s="15">
        <v>52</v>
      </c>
      <c r="C56" s="2" t="s">
        <v>71</v>
      </c>
      <c r="D56" s="11" t="s">
        <v>120</v>
      </c>
      <c r="E56" s="6" t="s">
        <v>121</v>
      </c>
      <c r="F56" s="61">
        <v>6633.0599999999995</v>
      </c>
      <c r="G56" s="2" t="s">
        <v>6</v>
      </c>
      <c r="H56" s="9">
        <v>1</v>
      </c>
      <c r="I56" s="16"/>
      <c r="J56" s="16">
        <f t="shared" si="0"/>
        <v>0</v>
      </c>
      <c r="K56" s="16">
        <f t="shared" si="1"/>
        <v>0</v>
      </c>
      <c r="L56" s="23"/>
    </row>
    <row r="57" spans="2:12" ht="30" x14ac:dyDescent="0.25">
      <c r="B57" s="15">
        <v>53</v>
      </c>
      <c r="C57" s="2" t="s">
        <v>71</v>
      </c>
      <c r="D57" s="11" t="s">
        <v>122</v>
      </c>
      <c r="E57" s="6" t="s">
        <v>122</v>
      </c>
      <c r="F57" s="61">
        <v>8270.5</v>
      </c>
      <c r="G57" s="2" t="s">
        <v>6</v>
      </c>
      <c r="H57" s="9">
        <v>1</v>
      </c>
      <c r="I57" s="16"/>
      <c r="J57" s="16">
        <f t="shared" si="0"/>
        <v>0</v>
      </c>
      <c r="K57" s="16">
        <f t="shared" si="1"/>
        <v>0</v>
      </c>
      <c r="L57" s="23"/>
    </row>
    <row r="58" spans="2:12" ht="30" x14ac:dyDescent="0.25">
      <c r="B58" s="15">
        <v>54</v>
      </c>
      <c r="C58" s="2" t="s">
        <v>71</v>
      </c>
      <c r="D58" s="11" t="s">
        <v>123</v>
      </c>
      <c r="E58" s="6" t="s">
        <v>124</v>
      </c>
      <c r="F58" s="61">
        <v>12323.045</v>
      </c>
      <c r="G58" s="2" t="s">
        <v>6</v>
      </c>
      <c r="H58" s="9">
        <v>1</v>
      </c>
      <c r="I58" s="16"/>
      <c r="J58" s="16">
        <f t="shared" si="0"/>
        <v>0</v>
      </c>
      <c r="K58" s="16">
        <f t="shared" si="1"/>
        <v>0</v>
      </c>
      <c r="L58" s="23"/>
    </row>
    <row r="59" spans="2:12" ht="30" x14ac:dyDescent="0.25">
      <c r="B59" s="15">
        <v>55</v>
      </c>
      <c r="C59" s="2" t="s">
        <v>71</v>
      </c>
      <c r="D59" s="11" t="s">
        <v>125</v>
      </c>
      <c r="E59" s="6" t="s">
        <v>126</v>
      </c>
      <c r="F59" s="61">
        <v>26265.084999999999</v>
      </c>
      <c r="G59" s="2" t="s">
        <v>6</v>
      </c>
      <c r="H59" s="9">
        <v>1</v>
      </c>
      <c r="I59" s="16"/>
      <c r="J59" s="16">
        <f t="shared" si="0"/>
        <v>0</v>
      </c>
      <c r="K59" s="16">
        <f t="shared" si="1"/>
        <v>0</v>
      </c>
      <c r="L59" s="23"/>
    </row>
    <row r="60" spans="2:12" ht="30" x14ac:dyDescent="0.25">
      <c r="B60" s="15">
        <v>56</v>
      </c>
      <c r="C60" s="2" t="s">
        <v>71</v>
      </c>
      <c r="D60" s="11" t="s">
        <v>127</v>
      </c>
      <c r="E60" s="6" t="s">
        <v>128</v>
      </c>
      <c r="F60" s="61">
        <v>14231.805</v>
      </c>
      <c r="G60" s="2" t="s">
        <v>6</v>
      </c>
      <c r="H60" s="9">
        <v>1</v>
      </c>
      <c r="I60" s="16"/>
      <c r="J60" s="16">
        <f t="shared" si="0"/>
        <v>0</v>
      </c>
      <c r="K60" s="16">
        <f t="shared" si="1"/>
        <v>0</v>
      </c>
      <c r="L60" s="23"/>
    </row>
    <row r="61" spans="2:12" ht="30" x14ac:dyDescent="0.25">
      <c r="B61" s="15">
        <v>57</v>
      </c>
      <c r="C61" s="2" t="s">
        <v>71</v>
      </c>
      <c r="D61" s="11" t="s">
        <v>129</v>
      </c>
      <c r="E61" s="6" t="s">
        <v>130</v>
      </c>
      <c r="F61" s="61">
        <v>28341.040000000001</v>
      </c>
      <c r="G61" s="2" t="s">
        <v>6</v>
      </c>
      <c r="H61" s="9">
        <v>1</v>
      </c>
      <c r="I61" s="16"/>
      <c r="J61" s="16">
        <f t="shared" si="0"/>
        <v>0</v>
      </c>
      <c r="K61" s="16">
        <f t="shared" si="1"/>
        <v>0</v>
      </c>
      <c r="L61" s="23"/>
    </row>
    <row r="62" spans="2:12" ht="30" x14ac:dyDescent="0.25">
      <c r="B62" s="15">
        <v>58</v>
      </c>
      <c r="C62" s="2" t="s">
        <v>71</v>
      </c>
      <c r="D62" s="11" t="s">
        <v>131</v>
      </c>
      <c r="E62" s="6" t="s">
        <v>132</v>
      </c>
      <c r="F62" s="61">
        <v>15847.825000000001</v>
      </c>
      <c r="G62" s="2" t="s">
        <v>6</v>
      </c>
      <c r="H62" s="9">
        <v>1</v>
      </c>
      <c r="I62" s="16"/>
      <c r="J62" s="16">
        <f t="shared" si="0"/>
        <v>0</v>
      </c>
      <c r="K62" s="16">
        <f t="shared" si="1"/>
        <v>0</v>
      </c>
      <c r="L62" s="23"/>
    </row>
    <row r="63" spans="2:12" ht="30" x14ac:dyDescent="0.25">
      <c r="B63" s="15">
        <v>59</v>
      </c>
      <c r="C63" s="2" t="s">
        <v>71</v>
      </c>
      <c r="D63" s="11" t="s">
        <v>133</v>
      </c>
      <c r="E63" s="6" t="s">
        <v>134</v>
      </c>
      <c r="F63" s="61">
        <v>32513.18</v>
      </c>
      <c r="G63" s="2" t="s">
        <v>6</v>
      </c>
      <c r="H63" s="9">
        <v>1</v>
      </c>
      <c r="I63" s="16"/>
      <c r="J63" s="16">
        <f t="shared" si="0"/>
        <v>0</v>
      </c>
      <c r="K63" s="16">
        <f t="shared" si="1"/>
        <v>0</v>
      </c>
      <c r="L63" s="23"/>
    </row>
    <row r="64" spans="2:12" ht="30" x14ac:dyDescent="0.25">
      <c r="B64" s="15">
        <v>60</v>
      </c>
      <c r="C64" s="2" t="s">
        <v>71</v>
      </c>
      <c r="D64" s="11" t="s">
        <v>135</v>
      </c>
      <c r="E64" s="6" t="s">
        <v>136</v>
      </c>
      <c r="F64" s="61">
        <v>8580.494999999999</v>
      </c>
      <c r="G64" s="2" t="s">
        <v>6</v>
      </c>
      <c r="H64" s="9">
        <v>1</v>
      </c>
      <c r="I64" s="16"/>
      <c r="J64" s="16">
        <f t="shared" si="0"/>
        <v>0</v>
      </c>
      <c r="K64" s="16">
        <f t="shared" si="1"/>
        <v>0</v>
      </c>
      <c r="L64" s="23"/>
    </row>
    <row r="65" spans="2:12" ht="30" x14ac:dyDescent="0.25">
      <c r="B65" s="15">
        <v>61</v>
      </c>
      <c r="C65" s="2" t="s">
        <v>71</v>
      </c>
      <c r="D65" s="11" t="s">
        <v>137</v>
      </c>
      <c r="E65" s="6" t="s">
        <v>138</v>
      </c>
      <c r="F65" s="61">
        <v>6733.6149999999998</v>
      </c>
      <c r="G65" s="2" t="s">
        <v>139</v>
      </c>
      <c r="H65" s="9">
        <v>1</v>
      </c>
      <c r="I65" s="16"/>
      <c r="J65" s="16">
        <f t="shared" si="0"/>
        <v>0</v>
      </c>
      <c r="K65" s="16">
        <f t="shared" si="1"/>
        <v>0</v>
      </c>
      <c r="L65" s="23"/>
    </row>
    <row r="66" spans="2:12" ht="30" x14ac:dyDescent="0.25">
      <c r="B66" s="15">
        <v>62</v>
      </c>
      <c r="C66" s="2" t="s">
        <v>71</v>
      </c>
      <c r="D66" s="11" t="s">
        <v>140</v>
      </c>
      <c r="E66" s="6" t="s">
        <v>141</v>
      </c>
      <c r="F66" s="61">
        <v>11043.795</v>
      </c>
      <c r="G66" s="2" t="s">
        <v>142</v>
      </c>
      <c r="H66" s="9">
        <v>1</v>
      </c>
      <c r="I66" s="16"/>
      <c r="J66" s="16">
        <f t="shared" si="0"/>
        <v>0</v>
      </c>
      <c r="K66" s="16">
        <f t="shared" si="1"/>
        <v>0</v>
      </c>
      <c r="L66" s="23"/>
    </row>
    <row r="67" spans="2:12" ht="30" x14ac:dyDescent="0.25">
      <c r="B67" s="15">
        <v>63</v>
      </c>
      <c r="C67" s="2" t="s">
        <v>71</v>
      </c>
      <c r="D67" s="11" t="s">
        <v>143</v>
      </c>
      <c r="E67" s="6" t="s">
        <v>144</v>
      </c>
      <c r="F67" s="61">
        <v>18105.255000000001</v>
      </c>
      <c r="G67" s="2" t="s">
        <v>6</v>
      </c>
      <c r="H67" s="9">
        <v>1</v>
      </c>
      <c r="I67" s="16"/>
      <c r="J67" s="16">
        <f t="shared" si="0"/>
        <v>0</v>
      </c>
      <c r="K67" s="16">
        <f t="shared" si="1"/>
        <v>0</v>
      </c>
      <c r="L67" s="23"/>
    </row>
    <row r="68" spans="2:12" ht="30" x14ac:dyDescent="0.25">
      <c r="B68" s="15">
        <v>64</v>
      </c>
      <c r="C68" s="2" t="s">
        <v>71</v>
      </c>
      <c r="D68" s="11" t="s">
        <v>145</v>
      </c>
      <c r="E68" s="6" t="s">
        <v>146</v>
      </c>
      <c r="F68" s="61">
        <v>110013.12</v>
      </c>
      <c r="G68" s="2" t="s">
        <v>6</v>
      </c>
      <c r="H68" s="9">
        <v>1</v>
      </c>
      <c r="I68" s="16"/>
      <c r="J68" s="16">
        <f t="shared" si="0"/>
        <v>0</v>
      </c>
      <c r="K68" s="16">
        <f t="shared" si="1"/>
        <v>0</v>
      </c>
      <c r="L68" s="23"/>
    </row>
    <row r="69" spans="2:12" ht="30" x14ac:dyDescent="0.25">
      <c r="B69" s="15">
        <v>65</v>
      </c>
      <c r="C69" s="2" t="s">
        <v>71</v>
      </c>
      <c r="D69" s="11" t="s">
        <v>147</v>
      </c>
      <c r="E69" s="6" t="s">
        <v>148</v>
      </c>
      <c r="F69" s="61">
        <v>39020.1</v>
      </c>
      <c r="G69" s="2" t="s">
        <v>82</v>
      </c>
      <c r="H69" s="9">
        <v>1</v>
      </c>
      <c r="I69" s="16"/>
      <c r="J69" s="16">
        <f t="shared" si="0"/>
        <v>0</v>
      </c>
      <c r="K69" s="16">
        <f t="shared" si="1"/>
        <v>0</v>
      </c>
      <c r="L69" s="23"/>
    </row>
    <row r="70" spans="2:12" ht="30" x14ac:dyDescent="0.25">
      <c r="B70" s="15">
        <v>66</v>
      </c>
      <c r="C70" s="2" t="s">
        <v>71</v>
      </c>
      <c r="D70" s="11" t="s">
        <v>149</v>
      </c>
      <c r="E70" s="6" t="s">
        <v>150</v>
      </c>
      <c r="F70" s="61">
        <v>25824.785</v>
      </c>
      <c r="G70" s="2" t="s">
        <v>6</v>
      </c>
      <c r="H70" s="9">
        <v>1</v>
      </c>
      <c r="I70" s="16"/>
      <c r="J70" s="16">
        <f t="shared" ref="J70:J133" si="2">I70*19%</f>
        <v>0</v>
      </c>
      <c r="K70" s="16">
        <f t="shared" ref="K70:K133" si="3">I70+J70</f>
        <v>0</v>
      </c>
      <c r="L70" s="23"/>
    </row>
    <row r="71" spans="2:12" ht="30" x14ac:dyDescent="0.25">
      <c r="B71" s="15">
        <v>67</v>
      </c>
      <c r="C71" s="2" t="s">
        <v>71</v>
      </c>
      <c r="D71" s="11" t="s">
        <v>151</v>
      </c>
      <c r="E71" s="6" t="s">
        <v>152</v>
      </c>
      <c r="F71" s="61">
        <v>6249.2849999999999</v>
      </c>
      <c r="G71" s="2" t="s">
        <v>139</v>
      </c>
      <c r="H71" s="9">
        <v>1</v>
      </c>
      <c r="I71" s="16"/>
      <c r="J71" s="16">
        <f t="shared" si="2"/>
        <v>0</v>
      </c>
      <c r="K71" s="16">
        <f t="shared" si="3"/>
        <v>0</v>
      </c>
      <c r="L71" s="23"/>
    </row>
    <row r="72" spans="2:12" ht="30" x14ac:dyDescent="0.25">
      <c r="B72" s="15">
        <v>68</v>
      </c>
      <c r="C72" s="2" t="s">
        <v>71</v>
      </c>
      <c r="D72" s="11" t="s">
        <v>153</v>
      </c>
      <c r="E72" s="6" t="s">
        <v>154</v>
      </c>
      <c r="F72" s="61">
        <v>72752.434999999998</v>
      </c>
      <c r="G72" s="2" t="s">
        <v>155</v>
      </c>
      <c r="H72" s="9">
        <v>1</v>
      </c>
      <c r="I72" s="16"/>
      <c r="J72" s="16">
        <f t="shared" si="2"/>
        <v>0</v>
      </c>
      <c r="K72" s="16">
        <f t="shared" si="3"/>
        <v>0</v>
      </c>
      <c r="L72" s="23"/>
    </row>
    <row r="73" spans="2:12" ht="30" x14ac:dyDescent="0.25">
      <c r="B73" s="15">
        <v>69</v>
      </c>
      <c r="C73" s="2" t="s">
        <v>71</v>
      </c>
      <c r="D73" s="11" t="s">
        <v>156</v>
      </c>
      <c r="E73" s="6" t="s">
        <v>157</v>
      </c>
      <c r="F73" s="61">
        <v>136878.56</v>
      </c>
      <c r="G73" s="2" t="s">
        <v>155</v>
      </c>
      <c r="H73" s="9">
        <v>1</v>
      </c>
      <c r="I73" s="16"/>
      <c r="J73" s="16">
        <f t="shared" si="2"/>
        <v>0</v>
      </c>
      <c r="K73" s="16">
        <f t="shared" si="3"/>
        <v>0</v>
      </c>
      <c r="L73" s="23"/>
    </row>
    <row r="74" spans="2:12" ht="30" x14ac:dyDescent="0.25">
      <c r="B74" s="15">
        <v>70</v>
      </c>
      <c r="C74" s="2" t="s">
        <v>71</v>
      </c>
      <c r="D74" s="11" t="s">
        <v>158</v>
      </c>
      <c r="E74" s="6" t="s">
        <v>159</v>
      </c>
      <c r="F74" s="61">
        <v>35705.354999999996</v>
      </c>
      <c r="G74" s="2" t="s">
        <v>160</v>
      </c>
      <c r="H74" s="9">
        <v>1</v>
      </c>
      <c r="I74" s="16"/>
      <c r="J74" s="16">
        <f t="shared" si="2"/>
        <v>0</v>
      </c>
      <c r="K74" s="16">
        <f t="shared" si="3"/>
        <v>0</v>
      </c>
      <c r="L74" s="23"/>
    </row>
    <row r="75" spans="2:12" ht="30" x14ac:dyDescent="0.25">
      <c r="B75" s="15">
        <v>71</v>
      </c>
      <c r="C75" s="2" t="s">
        <v>71</v>
      </c>
      <c r="D75" s="11" t="s">
        <v>161</v>
      </c>
      <c r="E75" s="6" t="s">
        <v>162</v>
      </c>
      <c r="F75" s="61">
        <v>42298.55</v>
      </c>
      <c r="G75" s="2" t="s">
        <v>160</v>
      </c>
      <c r="H75" s="9">
        <v>1</v>
      </c>
      <c r="I75" s="16"/>
      <c r="J75" s="16">
        <f t="shared" si="2"/>
        <v>0</v>
      </c>
      <c r="K75" s="16">
        <f t="shared" si="3"/>
        <v>0</v>
      </c>
      <c r="L75" s="23"/>
    </row>
    <row r="76" spans="2:12" ht="30" x14ac:dyDescent="0.25">
      <c r="B76" s="15">
        <v>72</v>
      </c>
      <c r="C76" s="2" t="s">
        <v>71</v>
      </c>
      <c r="D76" s="11" t="s">
        <v>163</v>
      </c>
      <c r="E76" s="6" t="s">
        <v>164</v>
      </c>
      <c r="F76" s="61">
        <v>15782.375</v>
      </c>
      <c r="G76" s="2" t="s">
        <v>6</v>
      </c>
      <c r="H76" s="9">
        <v>1</v>
      </c>
      <c r="I76" s="16"/>
      <c r="J76" s="16">
        <f t="shared" si="2"/>
        <v>0</v>
      </c>
      <c r="K76" s="16">
        <f t="shared" si="3"/>
        <v>0</v>
      </c>
      <c r="L76" s="23"/>
    </row>
    <row r="77" spans="2:12" ht="30" x14ac:dyDescent="0.25">
      <c r="B77" s="15">
        <v>73</v>
      </c>
      <c r="C77" s="2" t="s">
        <v>71</v>
      </c>
      <c r="D77" s="11" t="s">
        <v>165</v>
      </c>
      <c r="E77" s="6" t="s">
        <v>166</v>
      </c>
      <c r="F77" s="61">
        <v>8069.9850000000006</v>
      </c>
      <c r="G77" s="2" t="s">
        <v>6</v>
      </c>
      <c r="H77" s="9">
        <v>1</v>
      </c>
      <c r="I77" s="16"/>
      <c r="J77" s="16">
        <f t="shared" si="2"/>
        <v>0</v>
      </c>
      <c r="K77" s="16">
        <f t="shared" si="3"/>
        <v>0</v>
      </c>
      <c r="L77" s="23"/>
    </row>
    <row r="78" spans="2:12" ht="30" x14ac:dyDescent="0.25">
      <c r="B78" s="15">
        <v>74</v>
      </c>
      <c r="C78" s="2" t="s">
        <v>71</v>
      </c>
      <c r="D78" s="11" t="s">
        <v>167</v>
      </c>
      <c r="E78" s="6" t="s">
        <v>168</v>
      </c>
      <c r="F78" s="61">
        <v>5612.04</v>
      </c>
      <c r="G78" s="2" t="s">
        <v>6</v>
      </c>
      <c r="H78" s="9">
        <v>1</v>
      </c>
      <c r="I78" s="16"/>
      <c r="J78" s="16">
        <f t="shared" si="2"/>
        <v>0</v>
      </c>
      <c r="K78" s="16">
        <f t="shared" si="3"/>
        <v>0</v>
      </c>
      <c r="L78" s="23"/>
    </row>
    <row r="79" spans="2:12" ht="30" x14ac:dyDescent="0.25">
      <c r="B79" s="15">
        <v>75</v>
      </c>
      <c r="C79" s="2" t="s">
        <v>71</v>
      </c>
      <c r="D79" s="11" t="s">
        <v>169</v>
      </c>
      <c r="E79" s="6" t="s">
        <v>170</v>
      </c>
      <c r="F79" s="61">
        <v>15593.76</v>
      </c>
      <c r="G79" s="2" t="s">
        <v>6</v>
      </c>
      <c r="H79" s="9">
        <v>1</v>
      </c>
      <c r="I79" s="16"/>
      <c r="J79" s="16">
        <f t="shared" si="2"/>
        <v>0</v>
      </c>
      <c r="K79" s="16">
        <f t="shared" si="3"/>
        <v>0</v>
      </c>
      <c r="L79" s="23"/>
    </row>
    <row r="80" spans="2:12" ht="30" x14ac:dyDescent="0.25">
      <c r="B80" s="15">
        <v>76</v>
      </c>
      <c r="C80" s="2" t="s">
        <v>71</v>
      </c>
      <c r="D80" s="11" t="s">
        <v>171</v>
      </c>
      <c r="E80" s="6" t="s">
        <v>172</v>
      </c>
      <c r="F80" s="61">
        <v>35650.020000000004</v>
      </c>
      <c r="G80" s="2"/>
      <c r="H80" s="9">
        <v>1</v>
      </c>
      <c r="I80" s="16"/>
      <c r="J80" s="16">
        <f t="shared" si="2"/>
        <v>0</v>
      </c>
      <c r="K80" s="16">
        <f t="shared" si="3"/>
        <v>0</v>
      </c>
      <c r="L80" s="23"/>
    </row>
    <row r="81" spans="2:12" ht="30" x14ac:dyDescent="0.25">
      <c r="B81" s="15">
        <v>77</v>
      </c>
      <c r="C81" s="2" t="s">
        <v>71</v>
      </c>
      <c r="D81" s="11" t="s">
        <v>173</v>
      </c>
      <c r="E81" s="6" t="s">
        <v>174</v>
      </c>
      <c r="F81" s="61">
        <v>16504.11</v>
      </c>
      <c r="G81" s="2" t="s">
        <v>6</v>
      </c>
      <c r="H81" s="9">
        <v>1</v>
      </c>
      <c r="I81" s="16"/>
      <c r="J81" s="16">
        <f t="shared" si="2"/>
        <v>0</v>
      </c>
      <c r="K81" s="16">
        <f t="shared" si="3"/>
        <v>0</v>
      </c>
      <c r="L81" s="23"/>
    </row>
    <row r="82" spans="2:12" ht="30" x14ac:dyDescent="0.25">
      <c r="B82" s="15">
        <v>78</v>
      </c>
      <c r="C82" s="2" t="s">
        <v>71</v>
      </c>
      <c r="D82" s="11" t="s">
        <v>175</v>
      </c>
      <c r="E82" s="6" t="s">
        <v>176</v>
      </c>
      <c r="F82" s="61">
        <v>21899.57</v>
      </c>
      <c r="G82" s="2" t="s">
        <v>6</v>
      </c>
      <c r="H82" s="9">
        <v>1</v>
      </c>
      <c r="I82" s="16"/>
      <c r="J82" s="16">
        <f t="shared" si="2"/>
        <v>0</v>
      </c>
      <c r="K82" s="16">
        <f t="shared" si="3"/>
        <v>0</v>
      </c>
      <c r="L82" s="23"/>
    </row>
    <row r="83" spans="2:12" ht="30" x14ac:dyDescent="0.25">
      <c r="B83" s="15">
        <v>79</v>
      </c>
      <c r="C83" s="2" t="s">
        <v>71</v>
      </c>
      <c r="D83" s="11" t="s">
        <v>177</v>
      </c>
      <c r="E83" s="6" t="s">
        <v>178</v>
      </c>
      <c r="F83" s="61">
        <v>23893.415000000001</v>
      </c>
      <c r="G83" s="2" t="s">
        <v>6</v>
      </c>
      <c r="H83" s="9">
        <v>1</v>
      </c>
      <c r="I83" s="16"/>
      <c r="J83" s="16">
        <f t="shared" si="2"/>
        <v>0</v>
      </c>
      <c r="K83" s="16">
        <f t="shared" si="3"/>
        <v>0</v>
      </c>
      <c r="L83" s="23"/>
    </row>
    <row r="84" spans="2:12" ht="30" x14ac:dyDescent="0.25">
      <c r="B84" s="15">
        <v>80</v>
      </c>
      <c r="C84" s="2" t="s">
        <v>71</v>
      </c>
      <c r="D84" s="11" t="s">
        <v>179</v>
      </c>
      <c r="E84" s="6" t="s">
        <v>180</v>
      </c>
      <c r="F84" s="61">
        <v>28091.14</v>
      </c>
      <c r="G84" s="2" t="s">
        <v>6</v>
      </c>
      <c r="H84" s="9">
        <v>1</v>
      </c>
      <c r="I84" s="16"/>
      <c r="J84" s="16">
        <f t="shared" si="2"/>
        <v>0</v>
      </c>
      <c r="K84" s="16">
        <f t="shared" si="3"/>
        <v>0</v>
      </c>
      <c r="L84" s="23"/>
    </row>
    <row r="85" spans="2:12" ht="30" x14ac:dyDescent="0.25">
      <c r="B85" s="15">
        <v>81</v>
      </c>
      <c r="C85" s="2" t="s">
        <v>71</v>
      </c>
      <c r="D85" s="11" t="s">
        <v>181</v>
      </c>
      <c r="E85" s="6" t="s">
        <v>182</v>
      </c>
      <c r="F85" s="61">
        <v>25367.23</v>
      </c>
      <c r="G85" s="2" t="s">
        <v>6</v>
      </c>
      <c r="H85" s="9">
        <v>1</v>
      </c>
      <c r="I85" s="16"/>
      <c r="J85" s="16">
        <f t="shared" si="2"/>
        <v>0</v>
      </c>
      <c r="K85" s="16">
        <f t="shared" si="3"/>
        <v>0</v>
      </c>
      <c r="L85" s="23"/>
    </row>
    <row r="86" spans="2:12" ht="30" x14ac:dyDescent="0.25">
      <c r="B86" s="15">
        <v>82</v>
      </c>
      <c r="C86" s="2" t="s">
        <v>71</v>
      </c>
      <c r="D86" s="11" t="s">
        <v>183</v>
      </c>
      <c r="E86" s="6" t="s">
        <v>184</v>
      </c>
      <c r="F86" s="61">
        <v>70592.584999999992</v>
      </c>
      <c r="G86" s="2" t="s">
        <v>6</v>
      </c>
      <c r="H86" s="9">
        <v>1</v>
      </c>
      <c r="I86" s="16"/>
      <c r="J86" s="16">
        <f t="shared" si="2"/>
        <v>0</v>
      </c>
      <c r="K86" s="16">
        <f t="shared" si="3"/>
        <v>0</v>
      </c>
      <c r="L86" s="23"/>
    </row>
    <row r="87" spans="2:12" ht="30" x14ac:dyDescent="0.25">
      <c r="B87" s="15">
        <v>83</v>
      </c>
      <c r="C87" s="2" t="s">
        <v>71</v>
      </c>
      <c r="D87" s="11" t="s">
        <v>185</v>
      </c>
      <c r="E87" s="6" t="s">
        <v>186</v>
      </c>
      <c r="F87" s="61">
        <v>30774.59</v>
      </c>
      <c r="G87" s="2" t="s">
        <v>6</v>
      </c>
      <c r="H87" s="9">
        <v>1</v>
      </c>
      <c r="I87" s="16"/>
      <c r="J87" s="16">
        <f t="shared" si="2"/>
        <v>0</v>
      </c>
      <c r="K87" s="16">
        <f t="shared" si="3"/>
        <v>0</v>
      </c>
      <c r="L87" s="23"/>
    </row>
    <row r="88" spans="2:12" ht="30" x14ac:dyDescent="0.25">
      <c r="B88" s="15">
        <v>84</v>
      </c>
      <c r="C88" s="2" t="s">
        <v>71</v>
      </c>
      <c r="D88" s="11" t="s">
        <v>187</v>
      </c>
      <c r="E88" s="6" t="s">
        <v>188</v>
      </c>
      <c r="F88" s="61">
        <v>38032.400000000001</v>
      </c>
      <c r="G88" s="2" t="s">
        <v>6</v>
      </c>
      <c r="H88" s="9">
        <v>1</v>
      </c>
      <c r="I88" s="16"/>
      <c r="J88" s="16">
        <f t="shared" si="2"/>
        <v>0</v>
      </c>
      <c r="K88" s="16">
        <f t="shared" si="3"/>
        <v>0</v>
      </c>
      <c r="L88" s="23"/>
    </row>
    <row r="89" spans="2:12" ht="30" x14ac:dyDescent="0.25">
      <c r="B89" s="15">
        <v>85</v>
      </c>
      <c r="C89" s="2" t="s">
        <v>71</v>
      </c>
      <c r="D89" s="11" t="s">
        <v>189</v>
      </c>
      <c r="E89" s="6" t="s">
        <v>190</v>
      </c>
      <c r="F89" s="61">
        <v>450142.49</v>
      </c>
      <c r="G89" s="2" t="s">
        <v>6</v>
      </c>
      <c r="H89" s="9">
        <v>1</v>
      </c>
      <c r="I89" s="16"/>
      <c r="J89" s="16">
        <f t="shared" si="2"/>
        <v>0</v>
      </c>
      <c r="K89" s="16">
        <f t="shared" si="3"/>
        <v>0</v>
      </c>
      <c r="L89" s="23"/>
    </row>
    <row r="90" spans="2:12" ht="30" x14ac:dyDescent="0.25">
      <c r="B90" s="15">
        <v>86</v>
      </c>
      <c r="C90" s="2" t="s">
        <v>71</v>
      </c>
      <c r="D90" s="11" t="s">
        <v>191</v>
      </c>
      <c r="E90" s="6" t="s">
        <v>192</v>
      </c>
      <c r="F90" s="61">
        <v>109145.61</v>
      </c>
      <c r="G90" s="2" t="s">
        <v>6</v>
      </c>
      <c r="H90" s="9">
        <v>1</v>
      </c>
      <c r="I90" s="16"/>
      <c r="J90" s="16">
        <f t="shared" si="2"/>
        <v>0</v>
      </c>
      <c r="K90" s="16">
        <f t="shared" si="3"/>
        <v>0</v>
      </c>
      <c r="L90" s="23"/>
    </row>
    <row r="91" spans="2:12" ht="30" x14ac:dyDescent="0.25">
      <c r="B91" s="15">
        <v>87</v>
      </c>
      <c r="C91" s="2" t="s">
        <v>71</v>
      </c>
      <c r="D91" s="11" t="s">
        <v>193</v>
      </c>
      <c r="E91" s="6" t="s">
        <v>194</v>
      </c>
      <c r="F91" s="61">
        <v>180640.81</v>
      </c>
      <c r="G91" s="2" t="s">
        <v>6</v>
      </c>
      <c r="H91" s="9">
        <v>1</v>
      </c>
      <c r="I91" s="16"/>
      <c r="J91" s="16">
        <f t="shared" si="2"/>
        <v>0</v>
      </c>
      <c r="K91" s="16">
        <f t="shared" si="3"/>
        <v>0</v>
      </c>
      <c r="L91" s="23"/>
    </row>
    <row r="92" spans="2:12" ht="30" x14ac:dyDescent="0.25">
      <c r="B92" s="15">
        <v>88</v>
      </c>
      <c r="C92" s="2" t="s">
        <v>71</v>
      </c>
      <c r="D92" s="11" t="s">
        <v>195</v>
      </c>
      <c r="E92" s="6" t="s">
        <v>196</v>
      </c>
      <c r="F92" s="61">
        <v>305167.17000000004</v>
      </c>
      <c r="G92" s="2" t="s">
        <v>6</v>
      </c>
      <c r="H92" s="9">
        <v>1</v>
      </c>
      <c r="I92" s="16"/>
      <c r="J92" s="16">
        <f t="shared" si="2"/>
        <v>0</v>
      </c>
      <c r="K92" s="16">
        <f t="shared" si="3"/>
        <v>0</v>
      </c>
      <c r="L92" s="23"/>
    </row>
    <row r="93" spans="2:12" ht="30" x14ac:dyDescent="0.25">
      <c r="B93" s="15">
        <v>89</v>
      </c>
      <c r="C93" s="2" t="s">
        <v>71</v>
      </c>
      <c r="D93" s="11" t="s">
        <v>197</v>
      </c>
      <c r="E93" s="6" t="s">
        <v>198</v>
      </c>
      <c r="F93" s="61">
        <v>23394.805</v>
      </c>
      <c r="G93" s="2" t="s">
        <v>6</v>
      </c>
      <c r="H93" s="9">
        <v>1</v>
      </c>
      <c r="I93" s="16"/>
      <c r="J93" s="16">
        <f t="shared" si="2"/>
        <v>0</v>
      </c>
      <c r="K93" s="16">
        <f t="shared" si="3"/>
        <v>0</v>
      </c>
      <c r="L93" s="23"/>
    </row>
    <row r="94" spans="2:12" ht="30" x14ac:dyDescent="0.25">
      <c r="B94" s="15">
        <v>90</v>
      </c>
      <c r="C94" s="2" t="s">
        <v>71</v>
      </c>
      <c r="D94" s="11" t="s">
        <v>199</v>
      </c>
      <c r="E94" s="6" t="s">
        <v>200</v>
      </c>
      <c r="F94" s="61">
        <v>2147.9499999999998</v>
      </c>
      <c r="G94" s="2" t="s">
        <v>6</v>
      </c>
      <c r="H94" s="9">
        <v>1</v>
      </c>
      <c r="I94" s="16"/>
      <c r="J94" s="16">
        <f t="shared" si="2"/>
        <v>0</v>
      </c>
      <c r="K94" s="16">
        <f t="shared" si="3"/>
        <v>0</v>
      </c>
      <c r="L94" s="23"/>
    </row>
    <row r="95" spans="2:12" ht="30" x14ac:dyDescent="0.25">
      <c r="B95" s="15">
        <v>91</v>
      </c>
      <c r="C95" s="2" t="s">
        <v>71</v>
      </c>
      <c r="D95" s="11" t="s">
        <v>201</v>
      </c>
      <c r="E95" s="6" t="s">
        <v>202</v>
      </c>
      <c r="F95" s="61">
        <v>20716.71</v>
      </c>
      <c r="G95" s="2" t="s">
        <v>6</v>
      </c>
      <c r="H95" s="9">
        <v>1</v>
      </c>
      <c r="I95" s="16"/>
      <c r="J95" s="16">
        <f t="shared" si="2"/>
        <v>0</v>
      </c>
      <c r="K95" s="16">
        <f t="shared" si="3"/>
        <v>0</v>
      </c>
      <c r="L95" s="23"/>
    </row>
    <row r="96" spans="2:12" ht="30" x14ac:dyDescent="0.25">
      <c r="B96" s="15">
        <v>92</v>
      </c>
      <c r="C96" s="2" t="s">
        <v>71</v>
      </c>
      <c r="D96" s="11" t="s">
        <v>203</v>
      </c>
      <c r="E96" s="6" t="s">
        <v>204</v>
      </c>
      <c r="F96" s="61">
        <v>17889.864999999998</v>
      </c>
      <c r="G96" s="2" t="s">
        <v>6</v>
      </c>
      <c r="H96" s="9">
        <v>1</v>
      </c>
      <c r="I96" s="16"/>
      <c r="J96" s="16">
        <f t="shared" si="2"/>
        <v>0</v>
      </c>
      <c r="K96" s="16">
        <f t="shared" si="3"/>
        <v>0</v>
      </c>
      <c r="L96" s="23"/>
    </row>
    <row r="97" spans="2:12" ht="30" x14ac:dyDescent="0.25">
      <c r="B97" s="15">
        <v>93</v>
      </c>
      <c r="C97" s="2" t="s">
        <v>71</v>
      </c>
      <c r="D97" s="11" t="s">
        <v>205</v>
      </c>
      <c r="E97" s="6" t="s">
        <v>206</v>
      </c>
      <c r="F97" s="61">
        <v>13313.720000000001</v>
      </c>
      <c r="G97" s="2" t="s">
        <v>6</v>
      </c>
      <c r="H97" s="9">
        <v>1</v>
      </c>
      <c r="I97" s="16"/>
      <c r="J97" s="16">
        <f t="shared" si="2"/>
        <v>0</v>
      </c>
      <c r="K97" s="16">
        <f t="shared" si="3"/>
        <v>0</v>
      </c>
      <c r="L97" s="23"/>
    </row>
    <row r="98" spans="2:12" ht="30" x14ac:dyDescent="0.25">
      <c r="B98" s="15">
        <v>94</v>
      </c>
      <c r="C98" s="2" t="s">
        <v>71</v>
      </c>
      <c r="D98" s="11" t="s">
        <v>207</v>
      </c>
      <c r="E98" s="6" t="s">
        <v>208</v>
      </c>
      <c r="F98" s="61">
        <v>27550.879999999997</v>
      </c>
      <c r="G98" s="2" t="s">
        <v>6</v>
      </c>
      <c r="H98" s="9">
        <v>1</v>
      </c>
      <c r="I98" s="16"/>
      <c r="J98" s="16">
        <f t="shared" si="2"/>
        <v>0</v>
      </c>
      <c r="K98" s="16">
        <f t="shared" si="3"/>
        <v>0</v>
      </c>
      <c r="L98" s="23"/>
    </row>
    <row r="99" spans="2:12" ht="30" x14ac:dyDescent="0.25">
      <c r="B99" s="15">
        <v>95</v>
      </c>
      <c r="C99" s="2" t="s">
        <v>71</v>
      </c>
      <c r="D99" s="11" t="s">
        <v>209</v>
      </c>
      <c r="E99" s="6" t="s">
        <v>210</v>
      </c>
      <c r="F99" s="61">
        <v>13383.334999999999</v>
      </c>
      <c r="G99" s="2" t="s">
        <v>6</v>
      </c>
      <c r="H99" s="9">
        <v>1</v>
      </c>
      <c r="I99" s="16"/>
      <c r="J99" s="16">
        <f t="shared" si="2"/>
        <v>0</v>
      </c>
      <c r="K99" s="16">
        <f t="shared" si="3"/>
        <v>0</v>
      </c>
      <c r="L99" s="23"/>
    </row>
    <row r="100" spans="2:12" ht="30" x14ac:dyDescent="0.25">
      <c r="B100" s="15">
        <v>96</v>
      </c>
      <c r="C100" s="2" t="s">
        <v>71</v>
      </c>
      <c r="D100" s="11" t="s">
        <v>211</v>
      </c>
      <c r="E100" s="6" t="s">
        <v>212</v>
      </c>
      <c r="F100" s="61">
        <v>39777.535000000003</v>
      </c>
      <c r="G100" s="2" t="s">
        <v>6</v>
      </c>
      <c r="H100" s="9">
        <v>1</v>
      </c>
      <c r="I100" s="16"/>
      <c r="J100" s="16">
        <f t="shared" si="2"/>
        <v>0</v>
      </c>
      <c r="K100" s="16">
        <f t="shared" si="3"/>
        <v>0</v>
      </c>
      <c r="L100" s="23"/>
    </row>
    <row r="101" spans="2:12" ht="30" x14ac:dyDescent="0.25">
      <c r="B101" s="15">
        <v>97</v>
      </c>
      <c r="C101" s="2" t="s">
        <v>71</v>
      </c>
      <c r="D101" s="11" t="s">
        <v>214</v>
      </c>
      <c r="E101" s="6" t="s">
        <v>215</v>
      </c>
      <c r="F101" s="61">
        <v>34543.32</v>
      </c>
      <c r="G101" s="2" t="s">
        <v>6</v>
      </c>
      <c r="H101" s="9">
        <v>1</v>
      </c>
      <c r="I101" s="16"/>
      <c r="J101" s="16">
        <f t="shared" si="2"/>
        <v>0</v>
      </c>
      <c r="K101" s="16">
        <f t="shared" si="3"/>
        <v>0</v>
      </c>
      <c r="L101" s="23"/>
    </row>
    <row r="102" spans="2:12" ht="30" x14ac:dyDescent="0.25">
      <c r="B102" s="15">
        <v>98</v>
      </c>
      <c r="C102" s="2" t="s">
        <v>71</v>
      </c>
      <c r="D102" s="11" t="s">
        <v>216</v>
      </c>
      <c r="E102" s="6" t="s">
        <v>217</v>
      </c>
      <c r="F102" s="61">
        <v>15661.59</v>
      </c>
      <c r="G102" s="2" t="s">
        <v>6</v>
      </c>
      <c r="H102" s="9">
        <v>1</v>
      </c>
      <c r="I102" s="16"/>
      <c r="J102" s="16">
        <f t="shared" si="2"/>
        <v>0</v>
      </c>
      <c r="K102" s="16">
        <f t="shared" si="3"/>
        <v>0</v>
      </c>
      <c r="L102" s="23"/>
    </row>
    <row r="103" spans="2:12" ht="30" x14ac:dyDescent="0.25">
      <c r="B103" s="15">
        <v>99</v>
      </c>
      <c r="C103" s="2" t="s">
        <v>71</v>
      </c>
      <c r="D103" s="11" t="s">
        <v>218</v>
      </c>
      <c r="E103" s="6" t="s">
        <v>219</v>
      </c>
      <c r="F103" s="61">
        <v>533817.34000000008</v>
      </c>
      <c r="G103" s="2" t="s">
        <v>44</v>
      </c>
      <c r="H103" s="9">
        <v>1</v>
      </c>
      <c r="I103" s="16"/>
      <c r="J103" s="16">
        <f t="shared" si="2"/>
        <v>0</v>
      </c>
      <c r="K103" s="16">
        <f t="shared" si="3"/>
        <v>0</v>
      </c>
      <c r="L103" s="23"/>
    </row>
    <row r="104" spans="2:12" ht="30" x14ac:dyDescent="0.25">
      <c r="B104" s="15">
        <v>100</v>
      </c>
      <c r="C104" s="2" t="s">
        <v>71</v>
      </c>
      <c r="D104" s="11" t="s">
        <v>220</v>
      </c>
      <c r="E104" s="6" t="s">
        <v>221</v>
      </c>
      <c r="F104" s="61">
        <v>18789.505000000001</v>
      </c>
      <c r="G104" s="2" t="s">
        <v>222</v>
      </c>
      <c r="H104" s="9">
        <v>1</v>
      </c>
      <c r="I104" s="16"/>
      <c r="J104" s="16">
        <f t="shared" si="2"/>
        <v>0</v>
      </c>
      <c r="K104" s="16">
        <f t="shared" si="3"/>
        <v>0</v>
      </c>
      <c r="L104" s="23"/>
    </row>
    <row r="105" spans="2:12" ht="30" x14ac:dyDescent="0.25">
      <c r="B105" s="15">
        <v>101</v>
      </c>
      <c r="C105" s="2" t="s">
        <v>71</v>
      </c>
      <c r="D105" s="11" t="s">
        <v>223</v>
      </c>
      <c r="E105" s="6" t="s">
        <v>224</v>
      </c>
      <c r="F105" s="61">
        <v>264878.53000000003</v>
      </c>
      <c r="G105" s="2" t="s">
        <v>222</v>
      </c>
      <c r="H105" s="9">
        <v>1</v>
      </c>
      <c r="I105" s="16"/>
      <c r="J105" s="16">
        <f t="shared" si="2"/>
        <v>0</v>
      </c>
      <c r="K105" s="16">
        <f t="shared" si="3"/>
        <v>0</v>
      </c>
      <c r="L105" s="23"/>
    </row>
    <row r="106" spans="2:12" ht="30" x14ac:dyDescent="0.25">
      <c r="B106" s="15">
        <v>102</v>
      </c>
      <c r="C106" s="2" t="s">
        <v>71</v>
      </c>
      <c r="D106" s="11" t="s">
        <v>225</v>
      </c>
      <c r="E106" s="6" t="s">
        <v>226</v>
      </c>
      <c r="F106" s="61">
        <v>5261.585</v>
      </c>
      <c r="G106" s="2" t="s">
        <v>6</v>
      </c>
      <c r="H106" s="9">
        <v>1</v>
      </c>
      <c r="I106" s="16"/>
      <c r="J106" s="16">
        <f t="shared" si="2"/>
        <v>0</v>
      </c>
      <c r="K106" s="16">
        <f t="shared" si="3"/>
        <v>0</v>
      </c>
      <c r="L106" s="23"/>
    </row>
    <row r="107" spans="2:12" ht="30" x14ac:dyDescent="0.25">
      <c r="B107" s="15">
        <v>103</v>
      </c>
      <c r="C107" s="2" t="s">
        <v>71</v>
      </c>
      <c r="D107" s="11" t="s">
        <v>227</v>
      </c>
      <c r="E107" s="6" t="s">
        <v>228</v>
      </c>
      <c r="F107" s="61">
        <v>352567.84499999997</v>
      </c>
      <c r="G107" s="2" t="s">
        <v>6</v>
      </c>
      <c r="H107" s="9">
        <v>1</v>
      </c>
      <c r="I107" s="16"/>
      <c r="J107" s="16">
        <f t="shared" si="2"/>
        <v>0</v>
      </c>
      <c r="K107" s="16">
        <f t="shared" si="3"/>
        <v>0</v>
      </c>
      <c r="L107" s="23"/>
    </row>
    <row r="108" spans="2:12" ht="30" x14ac:dyDescent="0.25">
      <c r="B108" s="15">
        <v>104</v>
      </c>
      <c r="C108" s="2" t="s">
        <v>71</v>
      </c>
      <c r="D108" s="11" t="s">
        <v>229</v>
      </c>
      <c r="E108" s="6" t="s">
        <v>230</v>
      </c>
      <c r="F108" s="61">
        <v>357736.61</v>
      </c>
      <c r="G108" s="2" t="s">
        <v>6</v>
      </c>
      <c r="H108" s="9">
        <v>1</v>
      </c>
      <c r="I108" s="16"/>
      <c r="J108" s="16">
        <f t="shared" si="2"/>
        <v>0</v>
      </c>
      <c r="K108" s="16">
        <f t="shared" si="3"/>
        <v>0</v>
      </c>
      <c r="L108" s="23"/>
    </row>
    <row r="109" spans="2:12" ht="30" x14ac:dyDescent="0.25">
      <c r="B109" s="15">
        <v>105</v>
      </c>
      <c r="C109" s="2" t="s">
        <v>71</v>
      </c>
      <c r="D109" s="11" t="s">
        <v>231</v>
      </c>
      <c r="E109" s="6" t="s">
        <v>232</v>
      </c>
      <c r="F109" s="61">
        <v>55524.805</v>
      </c>
      <c r="G109" s="2" t="s">
        <v>6</v>
      </c>
      <c r="H109" s="9">
        <v>1</v>
      </c>
      <c r="I109" s="16"/>
      <c r="J109" s="16">
        <f t="shared" si="2"/>
        <v>0</v>
      </c>
      <c r="K109" s="16">
        <f t="shared" si="3"/>
        <v>0</v>
      </c>
      <c r="L109" s="23"/>
    </row>
    <row r="110" spans="2:12" ht="30" x14ac:dyDescent="0.25">
      <c r="B110" s="15">
        <v>106</v>
      </c>
      <c r="C110" s="2" t="s">
        <v>71</v>
      </c>
      <c r="D110" s="11" t="s">
        <v>233</v>
      </c>
      <c r="E110" s="6" t="s">
        <v>234</v>
      </c>
      <c r="F110" s="61">
        <v>51391.934999999998</v>
      </c>
      <c r="G110" s="2" t="s">
        <v>6</v>
      </c>
      <c r="H110" s="9">
        <v>1</v>
      </c>
      <c r="I110" s="16"/>
      <c r="J110" s="16">
        <f t="shared" si="2"/>
        <v>0</v>
      </c>
      <c r="K110" s="16">
        <f t="shared" si="3"/>
        <v>0</v>
      </c>
      <c r="L110" s="23"/>
    </row>
    <row r="111" spans="2:12" ht="30" x14ac:dyDescent="0.25">
      <c r="B111" s="15">
        <v>107</v>
      </c>
      <c r="C111" s="2" t="s">
        <v>71</v>
      </c>
      <c r="D111" s="11" t="s">
        <v>235</v>
      </c>
      <c r="E111" s="6" t="s">
        <v>236</v>
      </c>
      <c r="F111" s="61">
        <v>48433</v>
      </c>
      <c r="G111" s="2" t="s">
        <v>6</v>
      </c>
      <c r="H111" s="9">
        <v>1</v>
      </c>
      <c r="I111" s="16"/>
      <c r="J111" s="16">
        <f t="shared" si="2"/>
        <v>0</v>
      </c>
      <c r="K111" s="16">
        <f t="shared" si="3"/>
        <v>0</v>
      </c>
      <c r="L111" s="23"/>
    </row>
    <row r="112" spans="2:12" ht="30" x14ac:dyDescent="0.25">
      <c r="B112" s="15">
        <v>108</v>
      </c>
      <c r="C112" s="2" t="s">
        <v>71</v>
      </c>
      <c r="D112" s="11" t="s">
        <v>237</v>
      </c>
      <c r="E112" s="6" t="s">
        <v>238</v>
      </c>
      <c r="F112" s="61">
        <v>60325.86</v>
      </c>
      <c r="G112" s="2" t="s">
        <v>6</v>
      </c>
      <c r="H112" s="9">
        <v>1</v>
      </c>
      <c r="I112" s="16"/>
      <c r="J112" s="16">
        <f t="shared" si="2"/>
        <v>0</v>
      </c>
      <c r="K112" s="16">
        <f t="shared" si="3"/>
        <v>0</v>
      </c>
      <c r="L112" s="23"/>
    </row>
    <row r="113" spans="2:12" ht="30" x14ac:dyDescent="0.25">
      <c r="B113" s="15">
        <v>109</v>
      </c>
      <c r="C113" s="2" t="s">
        <v>71</v>
      </c>
      <c r="D113" s="11" t="s">
        <v>239</v>
      </c>
      <c r="E113" s="6" t="s">
        <v>240</v>
      </c>
      <c r="F113" s="61">
        <v>5024.7749999999996</v>
      </c>
      <c r="G113" s="2" t="s">
        <v>6</v>
      </c>
      <c r="H113" s="9">
        <v>1</v>
      </c>
      <c r="I113" s="16"/>
      <c r="J113" s="16">
        <f t="shared" si="2"/>
        <v>0</v>
      </c>
      <c r="K113" s="16">
        <f t="shared" si="3"/>
        <v>0</v>
      </c>
      <c r="L113" s="23"/>
    </row>
    <row r="114" spans="2:12" ht="30" x14ac:dyDescent="0.25">
      <c r="B114" s="15">
        <v>110</v>
      </c>
      <c r="C114" s="2" t="s">
        <v>71</v>
      </c>
      <c r="D114" s="11" t="s">
        <v>241</v>
      </c>
      <c r="E114" s="6" t="s">
        <v>242</v>
      </c>
      <c r="F114" s="61">
        <v>5570.3899999999994</v>
      </c>
      <c r="G114" s="2" t="s">
        <v>6</v>
      </c>
      <c r="H114" s="9">
        <v>1</v>
      </c>
      <c r="I114" s="16"/>
      <c r="J114" s="16">
        <f t="shared" si="2"/>
        <v>0</v>
      </c>
      <c r="K114" s="16">
        <f t="shared" si="3"/>
        <v>0</v>
      </c>
      <c r="L114" s="23"/>
    </row>
    <row r="115" spans="2:12" ht="30" x14ac:dyDescent="0.25">
      <c r="B115" s="15">
        <v>111</v>
      </c>
      <c r="C115" s="2" t="s">
        <v>71</v>
      </c>
      <c r="D115" s="11" t="s">
        <v>243</v>
      </c>
      <c r="E115" s="6" t="s">
        <v>244</v>
      </c>
      <c r="F115" s="61">
        <v>184159.04499999998</v>
      </c>
      <c r="G115" s="2" t="s">
        <v>6</v>
      </c>
      <c r="H115" s="9">
        <v>1</v>
      </c>
      <c r="I115" s="16"/>
      <c r="J115" s="16">
        <f t="shared" si="2"/>
        <v>0</v>
      </c>
      <c r="K115" s="16">
        <f t="shared" si="3"/>
        <v>0</v>
      </c>
      <c r="L115" s="23"/>
    </row>
    <row r="116" spans="2:12" ht="30" x14ac:dyDescent="0.25">
      <c r="B116" s="15">
        <v>112</v>
      </c>
      <c r="C116" s="2" t="s">
        <v>71</v>
      </c>
      <c r="D116" s="11" t="s">
        <v>245</v>
      </c>
      <c r="E116" s="6" t="s">
        <v>246</v>
      </c>
      <c r="F116" s="61">
        <v>554990.41500000004</v>
      </c>
      <c r="G116" s="2" t="s">
        <v>6</v>
      </c>
      <c r="H116" s="9">
        <v>1</v>
      </c>
      <c r="I116" s="16"/>
      <c r="J116" s="16">
        <f t="shared" si="2"/>
        <v>0</v>
      </c>
      <c r="K116" s="16">
        <f t="shared" si="3"/>
        <v>0</v>
      </c>
      <c r="L116" s="23"/>
    </row>
    <row r="117" spans="2:12" ht="30" x14ac:dyDescent="0.25">
      <c r="B117" s="15">
        <v>113</v>
      </c>
      <c r="C117" s="2" t="s">
        <v>71</v>
      </c>
      <c r="D117" s="11" t="s">
        <v>247</v>
      </c>
      <c r="E117" s="6" t="s">
        <v>248</v>
      </c>
      <c r="F117" s="61">
        <v>576139.09499999997</v>
      </c>
      <c r="G117" s="2" t="s">
        <v>222</v>
      </c>
      <c r="H117" s="9">
        <v>1</v>
      </c>
      <c r="I117" s="16"/>
      <c r="J117" s="16">
        <f t="shared" si="2"/>
        <v>0</v>
      </c>
      <c r="K117" s="16">
        <f t="shared" si="3"/>
        <v>0</v>
      </c>
      <c r="L117" s="23"/>
    </row>
    <row r="118" spans="2:12" ht="30" x14ac:dyDescent="0.25">
      <c r="B118" s="15">
        <v>114</v>
      </c>
      <c r="C118" s="2" t="s">
        <v>71</v>
      </c>
      <c r="D118" s="11" t="s">
        <v>249</v>
      </c>
      <c r="E118" s="6" t="s">
        <v>250</v>
      </c>
      <c r="F118" s="61">
        <v>661968.43999999994</v>
      </c>
      <c r="G118" s="2" t="s">
        <v>222</v>
      </c>
      <c r="H118" s="9">
        <v>1</v>
      </c>
      <c r="I118" s="16"/>
      <c r="J118" s="16">
        <f t="shared" si="2"/>
        <v>0</v>
      </c>
      <c r="K118" s="16">
        <f t="shared" si="3"/>
        <v>0</v>
      </c>
      <c r="L118" s="23"/>
    </row>
    <row r="119" spans="2:12" ht="45" x14ac:dyDescent="0.25">
      <c r="B119" s="15">
        <v>115</v>
      </c>
      <c r="C119" s="2" t="s">
        <v>71</v>
      </c>
      <c r="D119" s="11" t="s">
        <v>251</v>
      </c>
      <c r="E119" s="6" t="s">
        <v>252</v>
      </c>
      <c r="F119" s="61">
        <v>757161.89500000002</v>
      </c>
      <c r="G119" s="2" t="s">
        <v>6</v>
      </c>
      <c r="H119" s="9">
        <v>1</v>
      </c>
      <c r="I119" s="16"/>
      <c r="J119" s="16">
        <f t="shared" si="2"/>
        <v>0</v>
      </c>
      <c r="K119" s="16">
        <f t="shared" si="3"/>
        <v>0</v>
      </c>
      <c r="L119" s="23"/>
    </row>
    <row r="120" spans="2:12" ht="45" x14ac:dyDescent="0.25">
      <c r="B120" s="15">
        <v>116</v>
      </c>
      <c r="C120" s="2" t="s">
        <v>71</v>
      </c>
      <c r="D120" s="11" t="s">
        <v>253</v>
      </c>
      <c r="E120" s="6" t="s">
        <v>254</v>
      </c>
      <c r="F120" s="61">
        <v>1231695.2200000002</v>
      </c>
      <c r="G120" s="2" t="s">
        <v>6</v>
      </c>
      <c r="H120" s="9">
        <v>1</v>
      </c>
      <c r="I120" s="16"/>
      <c r="J120" s="16">
        <f t="shared" si="2"/>
        <v>0</v>
      </c>
      <c r="K120" s="16">
        <f t="shared" si="3"/>
        <v>0</v>
      </c>
      <c r="L120" s="23"/>
    </row>
    <row r="121" spans="2:12" ht="30" x14ac:dyDescent="0.25">
      <c r="B121" s="15">
        <v>117</v>
      </c>
      <c r="C121" s="2" t="s">
        <v>71</v>
      </c>
      <c r="D121" s="11" t="s">
        <v>255</v>
      </c>
      <c r="E121" s="6" t="s">
        <v>256</v>
      </c>
      <c r="F121" s="61">
        <v>26224.625</v>
      </c>
      <c r="G121" s="2" t="s">
        <v>257</v>
      </c>
      <c r="H121" s="9">
        <v>1</v>
      </c>
      <c r="I121" s="16"/>
      <c r="J121" s="16">
        <f t="shared" si="2"/>
        <v>0</v>
      </c>
      <c r="K121" s="16">
        <f t="shared" si="3"/>
        <v>0</v>
      </c>
      <c r="L121" s="23"/>
    </row>
    <row r="122" spans="2:12" ht="30" x14ac:dyDescent="0.25">
      <c r="B122" s="15">
        <v>118</v>
      </c>
      <c r="C122" s="2" t="s">
        <v>71</v>
      </c>
      <c r="D122" s="11" t="s">
        <v>258</v>
      </c>
      <c r="E122" s="6" t="s">
        <v>259</v>
      </c>
      <c r="F122" s="61">
        <v>932967.7350000001</v>
      </c>
      <c r="G122" s="2" t="s">
        <v>213</v>
      </c>
      <c r="H122" s="9">
        <v>1</v>
      </c>
      <c r="I122" s="16"/>
      <c r="J122" s="16">
        <f t="shared" si="2"/>
        <v>0</v>
      </c>
      <c r="K122" s="16">
        <f t="shared" si="3"/>
        <v>0</v>
      </c>
      <c r="L122" s="23"/>
    </row>
    <row r="123" spans="2:12" ht="30" x14ac:dyDescent="0.25">
      <c r="B123" s="15">
        <v>119</v>
      </c>
      <c r="C123" s="2" t="s">
        <v>71</v>
      </c>
      <c r="D123" s="11" t="s">
        <v>260</v>
      </c>
      <c r="E123" s="6" t="s">
        <v>261</v>
      </c>
      <c r="F123" s="61">
        <v>1274783.335</v>
      </c>
      <c r="G123" s="2" t="s">
        <v>213</v>
      </c>
      <c r="H123" s="9">
        <v>1</v>
      </c>
      <c r="I123" s="16"/>
      <c r="J123" s="16">
        <f t="shared" si="2"/>
        <v>0</v>
      </c>
      <c r="K123" s="16">
        <f t="shared" si="3"/>
        <v>0</v>
      </c>
      <c r="L123" s="23"/>
    </row>
    <row r="124" spans="2:12" ht="30" x14ac:dyDescent="0.25">
      <c r="B124" s="15">
        <v>120</v>
      </c>
      <c r="C124" s="2" t="s">
        <v>71</v>
      </c>
      <c r="D124" s="11" t="s">
        <v>262</v>
      </c>
      <c r="E124" s="6" t="s">
        <v>263</v>
      </c>
      <c r="F124" s="61">
        <v>140561.01500000001</v>
      </c>
      <c r="G124" s="2" t="s">
        <v>6</v>
      </c>
      <c r="H124" s="9">
        <v>1</v>
      </c>
      <c r="I124" s="16"/>
      <c r="J124" s="16">
        <f t="shared" si="2"/>
        <v>0</v>
      </c>
      <c r="K124" s="16">
        <f t="shared" si="3"/>
        <v>0</v>
      </c>
      <c r="L124" s="23"/>
    </row>
    <row r="125" spans="2:12" ht="30" x14ac:dyDescent="0.25">
      <c r="B125" s="15">
        <v>121</v>
      </c>
      <c r="C125" s="2" t="s">
        <v>71</v>
      </c>
      <c r="D125" s="11" t="s">
        <v>264</v>
      </c>
      <c r="E125" s="6" t="s">
        <v>265</v>
      </c>
      <c r="F125" s="61">
        <v>719224.69500000007</v>
      </c>
      <c r="G125" s="2" t="s">
        <v>47</v>
      </c>
      <c r="H125" s="9">
        <v>1</v>
      </c>
      <c r="I125" s="16"/>
      <c r="J125" s="16">
        <f t="shared" si="2"/>
        <v>0</v>
      </c>
      <c r="K125" s="16">
        <f t="shared" si="3"/>
        <v>0</v>
      </c>
      <c r="L125" s="23"/>
    </row>
    <row r="126" spans="2:12" ht="30" x14ac:dyDescent="0.25">
      <c r="B126" s="15">
        <v>122</v>
      </c>
      <c r="C126" s="2" t="s">
        <v>71</v>
      </c>
      <c r="D126" s="11" t="s">
        <v>266</v>
      </c>
      <c r="E126" s="6" t="s">
        <v>267</v>
      </c>
      <c r="F126" s="61">
        <v>33281.324999999997</v>
      </c>
      <c r="G126" s="2" t="s">
        <v>6</v>
      </c>
      <c r="H126" s="9">
        <v>1</v>
      </c>
      <c r="I126" s="16"/>
      <c r="J126" s="16">
        <f t="shared" si="2"/>
        <v>0</v>
      </c>
      <c r="K126" s="16">
        <f t="shared" si="3"/>
        <v>0</v>
      </c>
      <c r="L126" s="23"/>
    </row>
    <row r="127" spans="2:12" ht="30" x14ac:dyDescent="0.25">
      <c r="B127" s="15">
        <v>123</v>
      </c>
      <c r="C127" s="2" t="s">
        <v>71</v>
      </c>
      <c r="D127" s="11" t="s">
        <v>268</v>
      </c>
      <c r="E127" s="6" t="s">
        <v>269</v>
      </c>
      <c r="F127" s="61">
        <v>83942.005000000005</v>
      </c>
      <c r="G127" s="2" t="s">
        <v>6</v>
      </c>
      <c r="H127" s="9">
        <v>1</v>
      </c>
      <c r="I127" s="16"/>
      <c r="J127" s="16">
        <f t="shared" si="2"/>
        <v>0</v>
      </c>
      <c r="K127" s="16">
        <f t="shared" si="3"/>
        <v>0</v>
      </c>
      <c r="L127" s="23"/>
    </row>
    <row r="128" spans="2:12" ht="60" x14ac:dyDescent="0.25">
      <c r="B128" s="15">
        <v>124</v>
      </c>
      <c r="C128" s="2" t="s">
        <v>71</v>
      </c>
      <c r="D128" s="11" t="s">
        <v>270</v>
      </c>
      <c r="E128" s="6" t="s">
        <v>271</v>
      </c>
      <c r="F128" s="61">
        <v>361172.73499999999</v>
      </c>
      <c r="G128" s="2" t="s">
        <v>47</v>
      </c>
      <c r="H128" s="9">
        <v>1</v>
      </c>
      <c r="I128" s="16"/>
      <c r="J128" s="16">
        <f t="shared" si="2"/>
        <v>0</v>
      </c>
      <c r="K128" s="16">
        <f t="shared" si="3"/>
        <v>0</v>
      </c>
      <c r="L128" s="23"/>
    </row>
    <row r="129" spans="2:12" ht="30" x14ac:dyDescent="0.25">
      <c r="B129" s="15">
        <v>125</v>
      </c>
      <c r="C129" s="2" t="s">
        <v>71</v>
      </c>
      <c r="D129" s="11" t="s">
        <v>272</v>
      </c>
      <c r="E129" s="6" t="s">
        <v>273</v>
      </c>
      <c r="F129" s="61">
        <v>575687.49</v>
      </c>
      <c r="G129" s="2" t="s">
        <v>47</v>
      </c>
      <c r="H129" s="9">
        <v>1</v>
      </c>
      <c r="I129" s="16"/>
      <c r="J129" s="16">
        <f t="shared" si="2"/>
        <v>0</v>
      </c>
      <c r="K129" s="16">
        <f t="shared" si="3"/>
        <v>0</v>
      </c>
      <c r="L129" s="23"/>
    </row>
    <row r="130" spans="2:12" ht="30" x14ac:dyDescent="0.25">
      <c r="B130" s="15">
        <v>126</v>
      </c>
      <c r="C130" s="2" t="s">
        <v>71</v>
      </c>
      <c r="D130" s="11" t="s">
        <v>274</v>
      </c>
      <c r="E130" s="6" t="s">
        <v>275</v>
      </c>
      <c r="F130" s="61">
        <v>418963.3</v>
      </c>
      <c r="G130" s="2" t="s">
        <v>47</v>
      </c>
      <c r="H130" s="9">
        <v>1</v>
      </c>
      <c r="I130" s="16"/>
      <c r="J130" s="16">
        <f t="shared" si="2"/>
        <v>0</v>
      </c>
      <c r="K130" s="16">
        <f t="shared" si="3"/>
        <v>0</v>
      </c>
      <c r="L130" s="23"/>
    </row>
    <row r="131" spans="2:12" ht="30" x14ac:dyDescent="0.25">
      <c r="B131" s="15">
        <v>127</v>
      </c>
      <c r="C131" s="2" t="s">
        <v>71</v>
      </c>
      <c r="D131" s="11" t="s">
        <v>276</v>
      </c>
      <c r="E131" s="6" t="s">
        <v>277</v>
      </c>
      <c r="F131" s="61">
        <v>605321.46500000008</v>
      </c>
      <c r="G131" s="2" t="s">
        <v>278</v>
      </c>
      <c r="H131" s="9">
        <v>1</v>
      </c>
      <c r="I131" s="16"/>
      <c r="J131" s="16">
        <f t="shared" si="2"/>
        <v>0</v>
      </c>
      <c r="K131" s="16">
        <f t="shared" si="3"/>
        <v>0</v>
      </c>
      <c r="L131" s="23"/>
    </row>
    <row r="132" spans="2:12" ht="30" x14ac:dyDescent="0.25">
      <c r="B132" s="15">
        <v>128</v>
      </c>
      <c r="C132" s="2" t="s">
        <v>71</v>
      </c>
      <c r="D132" s="11" t="s">
        <v>279</v>
      </c>
      <c r="E132" s="6" t="s">
        <v>280</v>
      </c>
      <c r="F132" s="61">
        <v>357988.29500000004</v>
      </c>
      <c r="G132" s="2" t="s">
        <v>278</v>
      </c>
      <c r="H132" s="9">
        <v>1</v>
      </c>
      <c r="I132" s="16"/>
      <c r="J132" s="16">
        <f t="shared" si="2"/>
        <v>0</v>
      </c>
      <c r="K132" s="16">
        <f t="shared" si="3"/>
        <v>0</v>
      </c>
      <c r="L132" s="23"/>
    </row>
    <row r="133" spans="2:12" ht="30" x14ac:dyDescent="0.25">
      <c r="B133" s="15">
        <v>129</v>
      </c>
      <c r="C133" s="2" t="s">
        <v>71</v>
      </c>
      <c r="D133" s="11" t="s">
        <v>281</v>
      </c>
      <c r="E133" s="6" t="s">
        <v>282</v>
      </c>
      <c r="F133" s="61">
        <v>525254.69499999995</v>
      </c>
      <c r="G133" s="2" t="s">
        <v>278</v>
      </c>
      <c r="H133" s="9">
        <v>1</v>
      </c>
      <c r="I133" s="16"/>
      <c r="J133" s="16">
        <f t="shared" si="2"/>
        <v>0</v>
      </c>
      <c r="K133" s="16">
        <f t="shared" si="3"/>
        <v>0</v>
      </c>
      <c r="L133" s="23"/>
    </row>
    <row r="134" spans="2:12" ht="30" x14ac:dyDescent="0.25">
      <c r="B134" s="15">
        <v>130</v>
      </c>
      <c r="C134" s="2" t="s">
        <v>71</v>
      </c>
      <c r="D134" s="11" t="s">
        <v>283</v>
      </c>
      <c r="E134" s="6" t="s">
        <v>284</v>
      </c>
      <c r="F134" s="61">
        <v>24732.959999999999</v>
      </c>
      <c r="G134" s="2" t="s">
        <v>47</v>
      </c>
      <c r="H134" s="9">
        <v>1</v>
      </c>
      <c r="I134" s="16"/>
      <c r="J134" s="16">
        <f t="shared" ref="J134:J197" si="4">I134*19%</f>
        <v>0</v>
      </c>
      <c r="K134" s="16">
        <f t="shared" ref="K134:K197" si="5">I134+J134</f>
        <v>0</v>
      </c>
      <c r="L134" s="23"/>
    </row>
    <row r="135" spans="2:12" ht="30" x14ac:dyDescent="0.25">
      <c r="B135" s="15">
        <v>131</v>
      </c>
      <c r="C135" s="2" t="s">
        <v>71</v>
      </c>
      <c r="D135" s="11" t="s">
        <v>285</v>
      </c>
      <c r="E135" s="6" t="s">
        <v>286</v>
      </c>
      <c r="F135" s="61">
        <v>35175.210000000006</v>
      </c>
      <c r="G135" s="2" t="s">
        <v>47</v>
      </c>
      <c r="H135" s="9">
        <v>1</v>
      </c>
      <c r="I135" s="16"/>
      <c r="J135" s="16">
        <f t="shared" si="4"/>
        <v>0</v>
      </c>
      <c r="K135" s="16">
        <f t="shared" si="5"/>
        <v>0</v>
      </c>
      <c r="L135" s="23"/>
    </row>
    <row r="136" spans="2:12" ht="75" x14ac:dyDescent="0.25">
      <c r="B136" s="15">
        <v>132</v>
      </c>
      <c r="C136" s="2" t="s">
        <v>71</v>
      </c>
      <c r="D136" s="11" t="s">
        <v>287</v>
      </c>
      <c r="E136" s="6" t="s">
        <v>288</v>
      </c>
      <c r="F136" s="61">
        <v>445815.05500000005</v>
      </c>
      <c r="G136" s="2" t="s">
        <v>47</v>
      </c>
      <c r="H136" s="9">
        <v>1</v>
      </c>
      <c r="I136" s="16"/>
      <c r="J136" s="16">
        <f t="shared" si="4"/>
        <v>0</v>
      </c>
      <c r="K136" s="16">
        <f t="shared" si="5"/>
        <v>0</v>
      </c>
      <c r="L136" s="23"/>
    </row>
    <row r="137" spans="2:12" ht="30" x14ac:dyDescent="0.25">
      <c r="B137" s="15">
        <v>133</v>
      </c>
      <c r="C137" s="2" t="s">
        <v>71</v>
      </c>
      <c r="D137" s="11" t="s">
        <v>289</v>
      </c>
      <c r="E137" s="6" t="s">
        <v>290</v>
      </c>
      <c r="F137" s="61">
        <v>722694.7350000001</v>
      </c>
      <c r="G137" s="2" t="s">
        <v>47</v>
      </c>
      <c r="H137" s="9">
        <v>1</v>
      </c>
      <c r="I137" s="16"/>
      <c r="J137" s="16">
        <f t="shared" si="4"/>
        <v>0</v>
      </c>
      <c r="K137" s="16">
        <f t="shared" si="5"/>
        <v>0</v>
      </c>
      <c r="L137" s="23"/>
    </row>
    <row r="138" spans="2:12" ht="30" x14ac:dyDescent="0.25">
      <c r="B138" s="15">
        <v>134</v>
      </c>
      <c r="C138" s="2" t="s">
        <v>71</v>
      </c>
      <c r="D138" s="11" t="s">
        <v>291</v>
      </c>
      <c r="E138" s="6" t="s">
        <v>292</v>
      </c>
      <c r="F138" s="61">
        <v>66730.44</v>
      </c>
      <c r="G138" s="2" t="s">
        <v>6</v>
      </c>
      <c r="H138" s="9">
        <v>1</v>
      </c>
      <c r="I138" s="16"/>
      <c r="J138" s="16">
        <f t="shared" si="4"/>
        <v>0</v>
      </c>
      <c r="K138" s="16">
        <f t="shared" si="5"/>
        <v>0</v>
      </c>
      <c r="L138" s="23"/>
    </row>
    <row r="139" spans="2:12" ht="30" x14ac:dyDescent="0.25">
      <c r="B139" s="15">
        <v>135</v>
      </c>
      <c r="C139" s="2" t="s">
        <v>71</v>
      </c>
      <c r="D139" s="11" t="s">
        <v>293</v>
      </c>
      <c r="E139" s="6" t="s">
        <v>294</v>
      </c>
      <c r="F139" s="61">
        <v>297881.99</v>
      </c>
      <c r="G139" s="2" t="s">
        <v>6</v>
      </c>
      <c r="H139" s="9">
        <v>1</v>
      </c>
      <c r="I139" s="16"/>
      <c r="J139" s="16">
        <f t="shared" si="4"/>
        <v>0</v>
      </c>
      <c r="K139" s="16">
        <f t="shared" si="5"/>
        <v>0</v>
      </c>
      <c r="L139" s="23"/>
    </row>
    <row r="140" spans="2:12" ht="30" x14ac:dyDescent="0.25">
      <c r="B140" s="15">
        <v>136</v>
      </c>
      <c r="C140" s="2" t="s">
        <v>71</v>
      </c>
      <c r="D140" s="11" t="s">
        <v>295</v>
      </c>
      <c r="E140" s="6" t="s">
        <v>296</v>
      </c>
      <c r="F140" s="61">
        <v>67991.839999999997</v>
      </c>
      <c r="G140" s="2" t="s">
        <v>47</v>
      </c>
      <c r="H140" s="9">
        <v>1</v>
      </c>
      <c r="I140" s="16"/>
      <c r="J140" s="16">
        <f t="shared" si="4"/>
        <v>0</v>
      </c>
      <c r="K140" s="16">
        <f t="shared" si="5"/>
        <v>0</v>
      </c>
      <c r="L140" s="23"/>
    </row>
    <row r="141" spans="2:12" ht="30" x14ac:dyDescent="0.25">
      <c r="B141" s="15">
        <v>137</v>
      </c>
      <c r="C141" s="2" t="s">
        <v>71</v>
      </c>
      <c r="D141" s="11" t="s">
        <v>297</v>
      </c>
      <c r="E141" s="6" t="s">
        <v>298</v>
      </c>
      <c r="F141" s="61">
        <v>106987.54500000001</v>
      </c>
      <c r="G141" s="2" t="s">
        <v>213</v>
      </c>
      <c r="H141" s="9">
        <v>1</v>
      </c>
      <c r="I141" s="16"/>
      <c r="J141" s="16">
        <f t="shared" si="4"/>
        <v>0</v>
      </c>
      <c r="K141" s="16">
        <f t="shared" si="5"/>
        <v>0</v>
      </c>
      <c r="L141" s="23"/>
    </row>
    <row r="142" spans="2:12" ht="30" x14ac:dyDescent="0.25">
      <c r="B142" s="15">
        <v>138</v>
      </c>
      <c r="C142" s="2" t="s">
        <v>71</v>
      </c>
      <c r="D142" s="11" t="s">
        <v>299</v>
      </c>
      <c r="E142" s="6" t="s">
        <v>300</v>
      </c>
      <c r="F142" s="61">
        <v>28629.02</v>
      </c>
      <c r="G142" s="2" t="s">
        <v>6</v>
      </c>
      <c r="H142" s="9">
        <v>1</v>
      </c>
      <c r="I142" s="16"/>
      <c r="J142" s="16">
        <f t="shared" si="4"/>
        <v>0</v>
      </c>
      <c r="K142" s="16">
        <f t="shared" si="5"/>
        <v>0</v>
      </c>
      <c r="L142" s="23"/>
    </row>
    <row r="143" spans="2:12" ht="30" x14ac:dyDescent="0.25">
      <c r="B143" s="15">
        <v>139</v>
      </c>
      <c r="C143" s="2" t="s">
        <v>71</v>
      </c>
      <c r="D143" s="11" t="s">
        <v>301</v>
      </c>
      <c r="E143" s="6" t="s">
        <v>302</v>
      </c>
      <c r="F143" s="61">
        <v>33405.68</v>
      </c>
      <c r="G143" s="2" t="s">
        <v>6</v>
      </c>
      <c r="H143" s="9">
        <v>1</v>
      </c>
      <c r="I143" s="16"/>
      <c r="J143" s="16">
        <f t="shared" si="4"/>
        <v>0</v>
      </c>
      <c r="K143" s="16">
        <f t="shared" si="5"/>
        <v>0</v>
      </c>
      <c r="L143" s="23"/>
    </row>
    <row r="144" spans="2:12" ht="30" x14ac:dyDescent="0.25">
      <c r="B144" s="15">
        <v>140</v>
      </c>
      <c r="C144" s="2" t="s">
        <v>71</v>
      </c>
      <c r="D144" s="11" t="s">
        <v>303</v>
      </c>
      <c r="E144" s="6" t="s">
        <v>304</v>
      </c>
      <c r="F144" s="61">
        <v>78090.179999999993</v>
      </c>
      <c r="G144" s="2" t="s">
        <v>6</v>
      </c>
      <c r="H144" s="9">
        <v>1</v>
      </c>
      <c r="I144" s="16"/>
      <c r="J144" s="16">
        <f t="shared" si="4"/>
        <v>0</v>
      </c>
      <c r="K144" s="16">
        <f t="shared" si="5"/>
        <v>0</v>
      </c>
      <c r="L144" s="23"/>
    </row>
    <row r="145" spans="2:12" ht="75" x14ac:dyDescent="0.25">
      <c r="B145" s="15">
        <v>141</v>
      </c>
      <c r="C145" s="2" t="s">
        <v>305</v>
      </c>
      <c r="D145" s="11" t="s">
        <v>306</v>
      </c>
      <c r="E145" s="6" t="s">
        <v>307</v>
      </c>
      <c r="F145" s="61">
        <v>94870.37</v>
      </c>
      <c r="G145" s="2" t="s">
        <v>6</v>
      </c>
      <c r="H145" s="9">
        <v>1</v>
      </c>
      <c r="I145" s="16"/>
      <c r="J145" s="16">
        <f t="shared" si="4"/>
        <v>0</v>
      </c>
      <c r="K145" s="16">
        <f t="shared" si="5"/>
        <v>0</v>
      </c>
      <c r="L145" s="23"/>
    </row>
    <row r="146" spans="2:12" x14ac:dyDescent="0.25">
      <c r="B146" s="15">
        <v>142</v>
      </c>
      <c r="C146" s="2" t="s">
        <v>305</v>
      </c>
      <c r="D146" s="11" t="s">
        <v>308</v>
      </c>
      <c r="E146" s="6" t="s">
        <v>309</v>
      </c>
      <c r="F146" s="61">
        <v>171008.35500000001</v>
      </c>
      <c r="G146" s="2" t="s">
        <v>6</v>
      </c>
      <c r="H146" s="9">
        <v>1</v>
      </c>
      <c r="I146" s="16"/>
      <c r="J146" s="16">
        <f t="shared" si="4"/>
        <v>0</v>
      </c>
      <c r="K146" s="16">
        <f t="shared" si="5"/>
        <v>0</v>
      </c>
      <c r="L146" s="23"/>
    </row>
    <row r="147" spans="2:12" x14ac:dyDescent="0.25">
      <c r="B147" s="15">
        <v>143</v>
      </c>
      <c r="C147" s="2" t="s">
        <v>305</v>
      </c>
      <c r="D147" s="11" t="s">
        <v>310</v>
      </c>
      <c r="E147" s="6" t="s">
        <v>310</v>
      </c>
      <c r="F147" s="61">
        <v>92281.524999999994</v>
      </c>
      <c r="G147" s="2" t="s">
        <v>6</v>
      </c>
      <c r="H147" s="9">
        <v>1</v>
      </c>
      <c r="I147" s="16"/>
      <c r="J147" s="16">
        <f t="shared" si="4"/>
        <v>0</v>
      </c>
      <c r="K147" s="16">
        <f t="shared" si="5"/>
        <v>0</v>
      </c>
      <c r="L147" s="23"/>
    </row>
    <row r="148" spans="2:12" x14ac:dyDescent="0.25">
      <c r="B148" s="15">
        <v>144</v>
      </c>
      <c r="C148" s="2" t="s">
        <v>311</v>
      </c>
      <c r="D148" s="11" t="s">
        <v>312</v>
      </c>
      <c r="E148" s="6" t="s">
        <v>313</v>
      </c>
      <c r="F148" s="61">
        <v>307791.71500000003</v>
      </c>
      <c r="G148" s="2" t="s">
        <v>6</v>
      </c>
      <c r="H148" s="9">
        <v>1</v>
      </c>
      <c r="I148" s="16"/>
      <c r="J148" s="16">
        <f t="shared" si="4"/>
        <v>0</v>
      </c>
      <c r="K148" s="16">
        <f t="shared" si="5"/>
        <v>0</v>
      </c>
      <c r="L148" s="23"/>
    </row>
    <row r="149" spans="2:12" ht="30" x14ac:dyDescent="0.25">
      <c r="B149" s="15">
        <v>145</v>
      </c>
      <c r="C149" s="2" t="s">
        <v>311</v>
      </c>
      <c r="D149" s="11" t="s">
        <v>314</v>
      </c>
      <c r="E149" s="6" t="s">
        <v>315</v>
      </c>
      <c r="F149" s="61">
        <v>1459944.9550000001</v>
      </c>
      <c r="G149" s="2" t="s">
        <v>6</v>
      </c>
      <c r="H149" s="9">
        <v>1</v>
      </c>
      <c r="I149" s="16"/>
      <c r="J149" s="16">
        <f t="shared" si="4"/>
        <v>0</v>
      </c>
      <c r="K149" s="16">
        <f t="shared" si="5"/>
        <v>0</v>
      </c>
      <c r="L149" s="23"/>
    </row>
    <row r="150" spans="2:12" ht="30" x14ac:dyDescent="0.25">
      <c r="B150" s="15">
        <v>146</v>
      </c>
      <c r="C150" s="2" t="s">
        <v>311</v>
      </c>
      <c r="D150" s="11" t="s">
        <v>316</v>
      </c>
      <c r="E150" s="6" t="s">
        <v>317</v>
      </c>
      <c r="F150" s="61">
        <v>2143342.915</v>
      </c>
      <c r="G150" s="2" t="s">
        <v>6</v>
      </c>
      <c r="H150" s="9">
        <v>1</v>
      </c>
      <c r="I150" s="16"/>
      <c r="J150" s="16">
        <f t="shared" si="4"/>
        <v>0</v>
      </c>
      <c r="K150" s="16">
        <f t="shared" si="5"/>
        <v>0</v>
      </c>
      <c r="L150" s="23"/>
    </row>
    <row r="151" spans="2:12" ht="30" x14ac:dyDescent="0.25">
      <c r="B151" s="15">
        <v>147</v>
      </c>
      <c r="C151" s="2" t="s">
        <v>311</v>
      </c>
      <c r="D151" s="11" t="s">
        <v>318</v>
      </c>
      <c r="E151" s="6" t="s">
        <v>319</v>
      </c>
      <c r="F151" s="61">
        <v>3081659.105</v>
      </c>
      <c r="G151" s="2" t="s">
        <v>6</v>
      </c>
      <c r="H151" s="9">
        <v>1</v>
      </c>
      <c r="I151" s="16"/>
      <c r="J151" s="16">
        <f t="shared" si="4"/>
        <v>0</v>
      </c>
      <c r="K151" s="16">
        <f t="shared" si="5"/>
        <v>0</v>
      </c>
      <c r="L151" s="23"/>
    </row>
    <row r="152" spans="2:12" ht="30" x14ac:dyDescent="0.25">
      <c r="B152" s="15">
        <v>148</v>
      </c>
      <c r="C152" s="2" t="s">
        <v>311</v>
      </c>
      <c r="D152" s="11" t="s">
        <v>320</v>
      </c>
      <c r="E152" s="6" t="s">
        <v>321</v>
      </c>
      <c r="F152" s="61">
        <v>3916710.0700000003</v>
      </c>
      <c r="G152" s="2" t="s">
        <v>6</v>
      </c>
      <c r="H152" s="9">
        <v>1</v>
      </c>
      <c r="I152" s="16"/>
      <c r="J152" s="16">
        <f t="shared" si="4"/>
        <v>0</v>
      </c>
      <c r="K152" s="16">
        <f t="shared" si="5"/>
        <v>0</v>
      </c>
      <c r="L152" s="23"/>
    </row>
    <row r="153" spans="2:12" ht="30" x14ac:dyDescent="0.25">
      <c r="B153" s="15">
        <v>149</v>
      </c>
      <c r="C153" s="2" t="s">
        <v>311</v>
      </c>
      <c r="D153" s="11" t="s">
        <v>322</v>
      </c>
      <c r="E153" s="6" t="s">
        <v>323</v>
      </c>
      <c r="F153" s="61">
        <v>4605054.2650000006</v>
      </c>
      <c r="G153" s="2" t="s">
        <v>6</v>
      </c>
      <c r="H153" s="9">
        <v>1</v>
      </c>
      <c r="I153" s="16"/>
      <c r="J153" s="16">
        <f t="shared" si="4"/>
        <v>0</v>
      </c>
      <c r="K153" s="16">
        <f t="shared" si="5"/>
        <v>0</v>
      </c>
      <c r="L153" s="23"/>
    </row>
    <row r="154" spans="2:12" ht="30" x14ac:dyDescent="0.25">
      <c r="B154" s="15">
        <v>150</v>
      </c>
      <c r="C154" s="2" t="s">
        <v>311</v>
      </c>
      <c r="D154" s="11" t="s">
        <v>324</v>
      </c>
      <c r="E154" s="6" t="s">
        <v>325</v>
      </c>
      <c r="F154" s="61">
        <v>5218636.1150000002</v>
      </c>
      <c r="G154" s="2" t="s">
        <v>6</v>
      </c>
      <c r="H154" s="9">
        <v>1</v>
      </c>
      <c r="I154" s="16"/>
      <c r="J154" s="16">
        <f t="shared" si="4"/>
        <v>0</v>
      </c>
      <c r="K154" s="16">
        <f t="shared" si="5"/>
        <v>0</v>
      </c>
      <c r="L154" s="23"/>
    </row>
    <row r="155" spans="2:12" ht="30" x14ac:dyDescent="0.25">
      <c r="B155" s="15">
        <v>151</v>
      </c>
      <c r="C155" s="2" t="s">
        <v>311</v>
      </c>
      <c r="D155" s="11" t="s">
        <v>326</v>
      </c>
      <c r="E155" s="6" t="s">
        <v>327</v>
      </c>
      <c r="F155" s="61">
        <v>5590769.9399999995</v>
      </c>
      <c r="G155" s="2" t="s">
        <v>6</v>
      </c>
      <c r="H155" s="9">
        <v>1</v>
      </c>
      <c r="I155" s="16"/>
      <c r="J155" s="16">
        <f t="shared" si="4"/>
        <v>0</v>
      </c>
      <c r="K155" s="16">
        <f t="shared" si="5"/>
        <v>0</v>
      </c>
      <c r="L155" s="23"/>
    </row>
    <row r="156" spans="2:12" ht="30" x14ac:dyDescent="0.25">
      <c r="B156" s="15">
        <v>152</v>
      </c>
      <c r="C156" s="2" t="s">
        <v>311</v>
      </c>
      <c r="D156" s="11" t="s">
        <v>328</v>
      </c>
      <c r="E156" s="6" t="s">
        <v>329</v>
      </c>
      <c r="F156" s="61">
        <v>6616946.2100000009</v>
      </c>
      <c r="G156" s="2" t="s">
        <v>6</v>
      </c>
      <c r="H156" s="9">
        <v>1</v>
      </c>
      <c r="I156" s="16"/>
      <c r="J156" s="16">
        <f t="shared" si="4"/>
        <v>0</v>
      </c>
      <c r="K156" s="16">
        <f t="shared" si="5"/>
        <v>0</v>
      </c>
      <c r="L156" s="23"/>
    </row>
    <row r="157" spans="2:12" ht="30" x14ac:dyDescent="0.25">
      <c r="B157" s="15">
        <v>153</v>
      </c>
      <c r="C157" s="2" t="s">
        <v>311</v>
      </c>
      <c r="D157" s="11" t="s">
        <v>330</v>
      </c>
      <c r="E157" s="6" t="s">
        <v>331</v>
      </c>
      <c r="F157" s="61">
        <v>71682.625</v>
      </c>
      <c r="G157" s="2" t="s">
        <v>6</v>
      </c>
      <c r="H157" s="9">
        <v>1</v>
      </c>
      <c r="I157" s="16"/>
      <c r="J157" s="16">
        <f t="shared" si="4"/>
        <v>0</v>
      </c>
      <c r="K157" s="16">
        <f t="shared" si="5"/>
        <v>0</v>
      </c>
      <c r="L157" s="23"/>
    </row>
    <row r="158" spans="2:12" ht="30" x14ac:dyDescent="0.25">
      <c r="B158" s="15">
        <v>154</v>
      </c>
      <c r="C158" s="2" t="s">
        <v>311</v>
      </c>
      <c r="D158" s="11" t="s">
        <v>332</v>
      </c>
      <c r="E158" s="6" t="s">
        <v>333</v>
      </c>
      <c r="F158" s="61">
        <v>110759.25</v>
      </c>
      <c r="G158" s="2" t="s">
        <v>82</v>
      </c>
      <c r="H158" s="9">
        <v>1</v>
      </c>
      <c r="I158" s="16"/>
      <c r="J158" s="16">
        <f t="shared" si="4"/>
        <v>0</v>
      </c>
      <c r="K158" s="16">
        <f t="shared" si="5"/>
        <v>0</v>
      </c>
      <c r="L158" s="23"/>
    </row>
    <row r="159" spans="2:12" x14ac:dyDescent="0.25">
      <c r="B159" s="15">
        <v>155</v>
      </c>
      <c r="C159" s="2" t="s">
        <v>311</v>
      </c>
      <c r="D159" s="11" t="s">
        <v>334</v>
      </c>
      <c r="E159" s="6" t="s">
        <v>335</v>
      </c>
      <c r="F159" s="61">
        <v>18725.84</v>
      </c>
      <c r="G159" s="2" t="s">
        <v>6</v>
      </c>
      <c r="H159" s="9">
        <v>1</v>
      </c>
      <c r="I159" s="16"/>
      <c r="J159" s="16">
        <f t="shared" si="4"/>
        <v>0</v>
      </c>
      <c r="K159" s="16">
        <f t="shared" si="5"/>
        <v>0</v>
      </c>
      <c r="L159" s="23"/>
    </row>
    <row r="160" spans="2:12" x14ac:dyDescent="0.25">
      <c r="B160" s="15">
        <v>156</v>
      </c>
      <c r="C160" s="2" t="s">
        <v>311</v>
      </c>
      <c r="D160" s="11" t="s">
        <v>336</v>
      </c>
      <c r="E160" s="6" t="s">
        <v>337</v>
      </c>
      <c r="F160" s="61">
        <v>32590.53</v>
      </c>
      <c r="G160" s="2" t="s">
        <v>6</v>
      </c>
      <c r="H160" s="9">
        <v>1</v>
      </c>
      <c r="I160" s="16"/>
      <c r="J160" s="16">
        <f t="shared" si="4"/>
        <v>0</v>
      </c>
      <c r="K160" s="16">
        <f t="shared" si="5"/>
        <v>0</v>
      </c>
      <c r="L160" s="23"/>
    </row>
    <row r="161" spans="2:12" x14ac:dyDescent="0.25">
      <c r="B161" s="15">
        <v>157</v>
      </c>
      <c r="C161" s="2" t="s">
        <v>311</v>
      </c>
      <c r="D161" s="11" t="s">
        <v>338</v>
      </c>
      <c r="E161" s="6" t="s">
        <v>339</v>
      </c>
      <c r="F161" s="61">
        <v>36188.494999999995</v>
      </c>
      <c r="G161" s="2" t="s">
        <v>6</v>
      </c>
      <c r="H161" s="9">
        <v>1</v>
      </c>
      <c r="I161" s="16"/>
      <c r="J161" s="16">
        <f t="shared" si="4"/>
        <v>0</v>
      </c>
      <c r="K161" s="16">
        <f t="shared" si="5"/>
        <v>0</v>
      </c>
      <c r="L161" s="23"/>
    </row>
    <row r="162" spans="2:12" x14ac:dyDescent="0.25">
      <c r="B162" s="15">
        <v>158</v>
      </c>
      <c r="C162" s="2" t="s">
        <v>311</v>
      </c>
      <c r="D162" s="11" t="s">
        <v>340</v>
      </c>
      <c r="E162" s="6" t="s">
        <v>341</v>
      </c>
      <c r="F162" s="61">
        <v>41870.744999999995</v>
      </c>
      <c r="G162" s="2" t="s">
        <v>6</v>
      </c>
      <c r="H162" s="9">
        <v>1</v>
      </c>
      <c r="I162" s="16"/>
      <c r="J162" s="16">
        <f t="shared" si="4"/>
        <v>0</v>
      </c>
      <c r="K162" s="16">
        <f t="shared" si="5"/>
        <v>0</v>
      </c>
      <c r="L162" s="23"/>
    </row>
    <row r="163" spans="2:12" x14ac:dyDescent="0.25">
      <c r="B163" s="15">
        <v>159</v>
      </c>
      <c r="C163" s="2" t="s">
        <v>311</v>
      </c>
      <c r="D163" s="11" t="s">
        <v>342</v>
      </c>
      <c r="E163" s="6" t="s">
        <v>343</v>
      </c>
      <c r="F163" s="61">
        <v>46151.175000000003</v>
      </c>
      <c r="G163" s="2" t="s">
        <v>6</v>
      </c>
      <c r="H163" s="9">
        <v>1</v>
      </c>
      <c r="I163" s="16"/>
      <c r="J163" s="16">
        <f t="shared" si="4"/>
        <v>0</v>
      </c>
      <c r="K163" s="16">
        <f t="shared" si="5"/>
        <v>0</v>
      </c>
      <c r="L163" s="23"/>
    </row>
    <row r="164" spans="2:12" x14ac:dyDescent="0.25">
      <c r="B164" s="15">
        <v>160</v>
      </c>
      <c r="C164" s="2" t="s">
        <v>311</v>
      </c>
      <c r="D164" s="11" t="s">
        <v>344</v>
      </c>
      <c r="E164" s="6" t="s">
        <v>345</v>
      </c>
      <c r="F164" s="61">
        <v>19901.559999999998</v>
      </c>
      <c r="G164" s="2" t="s">
        <v>6</v>
      </c>
      <c r="H164" s="9">
        <v>1</v>
      </c>
      <c r="I164" s="16"/>
      <c r="J164" s="16">
        <f t="shared" si="4"/>
        <v>0</v>
      </c>
      <c r="K164" s="16">
        <f t="shared" si="5"/>
        <v>0</v>
      </c>
      <c r="L164" s="23"/>
    </row>
    <row r="165" spans="2:12" x14ac:dyDescent="0.25">
      <c r="B165" s="15">
        <v>161</v>
      </c>
      <c r="C165" s="2" t="s">
        <v>311</v>
      </c>
      <c r="D165" s="11" t="s">
        <v>346</v>
      </c>
      <c r="E165" s="6" t="s">
        <v>347</v>
      </c>
      <c r="F165" s="61">
        <v>3499.79</v>
      </c>
      <c r="G165" s="2" t="s">
        <v>6</v>
      </c>
      <c r="H165" s="9">
        <v>1</v>
      </c>
      <c r="I165" s="16"/>
      <c r="J165" s="16">
        <f t="shared" si="4"/>
        <v>0</v>
      </c>
      <c r="K165" s="16">
        <f t="shared" si="5"/>
        <v>0</v>
      </c>
      <c r="L165" s="23"/>
    </row>
    <row r="166" spans="2:12" x14ac:dyDescent="0.25">
      <c r="B166" s="15">
        <v>162</v>
      </c>
      <c r="C166" s="2" t="s">
        <v>311</v>
      </c>
      <c r="D166" s="11" t="s">
        <v>348</v>
      </c>
      <c r="E166" s="6" t="s">
        <v>349</v>
      </c>
      <c r="F166" s="61">
        <v>3219.5450000000001</v>
      </c>
      <c r="G166" s="2" t="s">
        <v>6</v>
      </c>
      <c r="H166" s="9">
        <v>1</v>
      </c>
      <c r="I166" s="16"/>
      <c r="J166" s="16">
        <f t="shared" si="4"/>
        <v>0</v>
      </c>
      <c r="K166" s="16">
        <f t="shared" si="5"/>
        <v>0</v>
      </c>
      <c r="L166" s="23"/>
    </row>
    <row r="167" spans="2:12" x14ac:dyDescent="0.25">
      <c r="B167" s="15">
        <v>163</v>
      </c>
      <c r="C167" s="2" t="s">
        <v>311</v>
      </c>
      <c r="D167" s="11" t="s">
        <v>350</v>
      </c>
      <c r="E167" s="6" t="s">
        <v>351</v>
      </c>
      <c r="F167" s="61">
        <v>21087.395</v>
      </c>
      <c r="G167" s="2" t="s">
        <v>6</v>
      </c>
      <c r="H167" s="9">
        <v>1</v>
      </c>
      <c r="I167" s="16"/>
      <c r="J167" s="16">
        <f t="shared" si="4"/>
        <v>0</v>
      </c>
      <c r="K167" s="16">
        <f t="shared" si="5"/>
        <v>0</v>
      </c>
      <c r="L167" s="23"/>
    </row>
    <row r="168" spans="2:12" x14ac:dyDescent="0.25">
      <c r="B168" s="15">
        <v>164</v>
      </c>
      <c r="C168" s="2" t="s">
        <v>311</v>
      </c>
      <c r="D168" s="11" t="s">
        <v>352</v>
      </c>
      <c r="E168" s="6" t="s">
        <v>353</v>
      </c>
      <c r="F168" s="61">
        <v>31286.885000000002</v>
      </c>
      <c r="G168" s="2" t="s">
        <v>6</v>
      </c>
      <c r="H168" s="9">
        <v>1</v>
      </c>
      <c r="I168" s="16"/>
      <c r="J168" s="16">
        <f t="shared" si="4"/>
        <v>0</v>
      </c>
      <c r="K168" s="16">
        <f t="shared" si="5"/>
        <v>0</v>
      </c>
      <c r="L168" s="23"/>
    </row>
    <row r="169" spans="2:12" x14ac:dyDescent="0.25">
      <c r="B169" s="15">
        <v>165</v>
      </c>
      <c r="C169" s="2" t="s">
        <v>311</v>
      </c>
      <c r="D169" s="11" t="s">
        <v>354</v>
      </c>
      <c r="E169" s="6" t="s">
        <v>355</v>
      </c>
      <c r="F169" s="61">
        <v>24017.174999999999</v>
      </c>
      <c r="G169" s="2" t="s">
        <v>6</v>
      </c>
      <c r="H169" s="9">
        <v>1</v>
      </c>
      <c r="I169" s="16"/>
      <c r="J169" s="16">
        <f t="shared" si="4"/>
        <v>0</v>
      </c>
      <c r="K169" s="16">
        <f t="shared" si="5"/>
        <v>0</v>
      </c>
      <c r="L169" s="23"/>
    </row>
    <row r="170" spans="2:12" x14ac:dyDescent="0.25">
      <c r="B170" s="15">
        <v>166</v>
      </c>
      <c r="C170" s="2" t="s">
        <v>311</v>
      </c>
      <c r="D170" s="11" t="s">
        <v>356</v>
      </c>
      <c r="E170" s="6" t="s">
        <v>357</v>
      </c>
      <c r="F170" s="61">
        <v>43652.175000000003</v>
      </c>
      <c r="G170" s="2" t="s">
        <v>6</v>
      </c>
      <c r="H170" s="9">
        <v>1</v>
      </c>
      <c r="I170" s="16"/>
      <c r="J170" s="16">
        <f t="shared" si="4"/>
        <v>0</v>
      </c>
      <c r="K170" s="16">
        <f t="shared" si="5"/>
        <v>0</v>
      </c>
      <c r="L170" s="23"/>
    </row>
    <row r="171" spans="2:12" x14ac:dyDescent="0.25">
      <c r="B171" s="15">
        <v>167</v>
      </c>
      <c r="C171" s="2" t="s">
        <v>311</v>
      </c>
      <c r="D171" s="11" t="s">
        <v>358</v>
      </c>
      <c r="E171" s="6" t="s">
        <v>359</v>
      </c>
      <c r="F171" s="61">
        <v>120306.62</v>
      </c>
      <c r="G171" s="2" t="s">
        <v>6</v>
      </c>
      <c r="H171" s="9">
        <v>1</v>
      </c>
      <c r="I171" s="16"/>
      <c r="J171" s="16">
        <f t="shared" si="4"/>
        <v>0</v>
      </c>
      <c r="K171" s="16">
        <f t="shared" si="5"/>
        <v>0</v>
      </c>
      <c r="L171" s="23"/>
    </row>
    <row r="172" spans="2:12" x14ac:dyDescent="0.25">
      <c r="B172" s="15">
        <v>168</v>
      </c>
      <c r="C172" s="2" t="s">
        <v>311</v>
      </c>
      <c r="D172" s="11" t="s">
        <v>360</v>
      </c>
      <c r="E172" s="6" t="s">
        <v>361</v>
      </c>
      <c r="F172" s="61">
        <v>75739.334999999992</v>
      </c>
      <c r="G172" s="2" t="s">
        <v>6</v>
      </c>
      <c r="H172" s="9">
        <v>1</v>
      </c>
      <c r="I172" s="16"/>
      <c r="J172" s="16">
        <f t="shared" si="4"/>
        <v>0</v>
      </c>
      <c r="K172" s="16">
        <f t="shared" si="5"/>
        <v>0</v>
      </c>
      <c r="L172" s="23"/>
    </row>
    <row r="173" spans="2:12" x14ac:dyDescent="0.25">
      <c r="B173" s="15">
        <v>169</v>
      </c>
      <c r="C173" s="2" t="s">
        <v>311</v>
      </c>
      <c r="D173" s="11" t="s">
        <v>362</v>
      </c>
      <c r="E173" s="6" t="s">
        <v>363</v>
      </c>
      <c r="F173" s="61">
        <v>22372</v>
      </c>
      <c r="G173" s="2" t="s">
        <v>6</v>
      </c>
      <c r="H173" s="9">
        <v>1</v>
      </c>
      <c r="I173" s="16"/>
      <c r="J173" s="16">
        <f t="shared" si="4"/>
        <v>0</v>
      </c>
      <c r="K173" s="16">
        <f t="shared" si="5"/>
        <v>0</v>
      </c>
      <c r="L173" s="23"/>
    </row>
    <row r="174" spans="2:12" x14ac:dyDescent="0.25">
      <c r="B174" s="15">
        <v>170</v>
      </c>
      <c r="C174" s="2" t="s">
        <v>311</v>
      </c>
      <c r="D174" s="11" t="s">
        <v>364</v>
      </c>
      <c r="E174" s="6" t="s">
        <v>365</v>
      </c>
      <c r="F174" s="61">
        <v>22862.28</v>
      </c>
      <c r="G174" s="2" t="s">
        <v>6</v>
      </c>
      <c r="H174" s="9">
        <v>1</v>
      </c>
      <c r="I174" s="16"/>
      <c r="J174" s="16">
        <f t="shared" si="4"/>
        <v>0</v>
      </c>
      <c r="K174" s="16">
        <f t="shared" si="5"/>
        <v>0</v>
      </c>
      <c r="L174" s="23"/>
    </row>
    <row r="175" spans="2:12" x14ac:dyDescent="0.25">
      <c r="B175" s="15">
        <v>171</v>
      </c>
      <c r="C175" s="2" t="s">
        <v>311</v>
      </c>
      <c r="D175" s="11" t="s">
        <v>366</v>
      </c>
      <c r="E175" s="6" t="s">
        <v>367</v>
      </c>
      <c r="F175" s="61">
        <v>83788.494999999995</v>
      </c>
      <c r="G175" s="2" t="s">
        <v>6</v>
      </c>
      <c r="H175" s="9">
        <v>1</v>
      </c>
      <c r="I175" s="16"/>
      <c r="J175" s="16">
        <f t="shared" si="4"/>
        <v>0</v>
      </c>
      <c r="K175" s="16">
        <f t="shared" si="5"/>
        <v>0</v>
      </c>
      <c r="L175" s="23"/>
    </row>
    <row r="176" spans="2:12" x14ac:dyDescent="0.25">
      <c r="B176" s="15">
        <v>172</v>
      </c>
      <c r="C176" s="2" t="s">
        <v>311</v>
      </c>
      <c r="D176" s="11" t="s">
        <v>368</v>
      </c>
      <c r="E176" s="6" t="s">
        <v>369</v>
      </c>
      <c r="F176" s="61">
        <v>107021.45999999999</v>
      </c>
      <c r="G176" s="2" t="s">
        <v>6</v>
      </c>
      <c r="H176" s="9">
        <v>1</v>
      </c>
      <c r="I176" s="16"/>
      <c r="J176" s="16">
        <f t="shared" si="4"/>
        <v>0</v>
      </c>
      <c r="K176" s="16">
        <f t="shared" si="5"/>
        <v>0</v>
      </c>
      <c r="L176" s="23"/>
    </row>
    <row r="177" spans="2:12" x14ac:dyDescent="0.25">
      <c r="B177" s="15">
        <v>173</v>
      </c>
      <c r="C177" s="2" t="s">
        <v>311</v>
      </c>
      <c r="D177" s="11" t="s">
        <v>370</v>
      </c>
      <c r="E177" s="6" t="s">
        <v>371</v>
      </c>
      <c r="F177" s="61">
        <v>132085.24</v>
      </c>
      <c r="G177" s="2" t="s">
        <v>6</v>
      </c>
      <c r="H177" s="9">
        <v>1</v>
      </c>
      <c r="I177" s="16"/>
      <c r="J177" s="16">
        <f t="shared" si="4"/>
        <v>0</v>
      </c>
      <c r="K177" s="16">
        <f t="shared" si="5"/>
        <v>0</v>
      </c>
      <c r="L177" s="23"/>
    </row>
    <row r="178" spans="2:12" x14ac:dyDescent="0.25">
      <c r="B178" s="15">
        <v>174</v>
      </c>
      <c r="C178" s="2" t="s">
        <v>311</v>
      </c>
      <c r="D178" s="11" t="s">
        <v>372</v>
      </c>
      <c r="E178" s="6" t="s">
        <v>373</v>
      </c>
      <c r="F178" s="61">
        <v>443733.745</v>
      </c>
      <c r="G178" s="2" t="s">
        <v>6</v>
      </c>
      <c r="H178" s="9">
        <v>1</v>
      </c>
      <c r="I178" s="16"/>
      <c r="J178" s="16">
        <f t="shared" si="4"/>
        <v>0</v>
      </c>
      <c r="K178" s="16">
        <f t="shared" si="5"/>
        <v>0</v>
      </c>
      <c r="L178" s="23"/>
    </row>
    <row r="179" spans="2:12" x14ac:dyDescent="0.25">
      <c r="B179" s="15">
        <v>175</v>
      </c>
      <c r="C179" s="2" t="s">
        <v>311</v>
      </c>
      <c r="D179" s="11" t="s">
        <v>374</v>
      </c>
      <c r="E179" s="6" t="s">
        <v>375</v>
      </c>
      <c r="F179" s="61">
        <v>501001.30500000005</v>
      </c>
      <c r="G179" s="2" t="s">
        <v>6</v>
      </c>
      <c r="H179" s="9">
        <v>1</v>
      </c>
      <c r="I179" s="16"/>
      <c r="J179" s="16">
        <f t="shared" si="4"/>
        <v>0</v>
      </c>
      <c r="K179" s="16">
        <f t="shared" si="5"/>
        <v>0</v>
      </c>
      <c r="L179" s="23"/>
    </row>
    <row r="180" spans="2:12" x14ac:dyDescent="0.25">
      <c r="B180" s="15">
        <v>176</v>
      </c>
      <c r="C180" s="2" t="s">
        <v>311</v>
      </c>
      <c r="D180" s="11" t="s">
        <v>376</v>
      </c>
      <c r="E180" s="6" t="s">
        <v>377</v>
      </c>
      <c r="F180" s="61">
        <v>578696.40500000003</v>
      </c>
      <c r="G180" s="2" t="s">
        <v>6</v>
      </c>
      <c r="H180" s="9">
        <v>1</v>
      </c>
      <c r="I180" s="16"/>
      <c r="J180" s="16">
        <f t="shared" si="4"/>
        <v>0</v>
      </c>
      <c r="K180" s="16">
        <f t="shared" si="5"/>
        <v>0</v>
      </c>
      <c r="L180" s="23"/>
    </row>
    <row r="181" spans="2:12" x14ac:dyDescent="0.25">
      <c r="B181" s="15">
        <v>177</v>
      </c>
      <c r="C181" s="2" t="s">
        <v>311</v>
      </c>
      <c r="D181" s="11" t="s">
        <v>378</v>
      </c>
      <c r="E181" s="6" t="s">
        <v>379</v>
      </c>
      <c r="F181" s="61">
        <v>528618.82499999995</v>
      </c>
      <c r="G181" s="2" t="s">
        <v>6</v>
      </c>
      <c r="H181" s="9">
        <v>1</v>
      </c>
      <c r="I181" s="16"/>
      <c r="J181" s="16">
        <f t="shared" si="4"/>
        <v>0</v>
      </c>
      <c r="K181" s="16">
        <f t="shared" si="5"/>
        <v>0</v>
      </c>
      <c r="L181" s="23"/>
    </row>
    <row r="182" spans="2:12" x14ac:dyDescent="0.25">
      <c r="B182" s="15">
        <v>178</v>
      </c>
      <c r="C182" s="2" t="s">
        <v>311</v>
      </c>
      <c r="D182" s="11" t="s">
        <v>380</v>
      </c>
      <c r="E182" s="6" t="s">
        <v>381</v>
      </c>
      <c r="F182" s="61">
        <v>292486.53000000003</v>
      </c>
      <c r="G182" s="2" t="s">
        <v>6</v>
      </c>
      <c r="H182" s="9">
        <v>1</v>
      </c>
      <c r="I182" s="16"/>
      <c r="J182" s="16">
        <f t="shared" si="4"/>
        <v>0</v>
      </c>
      <c r="K182" s="16">
        <f t="shared" si="5"/>
        <v>0</v>
      </c>
      <c r="L182" s="23"/>
    </row>
    <row r="183" spans="2:12" x14ac:dyDescent="0.25">
      <c r="B183" s="15">
        <v>179</v>
      </c>
      <c r="C183" s="2" t="s">
        <v>311</v>
      </c>
      <c r="D183" s="11" t="s">
        <v>382</v>
      </c>
      <c r="E183" s="6" t="s">
        <v>383</v>
      </c>
      <c r="F183" s="61">
        <v>293265.38500000001</v>
      </c>
      <c r="G183" s="2" t="s">
        <v>6</v>
      </c>
      <c r="H183" s="9">
        <v>1</v>
      </c>
      <c r="I183" s="16"/>
      <c r="J183" s="16">
        <f t="shared" si="4"/>
        <v>0</v>
      </c>
      <c r="K183" s="16">
        <f t="shared" si="5"/>
        <v>0</v>
      </c>
      <c r="L183" s="23"/>
    </row>
    <row r="184" spans="2:12" x14ac:dyDescent="0.25">
      <c r="B184" s="15">
        <v>180</v>
      </c>
      <c r="C184" s="2" t="s">
        <v>311</v>
      </c>
      <c r="D184" s="11" t="s">
        <v>384</v>
      </c>
      <c r="E184" s="6" t="s">
        <v>385</v>
      </c>
      <c r="F184" s="61">
        <v>370588.01500000001</v>
      </c>
      <c r="G184" s="2" t="s">
        <v>6</v>
      </c>
      <c r="H184" s="9">
        <v>1</v>
      </c>
      <c r="I184" s="16"/>
      <c r="J184" s="16">
        <f t="shared" si="4"/>
        <v>0</v>
      </c>
      <c r="K184" s="16">
        <f t="shared" si="5"/>
        <v>0</v>
      </c>
      <c r="L184" s="23"/>
    </row>
    <row r="185" spans="2:12" x14ac:dyDescent="0.25">
      <c r="B185" s="15">
        <v>181</v>
      </c>
      <c r="C185" s="2" t="s">
        <v>311</v>
      </c>
      <c r="D185" s="11" t="s">
        <v>386</v>
      </c>
      <c r="E185" s="6" t="s">
        <v>387</v>
      </c>
      <c r="F185" s="61">
        <v>362804.22499999998</v>
      </c>
      <c r="G185" s="2" t="s">
        <v>6</v>
      </c>
      <c r="H185" s="9">
        <v>1</v>
      </c>
      <c r="I185" s="16"/>
      <c r="J185" s="16">
        <f t="shared" si="4"/>
        <v>0</v>
      </c>
      <c r="K185" s="16">
        <f t="shared" si="5"/>
        <v>0</v>
      </c>
      <c r="L185" s="23"/>
    </row>
    <row r="186" spans="2:12" x14ac:dyDescent="0.25">
      <c r="B186" s="15">
        <v>182</v>
      </c>
      <c r="C186" s="2" t="s">
        <v>311</v>
      </c>
      <c r="D186" s="11" t="s">
        <v>388</v>
      </c>
      <c r="E186" s="6" t="s">
        <v>389</v>
      </c>
      <c r="F186" s="61">
        <v>438787.51</v>
      </c>
      <c r="G186" s="2" t="s">
        <v>6</v>
      </c>
      <c r="H186" s="9">
        <v>1</v>
      </c>
      <c r="I186" s="16"/>
      <c r="J186" s="16">
        <f t="shared" si="4"/>
        <v>0</v>
      </c>
      <c r="K186" s="16">
        <f t="shared" si="5"/>
        <v>0</v>
      </c>
      <c r="L186" s="23"/>
    </row>
    <row r="187" spans="2:12" x14ac:dyDescent="0.25">
      <c r="B187" s="15">
        <v>183</v>
      </c>
      <c r="C187" s="2" t="s">
        <v>311</v>
      </c>
      <c r="D187" s="11" t="s">
        <v>390</v>
      </c>
      <c r="E187" s="6" t="s">
        <v>391</v>
      </c>
      <c r="F187" s="61">
        <v>431003.72000000003</v>
      </c>
      <c r="G187" s="2" t="s">
        <v>6</v>
      </c>
      <c r="H187" s="9">
        <v>1</v>
      </c>
      <c r="I187" s="16"/>
      <c r="J187" s="16">
        <f t="shared" si="4"/>
        <v>0</v>
      </c>
      <c r="K187" s="16">
        <f t="shared" si="5"/>
        <v>0</v>
      </c>
      <c r="L187" s="23"/>
    </row>
    <row r="188" spans="2:12" x14ac:dyDescent="0.25">
      <c r="B188" s="15">
        <v>184</v>
      </c>
      <c r="C188" s="2" t="s">
        <v>311</v>
      </c>
      <c r="D188" s="11" t="s">
        <v>392</v>
      </c>
      <c r="E188" s="6" t="s">
        <v>393</v>
      </c>
      <c r="F188" s="61">
        <v>490457.31</v>
      </c>
      <c r="G188" s="2" t="s">
        <v>6</v>
      </c>
      <c r="H188" s="9">
        <v>1</v>
      </c>
      <c r="I188" s="16"/>
      <c r="J188" s="16">
        <f t="shared" si="4"/>
        <v>0</v>
      </c>
      <c r="K188" s="16">
        <f t="shared" si="5"/>
        <v>0</v>
      </c>
      <c r="L188" s="23"/>
    </row>
    <row r="189" spans="2:12" x14ac:dyDescent="0.25">
      <c r="B189" s="15">
        <v>185</v>
      </c>
      <c r="C189" s="2" t="s">
        <v>311</v>
      </c>
      <c r="D189" s="11" t="s">
        <v>394</v>
      </c>
      <c r="E189" s="6" t="s">
        <v>395</v>
      </c>
      <c r="F189" s="61">
        <v>482673.52</v>
      </c>
      <c r="G189" s="2" t="s">
        <v>6</v>
      </c>
      <c r="H189" s="9">
        <v>1</v>
      </c>
      <c r="I189" s="16"/>
      <c r="J189" s="16">
        <f t="shared" si="4"/>
        <v>0</v>
      </c>
      <c r="K189" s="16">
        <f t="shared" si="5"/>
        <v>0</v>
      </c>
      <c r="L189" s="23"/>
    </row>
    <row r="190" spans="2:12" x14ac:dyDescent="0.25">
      <c r="B190" s="15">
        <v>186</v>
      </c>
      <c r="C190" s="2" t="s">
        <v>311</v>
      </c>
      <c r="D190" s="11" t="s">
        <v>396</v>
      </c>
      <c r="E190" s="6" t="s">
        <v>397</v>
      </c>
      <c r="F190" s="61">
        <v>570127.81000000006</v>
      </c>
      <c r="G190" s="2" t="s">
        <v>6</v>
      </c>
      <c r="H190" s="9">
        <v>1</v>
      </c>
      <c r="I190" s="16"/>
      <c r="J190" s="16">
        <f t="shared" si="4"/>
        <v>0</v>
      </c>
      <c r="K190" s="16">
        <f t="shared" si="5"/>
        <v>0</v>
      </c>
      <c r="L190" s="23"/>
    </row>
    <row r="191" spans="2:12" x14ac:dyDescent="0.25">
      <c r="B191" s="15">
        <v>187</v>
      </c>
      <c r="C191" s="2" t="s">
        <v>311</v>
      </c>
      <c r="D191" s="11" t="s">
        <v>398</v>
      </c>
      <c r="E191" s="6" t="s">
        <v>399</v>
      </c>
      <c r="F191" s="61">
        <v>562344.02</v>
      </c>
      <c r="G191" s="2" t="s">
        <v>6</v>
      </c>
      <c r="H191" s="9">
        <v>1</v>
      </c>
      <c r="I191" s="16"/>
      <c r="J191" s="16">
        <f t="shared" si="4"/>
        <v>0</v>
      </c>
      <c r="K191" s="16">
        <f t="shared" si="5"/>
        <v>0</v>
      </c>
      <c r="L191" s="23"/>
    </row>
    <row r="192" spans="2:12" x14ac:dyDescent="0.25">
      <c r="B192" s="15">
        <v>188</v>
      </c>
      <c r="C192" s="2" t="s">
        <v>311</v>
      </c>
      <c r="D192" s="11" t="s">
        <v>400</v>
      </c>
      <c r="E192" s="6" t="s">
        <v>401</v>
      </c>
      <c r="F192" s="61">
        <v>671334.93</v>
      </c>
      <c r="G192" s="2" t="s">
        <v>6</v>
      </c>
      <c r="H192" s="9">
        <v>1</v>
      </c>
      <c r="I192" s="16"/>
      <c r="J192" s="16">
        <f t="shared" si="4"/>
        <v>0</v>
      </c>
      <c r="K192" s="16">
        <f t="shared" si="5"/>
        <v>0</v>
      </c>
      <c r="L192" s="23"/>
    </row>
    <row r="193" spans="2:12" x14ac:dyDescent="0.25">
      <c r="B193" s="15">
        <v>189</v>
      </c>
      <c r="C193" s="2" t="s">
        <v>311</v>
      </c>
      <c r="D193" s="11" t="s">
        <v>402</v>
      </c>
      <c r="E193" s="6" t="s">
        <v>403</v>
      </c>
      <c r="F193" s="61">
        <v>663551.14</v>
      </c>
      <c r="G193" s="2" t="s">
        <v>6</v>
      </c>
      <c r="H193" s="9">
        <v>1</v>
      </c>
      <c r="I193" s="16"/>
      <c r="J193" s="16">
        <f t="shared" si="4"/>
        <v>0</v>
      </c>
      <c r="K193" s="16">
        <f t="shared" si="5"/>
        <v>0</v>
      </c>
      <c r="L193" s="23"/>
    </row>
    <row r="194" spans="2:12" x14ac:dyDescent="0.25">
      <c r="B194" s="15">
        <v>190</v>
      </c>
      <c r="C194" s="2" t="s">
        <v>311</v>
      </c>
      <c r="D194" s="11" t="s">
        <v>404</v>
      </c>
      <c r="E194" s="6" t="s">
        <v>405</v>
      </c>
      <c r="F194" s="61">
        <v>804417.39</v>
      </c>
      <c r="G194" s="2" t="s">
        <v>6</v>
      </c>
      <c r="H194" s="9">
        <v>1</v>
      </c>
      <c r="I194" s="16"/>
      <c r="J194" s="16">
        <f t="shared" si="4"/>
        <v>0</v>
      </c>
      <c r="K194" s="16">
        <f t="shared" si="5"/>
        <v>0</v>
      </c>
      <c r="L194" s="23"/>
    </row>
    <row r="195" spans="2:12" x14ac:dyDescent="0.25">
      <c r="B195" s="15">
        <v>191</v>
      </c>
      <c r="C195" s="2" t="s">
        <v>311</v>
      </c>
      <c r="D195" s="11" t="s">
        <v>406</v>
      </c>
      <c r="E195" s="6" t="s">
        <v>407</v>
      </c>
      <c r="F195" s="61">
        <v>796633.005</v>
      </c>
      <c r="G195" s="2" t="s">
        <v>6</v>
      </c>
      <c r="H195" s="9">
        <v>1</v>
      </c>
      <c r="I195" s="16"/>
      <c r="J195" s="16">
        <f t="shared" si="4"/>
        <v>0</v>
      </c>
      <c r="K195" s="16">
        <f t="shared" si="5"/>
        <v>0</v>
      </c>
      <c r="L195" s="23"/>
    </row>
    <row r="196" spans="2:12" x14ac:dyDescent="0.25">
      <c r="B196" s="15">
        <v>192</v>
      </c>
      <c r="C196" s="2" t="s">
        <v>311</v>
      </c>
      <c r="D196" s="11" t="s">
        <v>408</v>
      </c>
      <c r="E196" s="6" t="s">
        <v>409</v>
      </c>
      <c r="F196" s="61">
        <v>1120798.5249999999</v>
      </c>
      <c r="G196" s="2" t="s">
        <v>6</v>
      </c>
      <c r="H196" s="9">
        <v>1</v>
      </c>
      <c r="I196" s="16"/>
      <c r="J196" s="16">
        <f t="shared" si="4"/>
        <v>0</v>
      </c>
      <c r="K196" s="16">
        <f t="shared" si="5"/>
        <v>0</v>
      </c>
      <c r="L196" s="23"/>
    </row>
    <row r="197" spans="2:12" x14ac:dyDescent="0.25">
      <c r="B197" s="15">
        <v>193</v>
      </c>
      <c r="C197" s="2" t="s">
        <v>311</v>
      </c>
      <c r="D197" s="11" t="s">
        <v>410</v>
      </c>
      <c r="E197" s="6" t="s">
        <v>411</v>
      </c>
      <c r="F197" s="61">
        <v>1113014.7350000001</v>
      </c>
      <c r="G197" s="2" t="s">
        <v>6</v>
      </c>
      <c r="H197" s="9">
        <v>1</v>
      </c>
      <c r="I197" s="16"/>
      <c r="J197" s="16">
        <f t="shared" si="4"/>
        <v>0</v>
      </c>
      <c r="K197" s="16">
        <f t="shared" si="5"/>
        <v>0</v>
      </c>
      <c r="L197" s="23"/>
    </row>
    <row r="198" spans="2:12" x14ac:dyDescent="0.25">
      <c r="B198" s="15">
        <v>194</v>
      </c>
      <c r="C198" s="2" t="s">
        <v>311</v>
      </c>
      <c r="D198" s="11" t="s">
        <v>412</v>
      </c>
      <c r="E198" s="6" t="s">
        <v>413</v>
      </c>
      <c r="F198" s="61">
        <v>1649873.7149999999</v>
      </c>
      <c r="G198" s="2" t="s">
        <v>6</v>
      </c>
      <c r="H198" s="9">
        <v>1</v>
      </c>
      <c r="I198" s="16"/>
      <c r="J198" s="16">
        <f t="shared" ref="J198:J261" si="6">I198*19%</f>
        <v>0</v>
      </c>
      <c r="K198" s="16">
        <f t="shared" ref="K198:K261" si="7">I198+J198</f>
        <v>0</v>
      </c>
      <c r="L198" s="23"/>
    </row>
    <row r="199" spans="2:12" x14ac:dyDescent="0.25">
      <c r="B199" s="15">
        <v>195</v>
      </c>
      <c r="C199" s="2" t="s">
        <v>311</v>
      </c>
      <c r="D199" s="11" t="s">
        <v>414</v>
      </c>
      <c r="E199" s="6" t="s">
        <v>415</v>
      </c>
      <c r="F199" s="61">
        <v>1642089.925</v>
      </c>
      <c r="G199" s="2" t="s">
        <v>6</v>
      </c>
      <c r="H199" s="9">
        <v>1</v>
      </c>
      <c r="I199" s="16"/>
      <c r="J199" s="16">
        <f t="shared" si="6"/>
        <v>0</v>
      </c>
      <c r="K199" s="16">
        <f t="shared" si="7"/>
        <v>0</v>
      </c>
      <c r="L199" s="23"/>
    </row>
    <row r="200" spans="2:12" x14ac:dyDescent="0.25">
      <c r="B200" s="15">
        <v>196</v>
      </c>
      <c r="C200" s="2" t="s">
        <v>311</v>
      </c>
      <c r="D200" s="11" t="s">
        <v>416</v>
      </c>
      <c r="E200" s="6" t="s">
        <v>417</v>
      </c>
      <c r="F200" s="61">
        <v>4411463.875</v>
      </c>
      <c r="G200" s="2" t="s">
        <v>6</v>
      </c>
      <c r="H200" s="9">
        <v>1</v>
      </c>
      <c r="I200" s="16"/>
      <c r="J200" s="16">
        <f t="shared" si="6"/>
        <v>0</v>
      </c>
      <c r="K200" s="16">
        <f t="shared" si="7"/>
        <v>0</v>
      </c>
      <c r="L200" s="23"/>
    </row>
    <row r="201" spans="2:12" x14ac:dyDescent="0.25">
      <c r="B201" s="15">
        <v>197</v>
      </c>
      <c r="C201" s="2" t="s">
        <v>311</v>
      </c>
      <c r="D201" s="11" t="s">
        <v>418</v>
      </c>
      <c r="E201" s="6" t="s">
        <v>419</v>
      </c>
      <c r="F201" s="61">
        <v>5565440.79</v>
      </c>
      <c r="G201" s="2" t="s">
        <v>6</v>
      </c>
      <c r="H201" s="9">
        <v>1</v>
      </c>
      <c r="I201" s="16"/>
      <c r="J201" s="16">
        <f t="shared" si="6"/>
        <v>0</v>
      </c>
      <c r="K201" s="16">
        <f t="shared" si="7"/>
        <v>0</v>
      </c>
      <c r="L201" s="23"/>
    </row>
    <row r="202" spans="2:12" x14ac:dyDescent="0.25">
      <c r="B202" s="15">
        <v>198</v>
      </c>
      <c r="C202" s="2" t="s">
        <v>311</v>
      </c>
      <c r="D202" s="11" t="s">
        <v>420</v>
      </c>
      <c r="E202" s="6" t="s">
        <v>421</v>
      </c>
      <c r="F202" s="61">
        <v>6817714.085</v>
      </c>
      <c r="G202" s="2" t="s">
        <v>6</v>
      </c>
      <c r="H202" s="9">
        <v>1</v>
      </c>
      <c r="I202" s="16"/>
      <c r="J202" s="16">
        <f t="shared" si="6"/>
        <v>0</v>
      </c>
      <c r="K202" s="16">
        <f t="shared" si="7"/>
        <v>0</v>
      </c>
      <c r="L202" s="23"/>
    </row>
    <row r="203" spans="2:12" x14ac:dyDescent="0.25">
      <c r="B203" s="15">
        <v>199</v>
      </c>
      <c r="C203" s="2" t="s">
        <v>311</v>
      </c>
      <c r="D203" s="11" t="s">
        <v>422</v>
      </c>
      <c r="E203" s="6" t="s">
        <v>423</v>
      </c>
      <c r="F203" s="61">
        <v>1838638.06</v>
      </c>
      <c r="G203" s="2" t="s">
        <v>6</v>
      </c>
      <c r="H203" s="9">
        <v>1</v>
      </c>
      <c r="I203" s="16"/>
      <c r="J203" s="16">
        <f t="shared" si="6"/>
        <v>0</v>
      </c>
      <c r="K203" s="16">
        <f t="shared" si="7"/>
        <v>0</v>
      </c>
      <c r="L203" s="23"/>
    </row>
    <row r="204" spans="2:12" x14ac:dyDescent="0.25">
      <c r="B204" s="15">
        <v>200</v>
      </c>
      <c r="C204" s="2" t="s">
        <v>311</v>
      </c>
      <c r="D204" s="11" t="s">
        <v>424</v>
      </c>
      <c r="E204" s="6" t="s">
        <v>425</v>
      </c>
      <c r="F204" s="61">
        <v>1851645.9500000002</v>
      </c>
      <c r="G204" s="2" t="s">
        <v>6</v>
      </c>
      <c r="H204" s="9">
        <v>1</v>
      </c>
      <c r="I204" s="16"/>
      <c r="J204" s="16">
        <f t="shared" si="6"/>
        <v>0</v>
      </c>
      <c r="K204" s="16">
        <f t="shared" si="7"/>
        <v>0</v>
      </c>
      <c r="L204" s="23"/>
    </row>
    <row r="205" spans="2:12" x14ac:dyDescent="0.25">
      <c r="B205" s="15">
        <v>201</v>
      </c>
      <c r="C205" s="2" t="s">
        <v>311</v>
      </c>
      <c r="D205" s="11" t="s">
        <v>426</v>
      </c>
      <c r="E205" s="6" t="s">
        <v>427</v>
      </c>
      <c r="F205" s="61">
        <v>164823.32999999999</v>
      </c>
      <c r="G205" s="2" t="s">
        <v>6</v>
      </c>
      <c r="H205" s="9">
        <v>1</v>
      </c>
      <c r="I205" s="16"/>
      <c r="J205" s="16">
        <f t="shared" si="6"/>
        <v>0</v>
      </c>
      <c r="K205" s="16">
        <f t="shared" si="7"/>
        <v>0</v>
      </c>
      <c r="L205" s="23"/>
    </row>
    <row r="206" spans="2:12" x14ac:dyDescent="0.25">
      <c r="B206" s="15">
        <v>202</v>
      </c>
      <c r="C206" s="2" t="s">
        <v>311</v>
      </c>
      <c r="D206" s="11" t="s">
        <v>428</v>
      </c>
      <c r="E206" s="6" t="s">
        <v>429</v>
      </c>
      <c r="F206" s="61">
        <v>231839.965</v>
      </c>
      <c r="G206" s="2" t="s">
        <v>6</v>
      </c>
      <c r="H206" s="9">
        <v>1</v>
      </c>
      <c r="I206" s="16"/>
      <c r="J206" s="16">
        <f t="shared" si="6"/>
        <v>0</v>
      </c>
      <c r="K206" s="16">
        <f t="shared" si="7"/>
        <v>0</v>
      </c>
      <c r="L206" s="23"/>
    </row>
    <row r="207" spans="2:12" x14ac:dyDescent="0.25">
      <c r="B207" s="15">
        <v>203</v>
      </c>
      <c r="C207" s="2" t="s">
        <v>311</v>
      </c>
      <c r="D207" s="11" t="s">
        <v>430</v>
      </c>
      <c r="E207" s="6" t="s">
        <v>431</v>
      </c>
      <c r="F207" s="61">
        <v>605276.84000000008</v>
      </c>
      <c r="G207" s="2" t="s">
        <v>6</v>
      </c>
      <c r="H207" s="9">
        <v>1</v>
      </c>
      <c r="I207" s="16"/>
      <c r="J207" s="16">
        <f t="shared" si="6"/>
        <v>0</v>
      </c>
      <c r="K207" s="16">
        <f t="shared" si="7"/>
        <v>0</v>
      </c>
      <c r="L207" s="23"/>
    </row>
    <row r="208" spans="2:12" x14ac:dyDescent="0.25">
      <c r="B208" s="15">
        <v>204</v>
      </c>
      <c r="C208" s="2" t="s">
        <v>311</v>
      </c>
      <c r="D208" s="11" t="s">
        <v>432</v>
      </c>
      <c r="E208" s="6" t="s">
        <v>433</v>
      </c>
      <c r="F208" s="61">
        <v>481460.315</v>
      </c>
      <c r="G208" s="2" t="s">
        <v>6</v>
      </c>
      <c r="H208" s="9">
        <v>1</v>
      </c>
      <c r="I208" s="16"/>
      <c r="J208" s="16">
        <f t="shared" si="6"/>
        <v>0</v>
      </c>
      <c r="K208" s="16">
        <f t="shared" si="7"/>
        <v>0</v>
      </c>
      <c r="L208" s="23"/>
    </row>
    <row r="209" spans="2:12" x14ac:dyDescent="0.25">
      <c r="B209" s="15">
        <v>205</v>
      </c>
      <c r="C209" s="2" t="s">
        <v>311</v>
      </c>
      <c r="D209" s="11" t="s">
        <v>434</v>
      </c>
      <c r="E209" s="6" t="s">
        <v>435</v>
      </c>
      <c r="F209" s="61">
        <v>1560643.9450000001</v>
      </c>
      <c r="G209" s="2" t="s">
        <v>6</v>
      </c>
      <c r="H209" s="9">
        <v>1</v>
      </c>
      <c r="I209" s="16"/>
      <c r="J209" s="16">
        <f t="shared" si="6"/>
        <v>0</v>
      </c>
      <c r="K209" s="16">
        <f t="shared" si="7"/>
        <v>0</v>
      </c>
      <c r="L209" s="23"/>
    </row>
    <row r="210" spans="2:12" x14ac:dyDescent="0.25">
      <c r="B210" s="15">
        <v>206</v>
      </c>
      <c r="C210" s="2" t="s">
        <v>311</v>
      </c>
      <c r="D210" s="11" t="s">
        <v>436</v>
      </c>
      <c r="E210" s="6" t="s">
        <v>431</v>
      </c>
      <c r="F210" s="61">
        <v>605276.84000000008</v>
      </c>
      <c r="G210" s="2" t="s">
        <v>6</v>
      </c>
      <c r="H210" s="9">
        <v>1</v>
      </c>
      <c r="I210" s="16"/>
      <c r="J210" s="16">
        <f t="shared" si="6"/>
        <v>0</v>
      </c>
      <c r="K210" s="16">
        <f t="shared" si="7"/>
        <v>0</v>
      </c>
      <c r="L210" s="23"/>
    </row>
    <row r="211" spans="2:12" x14ac:dyDescent="0.25">
      <c r="B211" s="15">
        <v>207</v>
      </c>
      <c r="C211" s="2" t="s">
        <v>311</v>
      </c>
      <c r="D211" s="11" t="s">
        <v>437</v>
      </c>
      <c r="E211" s="6" t="s">
        <v>438</v>
      </c>
      <c r="F211" s="61">
        <v>1164614.3250000002</v>
      </c>
      <c r="G211" s="2" t="s">
        <v>6</v>
      </c>
      <c r="H211" s="9">
        <v>1</v>
      </c>
      <c r="I211" s="16"/>
      <c r="J211" s="16">
        <f t="shared" si="6"/>
        <v>0</v>
      </c>
      <c r="K211" s="16">
        <f t="shared" si="7"/>
        <v>0</v>
      </c>
      <c r="L211" s="23"/>
    </row>
    <row r="212" spans="2:12" x14ac:dyDescent="0.25">
      <c r="B212" s="15">
        <v>208</v>
      </c>
      <c r="C212" s="2" t="s">
        <v>311</v>
      </c>
      <c r="D212" s="11" t="s">
        <v>439</v>
      </c>
      <c r="E212" s="6" t="s">
        <v>440</v>
      </c>
      <c r="F212" s="61">
        <v>3494974.0700000003</v>
      </c>
      <c r="G212" s="2" t="s">
        <v>6</v>
      </c>
      <c r="H212" s="9">
        <v>1</v>
      </c>
      <c r="I212" s="16"/>
      <c r="J212" s="16">
        <f t="shared" si="6"/>
        <v>0</v>
      </c>
      <c r="K212" s="16">
        <f t="shared" si="7"/>
        <v>0</v>
      </c>
      <c r="L212" s="23"/>
    </row>
    <row r="213" spans="2:12" x14ac:dyDescent="0.25">
      <c r="B213" s="15">
        <v>209</v>
      </c>
      <c r="C213" s="2" t="s">
        <v>311</v>
      </c>
      <c r="D213" s="11" t="s">
        <v>441</v>
      </c>
      <c r="E213" s="6" t="s">
        <v>442</v>
      </c>
      <c r="F213" s="61">
        <v>5066492.2349999994</v>
      </c>
      <c r="G213" s="2" t="s">
        <v>6</v>
      </c>
      <c r="H213" s="9">
        <v>1</v>
      </c>
      <c r="I213" s="16"/>
      <c r="J213" s="16">
        <f t="shared" si="6"/>
        <v>0</v>
      </c>
      <c r="K213" s="16">
        <f t="shared" si="7"/>
        <v>0</v>
      </c>
      <c r="L213" s="23"/>
    </row>
    <row r="214" spans="2:12" x14ac:dyDescent="0.25">
      <c r="B214" s="15">
        <v>210</v>
      </c>
      <c r="C214" s="2" t="s">
        <v>311</v>
      </c>
      <c r="D214" s="11" t="s">
        <v>443</v>
      </c>
      <c r="E214" s="6" t="s">
        <v>444</v>
      </c>
      <c r="F214" s="61">
        <v>4510417.1349999998</v>
      </c>
      <c r="G214" s="2" t="s">
        <v>6</v>
      </c>
      <c r="H214" s="9">
        <v>1</v>
      </c>
      <c r="I214" s="16"/>
      <c r="J214" s="16">
        <f t="shared" si="6"/>
        <v>0</v>
      </c>
      <c r="K214" s="16">
        <f t="shared" si="7"/>
        <v>0</v>
      </c>
      <c r="L214" s="23"/>
    </row>
    <row r="215" spans="2:12" x14ac:dyDescent="0.25">
      <c r="B215" s="15">
        <v>211</v>
      </c>
      <c r="C215" s="2" t="s">
        <v>311</v>
      </c>
      <c r="D215" s="11" t="s">
        <v>445</v>
      </c>
      <c r="E215" s="6" t="s">
        <v>446</v>
      </c>
      <c r="F215" s="61">
        <v>1000481.1949999999</v>
      </c>
      <c r="G215" s="2" t="s">
        <v>6</v>
      </c>
      <c r="H215" s="9">
        <v>1</v>
      </c>
      <c r="I215" s="16"/>
      <c r="J215" s="16">
        <f t="shared" si="6"/>
        <v>0</v>
      </c>
      <c r="K215" s="16">
        <f t="shared" si="7"/>
        <v>0</v>
      </c>
      <c r="L215" s="23"/>
    </row>
    <row r="216" spans="2:12" x14ac:dyDescent="0.25">
      <c r="B216" s="15">
        <v>212</v>
      </c>
      <c r="C216" s="2" t="s">
        <v>311</v>
      </c>
      <c r="D216" s="11" t="s">
        <v>447</v>
      </c>
      <c r="E216" s="6" t="s">
        <v>448</v>
      </c>
      <c r="F216" s="61">
        <v>1415033.165</v>
      </c>
      <c r="G216" s="2" t="s">
        <v>6</v>
      </c>
      <c r="H216" s="9">
        <v>1</v>
      </c>
      <c r="I216" s="16"/>
      <c r="J216" s="16">
        <f t="shared" si="6"/>
        <v>0</v>
      </c>
      <c r="K216" s="16">
        <f t="shared" si="7"/>
        <v>0</v>
      </c>
      <c r="L216" s="23"/>
    </row>
    <row r="217" spans="2:12" x14ac:dyDescent="0.25">
      <c r="B217" s="15">
        <v>213</v>
      </c>
      <c r="C217" s="2" t="s">
        <v>311</v>
      </c>
      <c r="D217" s="11" t="s">
        <v>449</v>
      </c>
      <c r="E217" s="6" t="s">
        <v>450</v>
      </c>
      <c r="F217" s="61">
        <v>2402049.5099999998</v>
      </c>
      <c r="G217" s="2" t="s">
        <v>6</v>
      </c>
      <c r="H217" s="9">
        <v>1</v>
      </c>
      <c r="I217" s="16"/>
      <c r="J217" s="16">
        <f t="shared" si="6"/>
        <v>0</v>
      </c>
      <c r="K217" s="16">
        <f t="shared" si="7"/>
        <v>0</v>
      </c>
      <c r="L217" s="23"/>
    </row>
    <row r="218" spans="2:12" x14ac:dyDescent="0.25">
      <c r="B218" s="15">
        <v>214</v>
      </c>
      <c r="C218" s="2" t="s">
        <v>311</v>
      </c>
      <c r="D218" s="11" t="s">
        <v>451</v>
      </c>
      <c r="E218" s="6" t="s">
        <v>452</v>
      </c>
      <c r="F218" s="61">
        <v>3095938.51</v>
      </c>
      <c r="G218" s="2" t="s">
        <v>6</v>
      </c>
      <c r="H218" s="9">
        <v>1</v>
      </c>
      <c r="I218" s="16"/>
      <c r="J218" s="16">
        <f t="shared" si="6"/>
        <v>0</v>
      </c>
      <c r="K218" s="16">
        <f t="shared" si="7"/>
        <v>0</v>
      </c>
      <c r="L218" s="23"/>
    </row>
    <row r="219" spans="2:12" x14ac:dyDescent="0.25">
      <c r="B219" s="15">
        <v>215</v>
      </c>
      <c r="C219" s="2" t="s">
        <v>311</v>
      </c>
      <c r="D219" s="11" t="s">
        <v>453</v>
      </c>
      <c r="E219" s="6" t="s">
        <v>454</v>
      </c>
      <c r="F219" s="61">
        <v>4481937.46</v>
      </c>
      <c r="G219" s="2" t="s">
        <v>6</v>
      </c>
      <c r="H219" s="9">
        <v>1</v>
      </c>
      <c r="I219" s="16"/>
      <c r="J219" s="16">
        <f t="shared" si="6"/>
        <v>0</v>
      </c>
      <c r="K219" s="16">
        <f t="shared" si="7"/>
        <v>0</v>
      </c>
      <c r="L219" s="23"/>
    </row>
    <row r="220" spans="2:12" x14ac:dyDescent="0.25">
      <c r="B220" s="15">
        <v>216</v>
      </c>
      <c r="C220" s="2" t="s">
        <v>311</v>
      </c>
      <c r="D220" s="11" t="s">
        <v>455</v>
      </c>
      <c r="E220" s="6" t="s">
        <v>456</v>
      </c>
      <c r="F220" s="61">
        <v>2650392.9900000002</v>
      </c>
      <c r="G220" s="2" t="s">
        <v>6</v>
      </c>
      <c r="H220" s="9">
        <v>1</v>
      </c>
      <c r="I220" s="16"/>
      <c r="J220" s="16">
        <f t="shared" si="6"/>
        <v>0</v>
      </c>
      <c r="K220" s="16">
        <f t="shared" si="7"/>
        <v>0</v>
      </c>
      <c r="L220" s="23"/>
    </row>
    <row r="221" spans="2:12" x14ac:dyDescent="0.25">
      <c r="B221" s="15">
        <v>217</v>
      </c>
      <c r="C221" s="2" t="s">
        <v>311</v>
      </c>
      <c r="D221" s="11" t="s">
        <v>457</v>
      </c>
      <c r="E221" s="6" t="s">
        <v>458</v>
      </c>
      <c r="F221" s="61">
        <v>5156039.7349999994</v>
      </c>
      <c r="G221" s="2" t="s">
        <v>6</v>
      </c>
      <c r="H221" s="9">
        <v>1</v>
      </c>
      <c r="I221" s="16"/>
      <c r="J221" s="16">
        <f t="shared" si="6"/>
        <v>0</v>
      </c>
      <c r="K221" s="16">
        <f t="shared" si="7"/>
        <v>0</v>
      </c>
      <c r="L221" s="23"/>
    </row>
    <row r="222" spans="2:12" x14ac:dyDescent="0.25">
      <c r="B222" s="15">
        <v>218</v>
      </c>
      <c r="C222" s="2" t="s">
        <v>311</v>
      </c>
      <c r="D222" s="11" t="s">
        <v>459</v>
      </c>
      <c r="E222" s="6" t="s">
        <v>460</v>
      </c>
      <c r="F222" s="61">
        <v>5956448.6100000003</v>
      </c>
      <c r="G222" s="2" t="s">
        <v>6</v>
      </c>
      <c r="H222" s="9">
        <v>1</v>
      </c>
      <c r="I222" s="16"/>
      <c r="J222" s="16">
        <f t="shared" si="6"/>
        <v>0</v>
      </c>
      <c r="K222" s="16">
        <f t="shared" si="7"/>
        <v>0</v>
      </c>
      <c r="L222" s="23"/>
    </row>
    <row r="223" spans="2:12" x14ac:dyDescent="0.25">
      <c r="B223" s="15">
        <v>219</v>
      </c>
      <c r="C223" s="2" t="s">
        <v>311</v>
      </c>
      <c r="D223" s="11" t="s">
        <v>461</v>
      </c>
      <c r="E223" s="6" t="s">
        <v>462</v>
      </c>
      <c r="F223" s="61">
        <v>6269913.0549999997</v>
      </c>
      <c r="G223" s="2" t="s">
        <v>6</v>
      </c>
      <c r="H223" s="9">
        <v>1</v>
      </c>
      <c r="I223" s="16"/>
      <c r="J223" s="16">
        <f t="shared" si="6"/>
        <v>0</v>
      </c>
      <c r="K223" s="16">
        <f t="shared" si="7"/>
        <v>0</v>
      </c>
      <c r="L223" s="23"/>
    </row>
    <row r="224" spans="2:12" x14ac:dyDescent="0.25">
      <c r="B224" s="15">
        <v>220</v>
      </c>
      <c r="C224" s="2" t="s">
        <v>311</v>
      </c>
      <c r="D224" s="11" t="s">
        <v>463</v>
      </c>
      <c r="E224" s="6" t="s">
        <v>464</v>
      </c>
      <c r="F224" s="61">
        <v>8480362.4499999993</v>
      </c>
      <c r="G224" s="2" t="s">
        <v>6</v>
      </c>
      <c r="H224" s="9">
        <v>1</v>
      </c>
      <c r="I224" s="16"/>
      <c r="J224" s="16">
        <f t="shared" si="6"/>
        <v>0</v>
      </c>
      <c r="K224" s="16">
        <f t="shared" si="7"/>
        <v>0</v>
      </c>
      <c r="L224" s="23"/>
    </row>
    <row r="225" spans="2:12" ht="30" x14ac:dyDescent="0.25">
      <c r="B225" s="15">
        <v>221</v>
      </c>
      <c r="C225" s="2" t="s">
        <v>311</v>
      </c>
      <c r="D225" s="11" t="s">
        <v>465</v>
      </c>
      <c r="E225" s="6" t="s">
        <v>466</v>
      </c>
      <c r="F225" s="61">
        <v>1051423.905</v>
      </c>
      <c r="G225" s="2" t="s">
        <v>6</v>
      </c>
      <c r="H225" s="9">
        <v>1</v>
      </c>
      <c r="I225" s="16"/>
      <c r="J225" s="16">
        <f t="shared" si="6"/>
        <v>0</v>
      </c>
      <c r="K225" s="16">
        <f t="shared" si="7"/>
        <v>0</v>
      </c>
      <c r="L225" s="23"/>
    </row>
    <row r="226" spans="2:12" ht="30" x14ac:dyDescent="0.25">
      <c r="B226" s="15">
        <v>222</v>
      </c>
      <c r="C226" s="2" t="s">
        <v>311</v>
      </c>
      <c r="D226" s="11" t="s">
        <v>467</v>
      </c>
      <c r="E226" s="6" t="s">
        <v>468</v>
      </c>
      <c r="F226" s="61">
        <v>1892537.92</v>
      </c>
      <c r="G226" s="2" t="s">
        <v>6</v>
      </c>
      <c r="H226" s="9">
        <v>1</v>
      </c>
      <c r="I226" s="16"/>
      <c r="J226" s="16">
        <f t="shared" si="6"/>
        <v>0</v>
      </c>
      <c r="K226" s="16">
        <f t="shared" si="7"/>
        <v>0</v>
      </c>
      <c r="L226" s="23"/>
    </row>
    <row r="227" spans="2:12" ht="30" x14ac:dyDescent="0.25">
      <c r="B227" s="15">
        <v>223</v>
      </c>
      <c r="C227" s="2" t="s">
        <v>311</v>
      </c>
      <c r="D227" s="11" t="s">
        <v>469</v>
      </c>
      <c r="E227" s="6" t="s">
        <v>470</v>
      </c>
      <c r="F227" s="61">
        <v>72056.285000000003</v>
      </c>
      <c r="G227" s="2" t="s">
        <v>82</v>
      </c>
      <c r="H227" s="9">
        <v>1</v>
      </c>
      <c r="I227" s="16"/>
      <c r="J227" s="16">
        <f t="shared" si="6"/>
        <v>0</v>
      </c>
      <c r="K227" s="16">
        <f t="shared" si="7"/>
        <v>0</v>
      </c>
      <c r="L227" s="24"/>
    </row>
    <row r="228" spans="2:12" ht="30" x14ac:dyDescent="0.25">
      <c r="B228" s="15">
        <v>224</v>
      </c>
      <c r="C228" s="2" t="s">
        <v>311</v>
      </c>
      <c r="D228" s="11" t="s">
        <v>471</v>
      </c>
      <c r="E228" s="6" t="s">
        <v>472</v>
      </c>
      <c r="F228" s="61">
        <v>71924.195000000007</v>
      </c>
      <c r="G228" s="2" t="s">
        <v>82</v>
      </c>
      <c r="H228" s="9">
        <v>1</v>
      </c>
      <c r="I228" s="16"/>
      <c r="J228" s="16">
        <f t="shared" si="6"/>
        <v>0</v>
      </c>
      <c r="K228" s="16">
        <f t="shared" si="7"/>
        <v>0</v>
      </c>
      <c r="L228" s="24"/>
    </row>
    <row r="229" spans="2:12" ht="30" x14ac:dyDescent="0.25">
      <c r="B229" s="15">
        <v>225</v>
      </c>
      <c r="C229" s="2" t="s">
        <v>311</v>
      </c>
      <c r="D229" s="11" t="s">
        <v>473</v>
      </c>
      <c r="E229" s="6" t="s">
        <v>474</v>
      </c>
      <c r="F229" s="61">
        <v>6072264.1699999999</v>
      </c>
      <c r="G229" s="2" t="s">
        <v>6</v>
      </c>
      <c r="H229" s="9">
        <v>1</v>
      </c>
      <c r="I229" s="16"/>
      <c r="J229" s="16">
        <f t="shared" si="6"/>
        <v>0</v>
      </c>
      <c r="K229" s="16">
        <f t="shared" si="7"/>
        <v>0</v>
      </c>
      <c r="L229" s="24"/>
    </row>
    <row r="230" spans="2:12" ht="30" x14ac:dyDescent="0.25">
      <c r="B230" s="15">
        <v>226</v>
      </c>
      <c r="C230" s="2" t="s">
        <v>311</v>
      </c>
      <c r="D230" s="11" t="s">
        <v>475</v>
      </c>
      <c r="E230" s="6" t="s">
        <v>476</v>
      </c>
      <c r="F230" s="61">
        <v>8278918.6549999993</v>
      </c>
      <c r="G230" s="2" t="s">
        <v>6</v>
      </c>
      <c r="H230" s="9">
        <v>1</v>
      </c>
      <c r="I230" s="16"/>
      <c r="J230" s="16">
        <f t="shared" si="6"/>
        <v>0</v>
      </c>
      <c r="K230" s="16">
        <f t="shared" si="7"/>
        <v>0</v>
      </c>
      <c r="L230" s="24"/>
    </row>
    <row r="231" spans="2:12" ht="30" x14ac:dyDescent="0.25">
      <c r="B231" s="15">
        <v>227</v>
      </c>
      <c r="C231" s="2" t="s">
        <v>311</v>
      </c>
      <c r="D231" s="11" t="s">
        <v>477</v>
      </c>
      <c r="E231" s="6" t="s">
        <v>478</v>
      </c>
      <c r="F231" s="61">
        <v>9346121.9600000009</v>
      </c>
      <c r="G231" s="2" t="s">
        <v>6</v>
      </c>
      <c r="H231" s="9">
        <v>1</v>
      </c>
      <c r="I231" s="16"/>
      <c r="J231" s="16">
        <f t="shared" si="6"/>
        <v>0</v>
      </c>
      <c r="K231" s="16">
        <f t="shared" si="7"/>
        <v>0</v>
      </c>
      <c r="L231" s="24"/>
    </row>
    <row r="232" spans="2:12" ht="30" x14ac:dyDescent="0.25">
      <c r="B232" s="15">
        <v>228</v>
      </c>
      <c r="C232" s="2" t="s">
        <v>311</v>
      </c>
      <c r="D232" s="11" t="s">
        <v>479</v>
      </c>
      <c r="E232" s="6" t="s">
        <v>480</v>
      </c>
      <c r="F232" s="61">
        <v>13444343.92</v>
      </c>
      <c r="G232" s="2" t="s">
        <v>6</v>
      </c>
      <c r="H232" s="9">
        <v>1</v>
      </c>
      <c r="I232" s="16"/>
      <c r="J232" s="16">
        <f t="shared" si="6"/>
        <v>0</v>
      </c>
      <c r="K232" s="16">
        <f t="shared" si="7"/>
        <v>0</v>
      </c>
      <c r="L232" s="24"/>
    </row>
    <row r="233" spans="2:12" ht="30" x14ac:dyDescent="0.25">
      <c r="B233" s="15">
        <v>229</v>
      </c>
      <c r="C233" s="2" t="s">
        <v>311</v>
      </c>
      <c r="D233" s="11" t="s">
        <v>481</v>
      </c>
      <c r="E233" s="6" t="s">
        <v>482</v>
      </c>
      <c r="F233" s="61">
        <v>13578908.524999999</v>
      </c>
      <c r="G233" s="2" t="s">
        <v>6</v>
      </c>
      <c r="H233" s="9">
        <v>1</v>
      </c>
      <c r="I233" s="16"/>
      <c r="J233" s="16">
        <f t="shared" si="6"/>
        <v>0</v>
      </c>
      <c r="K233" s="16">
        <f t="shared" si="7"/>
        <v>0</v>
      </c>
      <c r="L233" s="24"/>
    </row>
    <row r="234" spans="2:12" ht="30" x14ac:dyDescent="0.25">
      <c r="B234" s="15">
        <v>230</v>
      </c>
      <c r="C234" s="2" t="s">
        <v>311</v>
      </c>
      <c r="D234" s="11" t="s">
        <v>483</v>
      </c>
      <c r="E234" s="6" t="s">
        <v>484</v>
      </c>
      <c r="F234" s="61">
        <v>15451864.995000001</v>
      </c>
      <c r="G234" s="2" t="s">
        <v>6</v>
      </c>
      <c r="H234" s="9">
        <v>1</v>
      </c>
      <c r="I234" s="16"/>
      <c r="J234" s="16">
        <f t="shared" si="6"/>
        <v>0</v>
      </c>
      <c r="K234" s="16">
        <f t="shared" si="7"/>
        <v>0</v>
      </c>
      <c r="L234" s="24"/>
    </row>
    <row r="235" spans="2:12" ht="30" x14ac:dyDescent="0.25">
      <c r="B235" s="15">
        <v>231</v>
      </c>
      <c r="C235" s="2" t="s">
        <v>311</v>
      </c>
      <c r="D235" s="11" t="s">
        <v>485</v>
      </c>
      <c r="E235" s="6" t="s">
        <v>486</v>
      </c>
      <c r="F235" s="61">
        <v>19972625.015000001</v>
      </c>
      <c r="G235" s="2" t="s">
        <v>6</v>
      </c>
      <c r="H235" s="9">
        <v>1</v>
      </c>
      <c r="I235" s="16"/>
      <c r="J235" s="16">
        <f t="shared" si="6"/>
        <v>0</v>
      </c>
      <c r="K235" s="16">
        <f t="shared" si="7"/>
        <v>0</v>
      </c>
      <c r="L235" s="24"/>
    </row>
    <row r="236" spans="2:12" ht="30" x14ac:dyDescent="0.25">
      <c r="B236" s="15">
        <v>232</v>
      </c>
      <c r="C236" s="2" t="s">
        <v>311</v>
      </c>
      <c r="D236" s="11" t="s">
        <v>487</v>
      </c>
      <c r="E236" s="6" t="s">
        <v>488</v>
      </c>
      <c r="F236" s="61">
        <v>529949.245</v>
      </c>
      <c r="G236" s="2" t="s">
        <v>6</v>
      </c>
      <c r="H236" s="9">
        <v>1</v>
      </c>
      <c r="I236" s="16"/>
      <c r="J236" s="16">
        <f t="shared" si="6"/>
        <v>0</v>
      </c>
      <c r="K236" s="16">
        <f t="shared" si="7"/>
        <v>0</v>
      </c>
      <c r="L236" s="24"/>
    </row>
    <row r="237" spans="2:12" ht="30" x14ac:dyDescent="0.25">
      <c r="B237" s="15">
        <v>233</v>
      </c>
      <c r="C237" s="2" t="s">
        <v>311</v>
      </c>
      <c r="D237" s="11" t="s">
        <v>489</v>
      </c>
      <c r="E237" s="6" t="s">
        <v>490</v>
      </c>
      <c r="F237" s="61">
        <v>517811.83999999997</v>
      </c>
      <c r="G237" s="2" t="s">
        <v>6</v>
      </c>
      <c r="H237" s="9">
        <v>1</v>
      </c>
      <c r="I237" s="16"/>
      <c r="J237" s="16">
        <f t="shared" si="6"/>
        <v>0</v>
      </c>
      <c r="K237" s="16">
        <f t="shared" si="7"/>
        <v>0</v>
      </c>
      <c r="L237" s="24"/>
    </row>
    <row r="238" spans="2:12" x14ac:dyDescent="0.25">
      <c r="B238" s="15">
        <v>234</v>
      </c>
      <c r="C238" s="2" t="s">
        <v>311</v>
      </c>
      <c r="D238" s="11" t="s">
        <v>491</v>
      </c>
      <c r="E238" s="6" t="s">
        <v>492</v>
      </c>
      <c r="F238" s="61">
        <v>37058.980000000003</v>
      </c>
      <c r="G238" s="2" t="s">
        <v>6</v>
      </c>
      <c r="H238" s="9">
        <v>1</v>
      </c>
      <c r="I238" s="16"/>
      <c r="J238" s="16">
        <f t="shared" si="6"/>
        <v>0</v>
      </c>
      <c r="K238" s="16">
        <f t="shared" si="7"/>
        <v>0</v>
      </c>
      <c r="L238" s="24"/>
    </row>
    <row r="239" spans="2:12" ht="30" x14ac:dyDescent="0.25">
      <c r="B239" s="15">
        <v>235</v>
      </c>
      <c r="C239" s="2" t="s">
        <v>311</v>
      </c>
      <c r="D239" s="11" t="s">
        <v>493</v>
      </c>
      <c r="E239" s="6" t="s">
        <v>494</v>
      </c>
      <c r="F239" s="61">
        <v>36175.404999999999</v>
      </c>
      <c r="G239" s="2" t="s">
        <v>6</v>
      </c>
      <c r="H239" s="9">
        <v>1</v>
      </c>
      <c r="I239" s="16"/>
      <c r="J239" s="16">
        <f t="shared" si="6"/>
        <v>0</v>
      </c>
      <c r="K239" s="16">
        <f t="shared" si="7"/>
        <v>0</v>
      </c>
      <c r="L239" s="24"/>
    </row>
    <row r="240" spans="2:12" ht="30" x14ac:dyDescent="0.25">
      <c r="B240" s="15">
        <v>236</v>
      </c>
      <c r="C240" s="2" t="s">
        <v>311</v>
      </c>
      <c r="D240" s="11" t="s">
        <v>495</v>
      </c>
      <c r="E240" s="6" t="s">
        <v>496</v>
      </c>
      <c r="F240" s="61">
        <v>218745.20500000002</v>
      </c>
      <c r="G240" s="2" t="s">
        <v>257</v>
      </c>
      <c r="H240" s="9">
        <v>1</v>
      </c>
      <c r="I240" s="16"/>
      <c r="J240" s="16">
        <f t="shared" si="6"/>
        <v>0</v>
      </c>
      <c r="K240" s="16">
        <f t="shared" si="7"/>
        <v>0</v>
      </c>
      <c r="L240" s="24"/>
    </row>
    <row r="241" spans="2:12" x14ac:dyDescent="0.25">
      <c r="B241" s="15">
        <v>237</v>
      </c>
      <c r="C241" s="2" t="s">
        <v>311</v>
      </c>
      <c r="D241" s="11" t="s">
        <v>497</v>
      </c>
      <c r="E241" s="6" t="s">
        <v>498</v>
      </c>
      <c r="F241" s="61">
        <v>16395853.32</v>
      </c>
      <c r="G241" s="2" t="s">
        <v>6</v>
      </c>
      <c r="H241" s="9">
        <v>1</v>
      </c>
      <c r="I241" s="16"/>
      <c r="J241" s="16">
        <f t="shared" si="6"/>
        <v>0</v>
      </c>
      <c r="K241" s="16">
        <f t="shared" si="7"/>
        <v>0</v>
      </c>
      <c r="L241" s="24"/>
    </row>
    <row r="242" spans="2:12" x14ac:dyDescent="0.25">
      <c r="B242" s="15">
        <v>238</v>
      </c>
      <c r="C242" s="2" t="s">
        <v>311</v>
      </c>
      <c r="D242" s="11" t="s">
        <v>499</v>
      </c>
      <c r="E242" s="6" t="s">
        <v>500</v>
      </c>
      <c r="F242" s="61">
        <v>1678212.9700000002</v>
      </c>
      <c r="G242" s="2" t="s">
        <v>6</v>
      </c>
      <c r="H242" s="9">
        <v>1</v>
      </c>
      <c r="I242" s="16"/>
      <c r="J242" s="16">
        <f t="shared" si="6"/>
        <v>0</v>
      </c>
      <c r="K242" s="16">
        <f t="shared" si="7"/>
        <v>0</v>
      </c>
      <c r="L242" s="24"/>
    </row>
    <row r="243" spans="2:12" x14ac:dyDescent="0.25">
      <c r="B243" s="15">
        <v>239</v>
      </c>
      <c r="C243" s="2" t="s">
        <v>311</v>
      </c>
      <c r="D243" s="11" t="s">
        <v>501</v>
      </c>
      <c r="E243" s="6" t="s">
        <v>502</v>
      </c>
      <c r="F243" s="61">
        <v>1786466.675</v>
      </c>
      <c r="G243" s="2" t="s">
        <v>6</v>
      </c>
      <c r="H243" s="9">
        <v>1</v>
      </c>
      <c r="I243" s="16"/>
      <c r="J243" s="16">
        <f t="shared" si="6"/>
        <v>0</v>
      </c>
      <c r="K243" s="16">
        <f t="shared" si="7"/>
        <v>0</v>
      </c>
      <c r="L243" s="24"/>
    </row>
    <row r="244" spans="2:12" x14ac:dyDescent="0.25">
      <c r="B244" s="15">
        <v>240</v>
      </c>
      <c r="C244" s="2" t="s">
        <v>311</v>
      </c>
      <c r="D244" s="11" t="s">
        <v>503</v>
      </c>
      <c r="E244" s="6" t="s">
        <v>504</v>
      </c>
      <c r="F244" s="61">
        <v>12817295.435000001</v>
      </c>
      <c r="G244" s="2" t="s">
        <v>6</v>
      </c>
      <c r="H244" s="9">
        <v>1</v>
      </c>
      <c r="I244" s="16"/>
      <c r="J244" s="16">
        <f t="shared" si="6"/>
        <v>0</v>
      </c>
      <c r="K244" s="16">
        <f t="shared" si="7"/>
        <v>0</v>
      </c>
      <c r="L244" s="24"/>
    </row>
    <row r="245" spans="2:12" x14ac:dyDescent="0.25">
      <c r="B245" s="15">
        <v>241</v>
      </c>
      <c r="C245" s="2" t="s">
        <v>311</v>
      </c>
      <c r="D245" s="11" t="s">
        <v>505</v>
      </c>
      <c r="E245" s="6" t="s">
        <v>506</v>
      </c>
      <c r="F245" s="61">
        <v>8769565.1750000007</v>
      </c>
      <c r="G245" s="2" t="s">
        <v>6</v>
      </c>
      <c r="H245" s="9">
        <v>1</v>
      </c>
      <c r="I245" s="16"/>
      <c r="J245" s="16">
        <f t="shared" si="6"/>
        <v>0</v>
      </c>
      <c r="K245" s="16">
        <f t="shared" si="7"/>
        <v>0</v>
      </c>
      <c r="L245" s="24"/>
    </row>
    <row r="246" spans="2:12" x14ac:dyDescent="0.25">
      <c r="B246" s="15">
        <v>242</v>
      </c>
      <c r="C246" s="2" t="s">
        <v>311</v>
      </c>
      <c r="D246" s="11" t="s">
        <v>507</v>
      </c>
      <c r="E246" s="6" t="s">
        <v>508</v>
      </c>
      <c r="F246" s="61">
        <v>5402454.2249999996</v>
      </c>
      <c r="G246" s="2" t="s">
        <v>6</v>
      </c>
      <c r="H246" s="9">
        <v>1</v>
      </c>
      <c r="I246" s="16"/>
      <c r="J246" s="16">
        <f t="shared" si="6"/>
        <v>0</v>
      </c>
      <c r="K246" s="16">
        <f t="shared" si="7"/>
        <v>0</v>
      </c>
      <c r="L246" s="24"/>
    </row>
    <row r="247" spans="2:12" ht="60" x14ac:dyDescent="0.25">
      <c r="B247" s="15">
        <v>243</v>
      </c>
      <c r="C247" s="2" t="s">
        <v>311</v>
      </c>
      <c r="D247" s="11" t="s">
        <v>509</v>
      </c>
      <c r="E247" s="6" t="s">
        <v>510</v>
      </c>
      <c r="F247" s="61">
        <v>593099.57000000007</v>
      </c>
      <c r="G247" s="2" t="s">
        <v>6</v>
      </c>
      <c r="H247" s="9">
        <v>1</v>
      </c>
      <c r="I247" s="16"/>
      <c r="J247" s="16">
        <f t="shared" si="6"/>
        <v>0</v>
      </c>
      <c r="K247" s="16">
        <f t="shared" si="7"/>
        <v>0</v>
      </c>
      <c r="L247" s="24"/>
    </row>
    <row r="248" spans="2:12" ht="30" x14ac:dyDescent="0.25">
      <c r="B248" s="15">
        <v>244</v>
      </c>
      <c r="C248" s="2" t="s">
        <v>311</v>
      </c>
      <c r="D248" s="11" t="s">
        <v>511</v>
      </c>
      <c r="E248" s="6" t="s">
        <v>512</v>
      </c>
      <c r="F248" s="61">
        <v>671358.73</v>
      </c>
      <c r="G248" s="2" t="s">
        <v>6</v>
      </c>
      <c r="H248" s="9">
        <v>1</v>
      </c>
      <c r="I248" s="16"/>
      <c r="J248" s="16">
        <f t="shared" si="6"/>
        <v>0</v>
      </c>
      <c r="K248" s="16">
        <f t="shared" si="7"/>
        <v>0</v>
      </c>
      <c r="L248" s="24"/>
    </row>
    <row r="249" spans="2:12" x14ac:dyDescent="0.25">
      <c r="B249" s="15">
        <v>245</v>
      </c>
      <c r="C249" s="2" t="s">
        <v>311</v>
      </c>
      <c r="D249" s="11" t="s">
        <v>513</v>
      </c>
      <c r="E249" s="6" t="s">
        <v>514</v>
      </c>
      <c r="F249" s="61">
        <v>7978.9500000000007</v>
      </c>
      <c r="G249" s="2" t="s">
        <v>6</v>
      </c>
      <c r="H249" s="9">
        <v>1</v>
      </c>
      <c r="I249" s="16"/>
      <c r="J249" s="16">
        <f t="shared" si="6"/>
        <v>0</v>
      </c>
      <c r="K249" s="16">
        <f t="shared" si="7"/>
        <v>0</v>
      </c>
      <c r="L249" s="24"/>
    </row>
    <row r="250" spans="2:12" ht="30" x14ac:dyDescent="0.25">
      <c r="B250" s="15">
        <v>246</v>
      </c>
      <c r="C250" s="2" t="s">
        <v>311</v>
      </c>
      <c r="D250" s="11" t="s">
        <v>515</v>
      </c>
      <c r="E250" s="6" t="s">
        <v>516</v>
      </c>
      <c r="F250" s="61">
        <v>408490.11</v>
      </c>
      <c r="G250" s="2" t="s">
        <v>6</v>
      </c>
      <c r="H250" s="9">
        <v>1</v>
      </c>
      <c r="I250" s="16"/>
      <c r="J250" s="16">
        <f t="shared" si="6"/>
        <v>0</v>
      </c>
      <c r="K250" s="16">
        <f t="shared" si="7"/>
        <v>0</v>
      </c>
      <c r="L250" s="24"/>
    </row>
    <row r="251" spans="2:12" ht="30" x14ac:dyDescent="0.25">
      <c r="B251" s="15">
        <v>247</v>
      </c>
      <c r="C251" s="2" t="s">
        <v>311</v>
      </c>
      <c r="D251" s="11" t="s">
        <v>517</v>
      </c>
      <c r="E251" s="6" t="s">
        <v>518</v>
      </c>
      <c r="F251" s="61">
        <v>716561.47499999998</v>
      </c>
      <c r="G251" s="2" t="s">
        <v>6</v>
      </c>
      <c r="H251" s="9">
        <v>1</v>
      </c>
      <c r="I251" s="16"/>
      <c r="J251" s="16">
        <f t="shared" si="6"/>
        <v>0</v>
      </c>
      <c r="K251" s="16">
        <f t="shared" si="7"/>
        <v>0</v>
      </c>
      <c r="L251" s="24"/>
    </row>
    <row r="252" spans="2:12" ht="30" x14ac:dyDescent="0.25">
      <c r="B252" s="15">
        <v>248</v>
      </c>
      <c r="C252" s="2" t="s">
        <v>311</v>
      </c>
      <c r="D252" s="11" t="s">
        <v>519</v>
      </c>
      <c r="E252" s="6" t="s">
        <v>520</v>
      </c>
      <c r="F252" s="61">
        <v>819072.24</v>
      </c>
      <c r="G252" s="2" t="s">
        <v>6</v>
      </c>
      <c r="H252" s="9">
        <v>1</v>
      </c>
      <c r="I252" s="16"/>
      <c r="J252" s="16">
        <f t="shared" si="6"/>
        <v>0</v>
      </c>
      <c r="K252" s="16">
        <f t="shared" si="7"/>
        <v>0</v>
      </c>
      <c r="L252" s="24"/>
    </row>
    <row r="253" spans="2:12" ht="45" x14ac:dyDescent="0.25">
      <c r="B253" s="15">
        <v>249</v>
      </c>
      <c r="C253" s="2" t="s">
        <v>311</v>
      </c>
      <c r="D253" s="11" t="s">
        <v>521</v>
      </c>
      <c r="E253" s="6" t="s">
        <v>522</v>
      </c>
      <c r="F253" s="61">
        <v>3384673.5650000004</v>
      </c>
      <c r="G253" s="2" t="s">
        <v>6</v>
      </c>
      <c r="H253" s="9">
        <v>1</v>
      </c>
      <c r="I253" s="16"/>
      <c r="J253" s="16">
        <f t="shared" si="6"/>
        <v>0</v>
      </c>
      <c r="K253" s="16">
        <f t="shared" si="7"/>
        <v>0</v>
      </c>
      <c r="L253" s="24"/>
    </row>
    <row r="254" spans="2:12" ht="45" x14ac:dyDescent="0.25">
      <c r="B254" s="15">
        <v>250</v>
      </c>
      <c r="C254" s="2" t="s">
        <v>311</v>
      </c>
      <c r="D254" s="11" t="s">
        <v>523</v>
      </c>
      <c r="E254" s="6" t="s">
        <v>524</v>
      </c>
      <c r="F254" s="61">
        <v>129937.29</v>
      </c>
      <c r="G254" s="2" t="s">
        <v>6</v>
      </c>
      <c r="H254" s="9">
        <v>1</v>
      </c>
      <c r="I254" s="16"/>
      <c r="J254" s="16">
        <f t="shared" si="6"/>
        <v>0</v>
      </c>
      <c r="K254" s="16">
        <f t="shared" si="7"/>
        <v>0</v>
      </c>
      <c r="L254" s="24"/>
    </row>
    <row r="255" spans="2:12" ht="45" x14ac:dyDescent="0.25">
      <c r="B255" s="15">
        <v>251</v>
      </c>
      <c r="C255" s="2" t="s">
        <v>311</v>
      </c>
      <c r="D255" s="11" t="s">
        <v>525</v>
      </c>
      <c r="E255" s="6" t="s">
        <v>526</v>
      </c>
      <c r="F255" s="61">
        <v>793635.99</v>
      </c>
      <c r="G255" s="2" t="s">
        <v>213</v>
      </c>
      <c r="H255" s="9">
        <v>1</v>
      </c>
      <c r="I255" s="16"/>
      <c r="J255" s="16">
        <f t="shared" si="6"/>
        <v>0</v>
      </c>
      <c r="K255" s="16">
        <f t="shared" si="7"/>
        <v>0</v>
      </c>
      <c r="L255" s="24"/>
    </row>
    <row r="256" spans="2:12" ht="45" x14ac:dyDescent="0.25">
      <c r="B256" s="15">
        <v>252</v>
      </c>
      <c r="C256" s="2" t="s">
        <v>311</v>
      </c>
      <c r="D256" s="11" t="s">
        <v>527</v>
      </c>
      <c r="E256" s="6" t="s">
        <v>528</v>
      </c>
      <c r="F256" s="61">
        <v>793635.99</v>
      </c>
      <c r="G256" s="2" t="s">
        <v>213</v>
      </c>
      <c r="H256" s="9">
        <v>1</v>
      </c>
      <c r="I256" s="16"/>
      <c r="J256" s="16">
        <f t="shared" si="6"/>
        <v>0</v>
      </c>
      <c r="K256" s="16">
        <f t="shared" si="7"/>
        <v>0</v>
      </c>
      <c r="L256" s="24"/>
    </row>
    <row r="257" spans="2:12" ht="30" x14ac:dyDescent="0.25">
      <c r="B257" s="15">
        <v>253</v>
      </c>
      <c r="C257" s="2" t="s">
        <v>311</v>
      </c>
      <c r="D257" s="11" t="s">
        <v>529</v>
      </c>
      <c r="E257" s="6" t="s">
        <v>530</v>
      </c>
      <c r="F257" s="61">
        <v>847437.08000000007</v>
      </c>
      <c r="G257" s="2" t="s">
        <v>47</v>
      </c>
      <c r="H257" s="9">
        <v>1</v>
      </c>
      <c r="I257" s="16"/>
      <c r="J257" s="16">
        <f t="shared" si="6"/>
        <v>0</v>
      </c>
      <c r="K257" s="16">
        <f t="shared" si="7"/>
        <v>0</v>
      </c>
      <c r="L257" s="24"/>
    </row>
    <row r="258" spans="2:12" ht="45" x14ac:dyDescent="0.25">
      <c r="B258" s="15">
        <v>254</v>
      </c>
      <c r="C258" s="2" t="s">
        <v>311</v>
      </c>
      <c r="D258" s="11" t="s">
        <v>531</v>
      </c>
      <c r="E258" s="6" t="s">
        <v>532</v>
      </c>
      <c r="F258" s="61">
        <v>135984.27500000002</v>
      </c>
      <c r="G258" s="2" t="s">
        <v>6</v>
      </c>
      <c r="H258" s="9">
        <v>1</v>
      </c>
      <c r="I258" s="16"/>
      <c r="J258" s="16">
        <f t="shared" si="6"/>
        <v>0</v>
      </c>
      <c r="K258" s="16">
        <f t="shared" si="7"/>
        <v>0</v>
      </c>
      <c r="L258" s="24"/>
    </row>
    <row r="259" spans="2:12" ht="45" x14ac:dyDescent="0.25">
      <c r="B259" s="15">
        <v>255</v>
      </c>
      <c r="C259" s="2" t="s">
        <v>311</v>
      </c>
      <c r="D259" s="11" t="s">
        <v>533</v>
      </c>
      <c r="E259" s="6" t="s">
        <v>534</v>
      </c>
      <c r="F259" s="61">
        <v>135984.27500000002</v>
      </c>
      <c r="G259" s="2" t="s">
        <v>6</v>
      </c>
      <c r="H259" s="9">
        <v>1</v>
      </c>
      <c r="I259" s="16"/>
      <c r="J259" s="16">
        <f t="shared" si="6"/>
        <v>0</v>
      </c>
      <c r="K259" s="16">
        <f t="shared" si="7"/>
        <v>0</v>
      </c>
      <c r="L259" s="24"/>
    </row>
    <row r="260" spans="2:12" ht="30" x14ac:dyDescent="0.25">
      <c r="B260" s="15">
        <v>256</v>
      </c>
      <c r="C260" s="2" t="s">
        <v>311</v>
      </c>
      <c r="D260" s="11" t="s">
        <v>535</v>
      </c>
      <c r="E260" s="6" t="s">
        <v>536</v>
      </c>
      <c r="F260" s="61">
        <v>223848.52</v>
      </c>
      <c r="G260" s="2" t="s">
        <v>6</v>
      </c>
      <c r="H260" s="9">
        <v>1</v>
      </c>
      <c r="I260" s="16"/>
      <c r="J260" s="16">
        <f t="shared" si="6"/>
        <v>0</v>
      </c>
      <c r="K260" s="16">
        <f t="shared" si="7"/>
        <v>0</v>
      </c>
      <c r="L260" s="24"/>
    </row>
    <row r="261" spans="2:12" ht="30" x14ac:dyDescent="0.25">
      <c r="B261" s="15">
        <v>257</v>
      </c>
      <c r="C261" s="2" t="s">
        <v>538</v>
      </c>
      <c r="D261" s="11" t="s">
        <v>539</v>
      </c>
      <c r="E261" s="6" t="s">
        <v>540</v>
      </c>
      <c r="F261" s="61">
        <v>177318.33000000002</v>
      </c>
      <c r="G261" s="2" t="s">
        <v>44</v>
      </c>
      <c r="H261" s="9">
        <v>1</v>
      </c>
      <c r="I261" s="16"/>
      <c r="J261" s="16">
        <f t="shared" si="6"/>
        <v>0</v>
      </c>
      <c r="K261" s="16">
        <f t="shared" si="7"/>
        <v>0</v>
      </c>
      <c r="L261" s="24"/>
    </row>
    <row r="262" spans="2:12" ht="90" x14ac:dyDescent="0.25">
      <c r="B262" s="15">
        <v>258</v>
      </c>
      <c r="C262" s="2" t="s">
        <v>537</v>
      </c>
      <c r="D262" s="11" t="s">
        <v>541</v>
      </c>
      <c r="E262" s="6" t="s">
        <v>542</v>
      </c>
      <c r="F262" s="61">
        <v>4232872.2450000001</v>
      </c>
      <c r="G262" s="2" t="s">
        <v>6</v>
      </c>
      <c r="H262" s="9">
        <v>1</v>
      </c>
      <c r="I262" s="16"/>
      <c r="J262" s="16">
        <f t="shared" ref="J262:J325" si="8">I262*19%</f>
        <v>0</v>
      </c>
      <c r="K262" s="16">
        <f t="shared" ref="K262:K325" si="9">I262+J262</f>
        <v>0</v>
      </c>
      <c r="L262" s="24"/>
    </row>
    <row r="263" spans="2:12" ht="30" x14ac:dyDescent="0.25">
      <c r="B263" s="15">
        <v>259</v>
      </c>
      <c r="C263" s="2" t="s">
        <v>537</v>
      </c>
      <c r="D263" s="11" t="s">
        <v>543</v>
      </c>
      <c r="E263" s="6" t="s">
        <v>544</v>
      </c>
      <c r="F263" s="61">
        <v>1548150.135</v>
      </c>
      <c r="G263" s="2" t="s">
        <v>545</v>
      </c>
      <c r="H263" s="9">
        <v>1</v>
      </c>
      <c r="I263" s="16"/>
      <c r="J263" s="16">
        <f t="shared" si="8"/>
        <v>0</v>
      </c>
      <c r="K263" s="16">
        <f t="shared" si="9"/>
        <v>0</v>
      </c>
      <c r="L263" s="24"/>
    </row>
    <row r="264" spans="2:12" ht="30" x14ac:dyDescent="0.25">
      <c r="B264" s="15">
        <v>260</v>
      </c>
      <c r="C264" s="2" t="s">
        <v>537</v>
      </c>
      <c r="D264" s="11" t="s">
        <v>546</v>
      </c>
      <c r="E264" s="6" t="s">
        <v>547</v>
      </c>
      <c r="F264" s="61">
        <v>772929.39500000002</v>
      </c>
      <c r="G264" s="2" t="s">
        <v>6</v>
      </c>
      <c r="H264" s="9">
        <v>1</v>
      </c>
      <c r="I264" s="16"/>
      <c r="J264" s="16">
        <f t="shared" si="8"/>
        <v>0</v>
      </c>
      <c r="K264" s="16">
        <f t="shared" si="9"/>
        <v>0</v>
      </c>
      <c r="L264" s="24"/>
    </row>
    <row r="265" spans="2:12" ht="75" x14ac:dyDescent="0.25">
      <c r="B265" s="15">
        <v>261</v>
      </c>
      <c r="C265" s="2" t="s">
        <v>548</v>
      </c>
      <c r="D265" s="11" t="s">
        <v>549</v>
      </c>
      <c r="E265" s="6" t="s">
        <v>550</v>
      </c>
      <c r="F265" s="61">
        <v>23044711.759999998</v>
      </c>
      <c r="G265" s="2" t="s">
        <v>6</v>
      </c>
      <c r="H265" s="9">
        <v>1</v>
      </c>
      <c r="I265" s="16"/>
      <c r="J265" s="16">
        <f t="shared" si="8"/>
        <v>0</v>
      </c>
      <c r="K265" s="16">
        <f t="shared" si="9"/>
        <v>0</v>
      </c>
      <c r="L265" s="24"/>
    </row>
    <row r="266" spans="2:12" ht="30" x14ac:dyDescent="0.25">
      <c r="B266" s="15">
        <v>262</v>
      </c>
      <c r="C266" s="2" t="s">
        <v>548</v>
      </c>
      <c r="D266" s="11" t="s">
        <v>551</v>
      </c>
      <c r="E266" s="6" t="s">
        <v>552</v>
      </c>
      <c r="F266" s="61">
        <v>15972285.314999999</v>
      </c>
      <c r="G266" s="2" t="s">
        <v>6</v>
      </c>
      <c r="H266" s="9">
        <v>1</v>
      </c>
      <c r="I266" s="16"/>
      <c r="J266" s="16">
        <f t="shared" si="8"/>
        <v>0</v>
      </c>
      <c r="K266" s="16">
        <f t="shared" si="9"/>
        <v>0</v>
      </c>
      <c r="L266" s="24"/>
    </row>
    <row r="267" spans="2:12" ht="60" x14ac:dyDescent="0.25">
      <c r="B267" s="15">
        <v>263</v>
      </c>
      <c r="C267" s="2" t="s">
        <v>553</v>
      </c>
      <c r="D267" s="11" t="s">
        <v>554</v>
      </c>
      <c r="E267" s="6" t="s">
        <v>555</v>
      </c>
      <c r="F267" s="61">
        <v>170077.77499999999</v>
      </c>
      <c r="G267" s="2" t="s">
        <v>556</v>
      </c>
      <c r="H267" s="9">
        <v>1</v>
      </c>
      <c r="I267" s="16"/>
      <c r="J267" s="16">
        <f t="shared" si="8"/>
        <v>0</v>
      </c>
      <c r="K267" s="16">
        <f t="shared" si="9"/>
        <v>0</v>
      </c>
      <c r="L267" s="24"/>
    </row>
    <row r="268" spans="2:12" ht="45" x14ac:dyDescent="0.25">
      <c r="B268" s="15">
        <v>264</v>
      </c>
      <c r="C268" s="2" t="s">
        <v>553</v>
      </c>
      <c r="D268" s="11" t="s">
        <v>557</v>
      </c>
      <c r="E268" s="6" t="s">
        <v>558</v>
      </c>
      <c r="F268" s="61">
        <v>141666.52500000002</v>
      </c>
      <c r="G268" s="2" t="s">
        <v>556</v>
      </c>
      <c r="H268" s="9">
        <v>1</v>
      </c>
      <c r="I268" s="16"/>
      <c r="J268" s="16">
        <f t="shared" si="8"/>
        <v>0</v>
      </c>
      <c r="K268" s="16">
        <f t="shared" si="9"/>
        <v>0</v>
      </c>
      <c r="L268" s="24"/>
    </row>
    <row r="269" spans="2:12" ht="45" x14ac:dyDescent="0.25">
      <c r="B269" s="15">
        <v>265</v>
      </c>
      <c r="C269" s="2" t="s">
        <v>553</v>
      </c>
      <c r="D269" s="11" t="s">
        <v>559</v>
      </c>
      <c r="E269" s="6" t="s">
        <v>558</v>
      </c>
      <c r="F269" s="61">
        <v>171245.16499999998</v>
      </c>
      <c r="G269" s="2" t="s">
        <v>560</v>
      </c>
      <c r="H269" s="9">
        <v>1</v>
      </c>
      <c r="I269" s="16"/>
      <c r="J269" s="16">
        <f t="shared" si="8"/>
        <v>0</v>
      </c>
      <c r="K269" s="16">
        <f t="shared" si="9"/>
        <v>0</v>
      </c>
      <c r="L269" s="24"/>
    </row>
    <row r="270" spans="2:12" ht="30" x14ac:dyDescent="0.25">
      <c r="B270" s="15">
        <v>266</v>
      </c>
      <c r="C270" s="2" t="s">
        <v>553</v>
      </c>
      <c r="D270" s="11" t="s">
        <v>561</v>
      </c>
      <c r="E270" s="6" t="s">
        <v>562</v>
      </c>
      <c r="F270" s="61">
        <v>198489.02500000002</v>
      </c>
      <c r="G270" s="2" t="s">
        <v>556</v>
      </c>
      <c r="H270" s="9">
        <v>1</v>
      </c>
      <c r="I270" s="16"/>
      <c r="J270" s="16">
        <f t="shared" si="8"/>
        <v>0</v>
      </c>
      <c r="K270" s="16">
        <f t="shared" si="9"/>
        <v>0</v>
      </c>
      <c r="L270" s="24"/>
    </row>
    <row r="271" spans="2:12" ht="30" x14ac:dyDescent="0.25">
      <c r="B271" s="15">
        <v>267</v>
      </c>
      <c r="C271" s="2" t="s">
        <v>553</v>
      </c>
      <c r="D271" s="11" t="s">
        <v>563</v>
      </c>
      <c r="E271" s="6" t="s">
        <v>562</v>
      </c>
      <c r="F271" s="61">
        <v>229624.185</v>
      </c>
      <c r="G271" s="2" t="s">
        <v>560</v>
      </c>
      <c r="H271" s="9">
        <v>1</v>
      </c>
      <c r="I271" s="16"/>
      <c r="J271" s="16">
        <f t="shared" si="8"/>
        <v>0</v>
      </c>
      <c r="K271" s="16">
        <f t="shared" si="9"/>
        <v>0</v>
      </c>
      <c r="L271" s="24"/>
    </row>
    <row r="272" spans="2:12" ht="45" x14ac:dyDescent="0.25">
      <c r="B272" s="15">
        <v>268</v>
      </c>
      <c r="C272" s="2" t="s">
        <v>553</v>
      </c>
      <c r="D272" s="11" t="s">
        <v>564</v>
      </c>
      <c r="E272" s="6" t="s">
        <v>565</v>
      </c>
      <c r="F272" s="61">
        <v>144001.9</v>
      </c>
      <c r="G272" s="2" t="s">
        <v>556</v>
      </c>
      <c r="H272" s="9">
        <v>1</v>
      </c>
      <c r="I272" s="16"/>
      <c r="J272" s="16">
        <f t="shared" si="8"/>
        <v>0</v>
      </c>
      <c r="K272" s="16">
        <f t="shared" si="9"/>
        <v>0</v>
      </c>
      <c r="L272" s="24"/>
    </row>
    <row r="273" spans="2:12" ht="45" x14ac:dyDescent="0.25">
      <c r="B273" s="15">
        <v>269</v>
      </c>
      <c r="C273" s="2" t="s">
        <v>553</v>
      </c>
      <c r="D273" s="11" t="s">
        <v>566</v>
      </c>
      <c r="E273" s="6" t="s">
        <v>567</v>
      </c>
      <c r="F273" s="61">
        <v>159569.48000000001</v>
      </c>
      <c r="G273" s="2" t="s">
        <v>560</v>
      </c>
      <c r="H273" s="9">
        <v>1</v>
      </c>
      <c r="I273" s="16"/>
      <c r="J273" s="16">
        <f t="shared" si="8"/>
        <v>0</v>
      </c>
      <c r="K273" s="16">
        <f t="shared" si="9"/>
        <v>0</v>
      </c>
      <c r="L273" s="24"/>
    </row>
    <row r="274" spans="2:12" ht="75" x14ac:dyDescent="0.25">
      <c r="B274" s="15">
        <v>270</v>
      </c>
      <c r="C274" s="2" t="s">
        <v>553</v>
      </c>
      <c r="D274" s="11" t="s">
        <v>568</v>
      </c>
      <c r="E274" s="6" t="s">
        <v>569</v>
      </c>
      <c r="F274" s="61">
        <v>186812.745</v>
      </c>
      <c r="G274" s="2" t="s">
        <v>556</v>
      </c>
      <c r="H274" s="9">
        <v>1</v>
      </c>
      <c r="I274" s="16"/>
      <c r="J274" s="16">
        <f t="shared" si="8"/>
        <v>0</v>
      </c>
      <c r="K274" s="16">
        <f t="shared" si="9"/>
        <v>0</v>
      </c>
      <c r="L274" s="24"/>
    </row>
    <row r="275" spans="2:12" ht="45" x14ac:dyDescent="0.25">
      <c r="B275" s="15">
        <v>271</v>
      </c>
      <c r="C275" s="2" t="s">
        <v>553</v>
      </c>
      <c r="D275" s="11" t="s">
        <v>570</v>
      </c>
      <c r="E275" s="6" t="s">
        <v>571</v>
      </c>
      <c r="F275" s="61">
        <v>136218.10999999999</v>
      </c>
      <c r="G275" s="2" t="s">
        <v>556</v>
      </c>
      <c r="H275" s="9">
        <v>1</v>
      </c>
      <c r="I275" s="16"/>
      <c r="J275" s="16">
        <f t="shared" si="8"/>
        <v>0</v>
      </c>
      <c r="K275" s="16">
        <f t="shared" si="9"/>
        <v>0</v>
      </c>
      <c r="L275" s="24"/>
    </row>
    <row r="276" spans="2:12" ht="45" x14ac:dyDescent="0.25">
      <c r="B276" s="15">
        <v>272</v>
      </c>
      <c r="C276" s="2" t="s">
        <v>553</v>
      </c>
      <c r="D276" s="11" t="s">
        <v>572</v>
      </c>
      <c r="E276" s="6" t="s">
        <v>571</v>
      </c>
      <c r="F276" s="61">
        <v>175137.655</v>
      </c>
      <c r="G276" s="2" t="s">
        <v>560</v>
      </c>
      <c r="H276" s="9">
        <v>1</v>
      </c>
      <c r="I276" s="16"/>
      <c r="J276" s="16">
        <f t="shared" si="8"/>
        <v>0</v>
      </c>
      <c r="K276" s="16">
        <f t="shared" si="9"/>
        <v>0</v>
      </c>
      <c r="L276" s="24"/>
    </row>
    <row r="277" spans="2:12" ht="30" x14ac:dyDescent="0.25">
      <c r="B277" s="15">
        <v>273</v>
      </c>
      <c r="C277" s="2" t="s">
        <v>553</v>
      </c>
      <c r="D277" s="11" t="s">
        <v>573</v>
      </c>
      <c r="E277" s="6" t="s">
        <v>574</v>
      </c>
      <c r="F277" s="61">
        <v>37786.665000000001</v>
      </c>
      <c r="G277" s="2" t="s">
        <v>44</v>
      </c>
      <c r="H277" s="9">
        <v>1</v>
      </c>
      <c r="I277" s="16"/>
      <c r="J277" s="16">
        <f t="shared" si="8"/>
        <v>0</v>
      </c>
      <c r="K277" s="16">
        <f t="shared" si="9"/>
        <v>0</v>
      </c>
      <c r="L277" s="24"/>
    </row>
    <row r="278" spans="2:12" ht="45" x14ac:dyDescent="0.25">
      <c r="B278" s="15">
        <v>274</v>
      </c>
      <c r="C278" s="2" t="s">
        <v>553</v>
      </c>
      <c r="D278" s="11" t="s">
        <v>575</v>
      </c>
      <c r="E278" s="6" t="s">
        <v>576</v>
      </c>
      <c r="F278" s="61">
        <v>843629.67500000005</v>
      </c>
      <c r="G278" s="2" t="s">
        <v>44</v>
      </c>
      <c r="H278" s="9">
        <v>1</v>
      </c>
      <c r="I278" s="16"/>
      <c r="J278" s="16">
        <f t="shared" si="8"/>
        <v>0</v>
      </c>
      <c r="K278" s="16">
        <f t="shared" si="9"/>
        <v>0</v>
      </c>
      <c r="L278" s="24"/>
    </row>
    <row r="279" spans="2:12" ht="45" x14ac:dyDescent="0.25">
      <c r="B279" s="15">
        <v>275</v>
      </c>
      <c r="C279" s="2" t="s">
        <v>553</v>
      </c>
      <c r="D279" s="11" t="s">
        <v>577</v>
      </c>
      <c r="E279" s="6" t="s">
        <v>578</v>
      </c>
      <c r="F279" s="61">
        <v>1429649.34</v>
      </c>
      <c r="G279" s="2" t="s">
        <v>44</v>
      </c>
      <c r="H279" s="9">
        <v>1</v>
      </c>
      <c r="I279" s="16"/>
      <c r="J279" s="16">
        <f t="shared" si="8"/>
        <v>0</v>
      </c>
      <c r="K279" s="16">
        <f t="shared" si="9"/>
        <v>0</v>
      </c>
      <c r="L279" s="24"/>
    </row>
    <row r="280" spans="2:12" ht="45" x14ac:dyDescent="0.25">
      <c r="B280" s="15">
        <v>276</v>
      </c>
      <c r="C280" s="2" t="s">
        <v>553</v>
      </c>
      <c r="D280" s="11" t="s">
        <v>579</v>
      </c>
      <c r="E280" s="6" t="s">
        <v>580</v>
      </c>
      <c r="F280" s="61">
        <v>176390.72500000001</v>
      </c>
      <c r="G280" s="2" t="s">
        <v>44</v>
      </c>
      <c r="H280" s="9">
        <v>1</v>
      </c>
      <c r="I280" s="16"/>
      <c r="J280" s="16">
        <f t="shared" si="8"/>
        <v>0</v>
      </c>
      <c r="K280" s="16">
        <f t="shared" si="9"/>
        <v>0</v>
      </c>
      <c r="L280" s="24"/>
    </row>
    <row r="281" spans="2:12" ht="45" x14ac:dyDescent="0.25">
      <c r="B281" s="15">
        <v>277</v>
      </c>
      <c r="C281" s="2" t="s">
        <v>553</v>
      </c>
      <c r="D281" s="11" t="s">
        <v>581</v>
      </c>
      <c r="E281" s="6" t="s">
        <v>582</v>
      </c>
      <c r="F281" s="61">
        <v>73790.709999999992</v>
      </c>
      <c r="G281" s="2" t="s">
        <v>44</v>
      </c>
      <c r="H281" s="9">
        <v>1</v>
      </c>
      <c r="I281" s="16"/>
      <c r="J281" s="16">
        <f t="shared" si="8"/>
        <v>0</v>
      </c>
      <c r="K281" s="16">
        <f t="shared" si="9"/>
        <v>0</v>
      </c>
      <c r="L281" s="24"/>
    </row>
    <row r="282" spans="2:12" ht="90" x14ac:dyDescent="0.25">
      <c r="B282" s="15">
        <v>278</v>
      </c>
      <c r="C282" s="2" t="s">
        <v>553</v>
      </c>
      <c r="D282" s="11" t="s">
        <v>583</v>
      </c>
      <c r="E282" s="6" t="s">
        <v>584</v>
      </c>
      <c r="F282" s="61">
        <v>90319.214999999997</v>
      </c>
      <c r="G282" s="2" t="s">
        <v>44</v>
      </c>
      <c r="H282" s="9">
        <v>1</v>
      </c>
      <c r="I282" s="16"/>
      <c r="J282" s="16">
        <f t="shared" si="8"/>
        <v>0</v>
      </c>
      <c r="K282" s="16">
        <f t="shared" si="9"/>
        <v>0</v>
      </c>
      <c r="L282" s="24"/>
    </row>
    <row r="283" spans="2:12" ht="45" x14ac:dyDescent="0.25">
      <c r="B283" s="15">
        <v>279</v>
      </c>
      <c r="C283" s="2" t="s">
        <v>553</v>
      </c>
      <c r="D283" s="11" t="s">
        <v>585</v>
      </c>
      <c r="E283" s="6" t="s">
        <v>586</v>
      </c>
      <c r="F283" s="61">
        <v>187040.63</v>
      </c>
      <c r="G283" s="2" t="s">
        <v>213</v>
      </c>
      <c r="H283" s="9">
        <v>1</v>
      </c>
      <c r="I283" s="16"/>
      <c r="J283" s="16">
        <f t="shared" si="8"/>
        <v>0</v>
      </c>
      <c r="K283" s="16">
        <f t="shared" si="9"/>
        <v>0</v>
      </c>
      <c r="L283" s="24"/>
    </row>
    <row r="284" spans="2:12" ht="90" x14ac:dyDescent="0.25">
      <c r="B284" s="15">
        <v>280</v>
      </c>
      <c r="C284" s="2" t="s">
        <v>553</v>
      </c>
      <c r="D284" s="11" t="s">
        <v>587</v>
      </c>
      <c r="E284" s="6" t="s">
        <v>588</v>
      </c>
      <c r="F284" s="61">
        <v>152931.65999999997</v>
      </c>
      <c r="G284" s="2" t="s">
        <v>213</v>
      </c>
      <c r="H284" s="9">
        <v>1</v>
      </c>
      <c r="I284" s="16"/>
      <c r="J284" s="16">
        <f t="shared" si="8"/>
        <v>0</v>
      </c>
      <c r="K284" s="16">
        <f t="shared" si="9"/>
        <v>0</v>
      </c>
      <c r="L284" s="24"/>
    </row>
    <row r="285" spans="2:12" ht="45" x14ac:dyDescent="0.25">
      <c r="B285" s="15">
        <v>281</v>
      </c>
      <c r="C285" s="2" t="s">
        <v>553</v>
      </c>
      <c r="D285" s="11" t="s">
        <v>589</v>
      </c>
      <c r="E285" s="6" t="s">
        <v>590</v>
      </c>
      <c r="F285" s="61">
        <v>179293.13500000001</v>
      </c>
      <c r="G285" s="2" t="s">
        <v>213</v>
      </c>
      <c r="H285" s="9">
        <v>1</v>
      </c>
      <c r="I285" s="16"/>
      <c r="J285" s="16">
        <f t="shared" si="8"/>
        <v>0</v>
      </c>
      <c r="K285" s="16">
        <f t="shared" si="9"/>
        <v>0</v>
      </c>
      <c r="L285" s="24"/>
    </row>
    <row r="286" spans="2:12" ht="105" x14ac:dyDescent="0.25">
      <c r="B286" s="15">
        <v>282</v>
      </c>
      <c r="C286" s="2" t="s">
        <v>553</v>
      </c>
      <c r="D286" s="11" t="s">
        <v>591</v>
      </c>
      <c r="E286" s="6" t="s">
        <v>592</v>
      </c>
      <c r="F286" s="61">
        <v>837585.66500000004</v>
      </c>
      <c r="G286" s="2" t="s">
        <v>213</v>
      </c>
      <c r="H286" s="9">
        <v>1</v>
      </c>
      <c r="I286" s="16"/>
      <c r="J286" s="16">
        <f t="shared" si="8"/>
        <v>0</v>
      </c>
      <c r="K286" s="16">
        <f t="shared" si="9"/>
        <v>0</v>
      </c>
      <c r="L286" s="24"/>
    </row>
    <row r="287" spans="2:12" x14ac:dyDescent="0.25">
      <c r="B287" s="15">
        <v>283</v>
      </c>
      <c r="C287" s="2" t="s">
        <v>553</v>
      </c>
      <c r="D287" s="11" t="s">
        <v>593</v>
      </c>
      <c r="E287" s="6" t="s">
        <v>594</v>
      </c>
      <c r="F287" s="61">
        <v>571407.65500000003</v>
      </c>
      <c r="G287" s="2" t="s">
        <v>213</v>
      </c>
      <c r="H287" s="9">
        <v>1</v>
      </c>
      <c r="I287" s="16"/>
      <c r="J287" s="16">
        <f t="shared" si="8"/>
        <v>0</v>
      </c>
      <c r="K287" s="16">
        <f t="shared" si="9"/>
        <v>0</v>
      </c>
      <c r="L287" s="24"/>
    </row>
    <row r="288" spans="2:12" ht="75" x14ac:dyDescent="0.25">
      <c r="B288" s="15">
        <v>284</v>
      </c>
      <c r="C288" s="2" t="s">
        <v>553</v>
      </c>
      <c r="D288" s="11" t="s">
        <v>595</v>
      </c>
      <c r="E288" s="6" t="s">
        <v>596</v>
      </c>
      <c r="F288" s="61">
        <v>175837.97</v>
      </c>
      <c r="G288" s="2" t="s">
        <v>213</v>
      </c>
      <c r="H288" s="9">
        <v>1</v>
      </c>
      <c r="I288" s="16"/>
      <c r="J288" s="16">
        <f t="shared" si="8"/>
        <v>0</v>
      </c>
      <c r="K288" s="16">
        <f t="shared" si="9"/>
        <v>0</v>
      </c>
      <c r="L288" s="24"/>
    </row>
    <row r="289" spans="2:12" x14ac:dyDescent="0.25">
      <c r="B289" s="15">
        <v>285</v>
      </c>
      <c r="C289" s="2" t="s">
        <v>553</v>
      </c>
      <c r="D289" s="11" t="s">
        <v>597</v>
      </c>
      <c r="E289" s="6" t="s">
        <v>598</v>
      </c>
      <c r="F289" s="61">
        <v>103984.58</v>
      </c>
      <c r="G289" s="2" t="s">
        <v>599</v>
      </c>
      <c r="H289" s="9">
        <v>1</v>
      </c>
      <c r="I289" s="16"/>
      <c r="J289" s="16">
        <f t="shared" si="8"/>
        <v>0</v>
      </c>
      <c r="K289" s="16">
        <f t="shared" si="9"/>
        <v>0</v>
      </c>
      <c r="L289" s="24"/>
    </row>
    <row r="290" spans="2:12" ht="30" x14ac:dyDescent="0.25">
      <c r="B290" s="15">
        <v>286</v>
      </c>
      <c r="C290" s="2" t="s">
        <v>553</v>
      </c>
      <c r="D290" s="11" t="s">
        <v>600</v>
      </c>
      <c r="E290" s="6" t="s">
        <v>601</v>
      </c>
      <c r="F290" s="61">
        <v>131289.72500000001</v>
      </c>
      <c r="G290" s="2" t="s">
        <v>213</v>
      </c>
      <c r="H290" s="9">
        <v>1</v>
      </c>
      <c r="I290" s="16"/>
      <c r="J290" s="16">
        <f t="shared" si="8"/>
        <v>0</v>
      </c>
      <c r="K290" s="16">
        <f t="shared" si="9"/>
        <v>0</v>
      </c>
      <c r="L290" s="24"/>
    </row>
    <row r="291" spans="2:12" ht="45" x14ac:dyDescent="0.25">
      <c r="B291" s="15">
        <v>287</v>
      </c>
      <c r="C291" s="2" t="s">
        <v>602</v>
      </c>
      <c r="D291" s="11" t="s">
        <v>603</v>
      </c>
      <c r="E291" s="6" t="s">
        <v>604</v>
      </c>
      <c r="F291" s="61">
        <v>60380.6</v>
      </c>
      <c r="G291" s="2" t="s">
        <v>605</v>
      </c>
      <c r="H291" s="9">
        <v>1</v>
      </c>
      <c r="I291" s="16"/>
      <c r="J291" s="16">
        <f t="shared" si="8"/>
        <v>0</v>
      </c>
      <c r="K291" s="16">
        <f t="shared" si="9"/>
        <v>0</v>
      </c>
      <c r="L291" s="24"/>
    </row>
    <row r="292" spans="2:12" ht="45" x14ac:dyDescent="0.25">
      <c r="B292" s="15">
        <v>288</v>
      </c>
      <c r="C292" s="2" t="s">
        <v>602</v>
      </c>
      <c r="D292" s="11" t="s">
        <v>606</v>
      </c>
      <c r="E292" s="6" t="s">
        <v>607</v>
      </c>
      <c r="F292" s="61">
        <v>65057.3</v>
      </c>
      <c r="G292" s="2" t="s">
        <v>608</v>
      </c>
      <c r="H292" s="9">
        <v>1</v>
      </c>
      <c r="I292" s="16"/>
      <c r="J292" s="16">
        <f t="shared" si="8"/>
        <v>0</v>
      </c>
      <c r="K292" s="16">
        <f t="shared" si="9"/>
        <v>0</v>
      </c>
      <c r="L292" s="24"/>
    </row>
    <row r="293" spans="2:12" ht="180" x14ac:dyDescent="0.25">
      <c r="B293" s="15">
        <v>289</v>
      </c>
      <c r="C293" s="2" t="s">
        <v>602</v>
      </c>
      <c r="D293" s="11" t="s">
        <v>609</v>
      </c>
      <c r="E293" s="6" t="s">
        <v>610</v>
      </c>
      <c r="F293" s="61">
        <v>2985116.7850000001</v>
      </c>
      <c r="G293" s="2" t="s">
        <v>608</v>
      </c>
      <c r="H293" s="9">
        <v>1</v>
      </c>
      <c r="I293" s="16"/>
      <c r="J293" s="16">
        <f t="shared" si="8"/>
        <v>0</v>
      </c>
      <c r="K293" s="16">
        <f t="shared" si="9"/>
        <v>0</v>
      </c>
      <c r="L293" s="24"/>
    </row>
    <row r="294" spans="2:12" ht="30" x14ac:dyDescent="0.25">
      <c r="B294" s="15">
        <v>290</v>
      </c>
      <c r="C294" s="2" t="s">
        <v>611</v>
      </c>
      <c r="D294" s="11" t="s">
        <v>612</v>
      </c>
      <c r="E294" s="6" t="s">
        <v>613</v>
      </c>
      <c r="F294" s="61">
        <v>273213.88500000001</v>
      </c>
      <c r="G294" s="2" t="s">
        <v>608</v>
      </c>
      <c r="H294" s="9">
        <v>1</v>
      </c>
      <c r="I294" s="16"/>
      <c r="J294" s="16">
        <f t="shared" si="8"/>
        <v>0</v>
      </c>
      <c r="K294" s="16">
        <f t="shared" si="9"/>
        <v>0</v>
      </c>
      <c r="L294" s="24"/>
    </row>
    <row r="295" spans="2:12" ht="45" x14ac:dyDescent="0.25">
      <c r="B295" s="15">
        <v>291</v>
      </c>
      <c r="C295" s="2" t="s">
        <v>602</v>
      </c>
      <c r="D295" s="11" t="s">
        <v>614</v>
      </c>
      <c r="E295" s="6" t="s">
        <v>615</v>
      </c>
      <c r="F295" s="61">
        <v>162702.155</v>
      </c>
      <c r="G295" s="2" t="s">
        <v>608</v>
      </c>
      <c r="H295" s="9">
        <v>1</v>
      </c>
      <c r="I295" s="16"/>
      <c r="J295" s="16">
        <f t="shared" si="8"/>
        <v>0</v>
      </c>
      <c r="K295" s="16">
        <f t="shared" si="9"/>
        <v>0</v>
      </c>
      <c r="L295" s="24"/>
    </row>
    <row r="296" spans="2:12" ht="30" x14ac:dyDescent="0.25">
      <c r="B296" s="15">
        <v>292</v>
      </c>
      <c r="C296" s="2" t="s">
        <v>611</v>
      </c>
      <c r="D296" s="11" t="s">
        <v>616</v>
      </c>
      <c r="E296" s="6" t="s">
        <v>617</v>
      </c>
      <c r="F296" s="61">
        <v>109789.4</v>
      </c>
      <c r="G296" s="2" t="s">
        <v>6</v>
      </c>
      <c r="H296" s="9">
        <v>1</v>
      </c>
      <c r="I296" s="16"/>
      <c r="J296" s="16">
        <f t="shared" si="8"/>
        <v>0</v>
      </c>
      <c r="K296" s="16">
        <f t="shared" si="9"/>
        <v>0</v>
      </c>
      <c r="L296" s="24"/>
    </row>
    <row r="297" spans="2:12" ht="30" x14ac:dyDescent="0.25">
      <c r="B297" s="15">
        <v>293</v>
      </c>
      <c r="C297" s="2" t="s">
        <v>611</v>
      </c>
      <c r="D297" s="11" t="s">
        <v>618</v>
      </c>
      <c r="E297" s="6" t="s">
        <v>619</v>
      </c>
      <c r="F297" s="61">
        <v>348686.66000000003</v>
      </c>
      <c r="G297" s="2" t="s">
        <v>44</v>
      </c>
      <c r="H297" s="9">
        <v>1</v>
      </c>
      <c r="I297" s="16"/>
      <c r="J297" s="16">
        <f t="shared" si="8"/>
        <v>0</v>
      </c>
      <c r="K297" s="16">
        <f t="shared" si="9"/>
        <v>0</v>
      </c>
      <c r="L297" s="24"/>
    </row>
    <row r="298" spans="2:12" ht="45" x14ac:dyDescent="0.25">
      <c r="B298" s="15">
        <v>294</v>
      </c>
      <c r="C298" s="2" t="s">
        <v>611</v>
      </c>
      <c r="D298" s="11" t="s">
        <v>620</v>
      </c>
      <c r="E298" s="6" t="s">
        <v>621</v>
      </c>
      <c r="F298" s="61">
        <v>389633.37</v>
      </c>
      <c r="G298" s="2" t="s">
        <v>44</v>
      </c>
      <c r="H298" s="9">
        <v>1</v>
      </c>
      <c r="I298" s="16"/>
      <c r="J298" s="16">
        <f t="shared" si="8"/>
        <v>0</v>
      </c>
      <c r="K298" s="16">
        <f t="shared" si="9"/>
        <v>0</v>
      </c>
      <c r="L298" s="24"/>
    </row>
    <row r="299" spans="2:12" ht="45" x14ac:dyDescent="0.25">
      <c r="B299" s="15">
        <v>295</v>
      </c>
      <c r="C299" s="2" t="s">
        <v>611</v>
      </c>
      <c r="D299" s="11" t="s">
        <v>622</v>
      </c>
      <c r="E299" s="6" t="s">
        <v>623</v>
      </c>
      <c r="F299" s="61">
        <v>1689933.28</v>
      </c>
      <c r="G299" s="2" t="s">
        <v>608</v>
      </c>
      <c r="H299" s="9">
        <v>1</v>
      </c>
      <c r="I299" s="16"/>
      <c r="J299" s="16">
        <f t="shared" si="8"/>
        <v>0</v>
      </c>
      <c r="K299" s="16">
        <f t="shared" si="9"/>
        <v>0</v>
      </c>
      <c r="L299" s="24"/>
    </row>
    <row r="300" spans="2:12" ht="30" x14ac:dyDescent="0.25">
      <c r="B300" s="15">
        <v>296</v>
      </c>
      <c r="C300" s="2" t="s">
        <v>611</v>
      </c>
      <c r="D300" s="11" t="s">
        <v>624</v>
      </c>
      <c r="E300" s="6" t="s">
        <v>625</v>
      </c>
      <c r="F300" s="61">
        <v>255902.36000000002</v>
      </c>
      <c r="G300" s="2" t="s">
        <v>6</v>
      </c>
      <c r="H300" s="9">
        <v>1</v>
      </c>
      <c r="I300" s="16"/>
      <c r="J300" s="16">
        <f t="shared" si="8"/>
        <v>0</v>
      </c>
      <c r="K300" s="16">
        <f t="shared" si="9"/>
        <v>0</v>
      </c>
      <c r="L300" s="24"/>
    </row>
    <row r="301" spans="2:12" ht="30" x14ac:dyDescent="0.25">
      <c r="B301" s="15">
        <v>297</v>
      </c>
      <c r="C301" s="2" t="s">
        <v>626</v>
      </c>
      <c r="D301" s="11" t="s">
        <v>627</v>
      </c>
      <c r="E301" s="6" t="s">
        <v>628</v>
      </c>
      <c r="F301" s="61">
        <v>7839485.5700000003</v>
      </c>
      <c r="G301" s="2" t="s">
        <v>6</v>
      </c>
      <c r="H301" s="9">
        <v>1</v>
      </c>
      <c r="I301" s="16"/>
      <c r="J301" s="16">
        <f t="shared" si="8"/>
        <v>0</v>
      </c>
      <c r="K301" s="16">
        <f t="shared" si="9"/>
        <v>0</v>
      </c>
      <c r="L301" s="24"/>
    </row>
    <row r="302" spans="2:12" ht="30" x14ac:dyDescent="0.25">
      <c r="B302" s="15">
        <v>298</v>
      </c>
      <c r="C302" s="2" t="s">
        <v>626</v>
      </c>
      <c r="D302" s="11" t="s">
        <v>629</v>
      </c>
      <c r="E302" s="6" t="s">
        <v>630</v>
      </c>
      <c r="F302" s="61">
        <v>475645.38</v>
      </c>
      <c r="G302" s="2" t="s">
        <v>6</v>
      </c>
      <c r="H302" s="9">
        <v>1</v>
      </c>
      <c r="I302" s="16"/>
      <c r="J302" s="16">
        <f t="shared" si="8"/>
        <v>0</v>
      </c>
      <c r="K302" s="16">
        <f t="shared" si="9"/>
        <v>0</v>
      </c>
      <c r="L302" s="24"/>
    </row>
    <row r="303" spans="2:12" ht="30" x14ac:dyDescent="0.25">
      <c r="B303" s="15">
        <v>299</v>
      </c>
      <c r="C303" s="2" t="s">
        <v>626</v>
      </c>
      <c r="D303" s="11" t="s">
        <v>631</v>
      </c>
      <c r="E303" s="6" t="s">
        <v>632</v>
      </c>
      <c r="F303" s="61">
        <v>292932.78000000003</v>
      </c>
      <c r="G303" s="2" t="s">
        <v>6</v>
      </c>
      <c r="H303" s="9">
        <v>1</v>
      </c>
      <c r="I303" s="16"/>
      <c r="J303" s="16">
        <f t="shared" si="8"/>
        <v>0</v>
      </c>
      <c r="K303" s="16">
        <f t="shared" si="9"/>
        <v>0</v>
      </c>
      <c r="L303" s="24"/>
    </row>
    <row r="304" spans="2:12" ht="45" x14ac:dyDescent="0.25">
      <c r="B304" s="15">
        <v>300</v>
      </c>
      <c r="C304" s="2" t="s">
        <v>633</v>
      </c>
      <c r="D304" s="11" t="s">
        <v>634</v>
      </c>
      <c r="E304" s="6" t="s">
        <v>635</v>
      </c>
      <c r="F304" s="61">
        <v>1917503.5249999999</v>
      </c>
      <c r="G304" s="2" t="s">
        <v>6</v>
      </c>
      <c r="H304" s="9">
        <v>1</v>
      </c>
      <c r="I304" s="16"/>
      <c r="J304" s="16">
        <f t="shared" si="8"/>
        <v>0</v>
      </c>
      <c r="K304" s="16">
        <f t="shared" si="9"/>
        <v>0</v>
      </c>
      <c r="L304" s="24"/>
    </row>
    <row r="305" spans="2:12" ht="75" x14ac:dyDescent="0.25">
      <c r="B305" s="15">
        <v>301</v>
      </c>
      <c r="C305" s="2" t="s">
        <v>633</v>
      </c>
      <c r="D305" s="11" t="s">
        <v>636</v>
      </c>
      <c r="E305" s="6" t="s">
        <v>637</v>
      </c>
      <c r="F305" s="61">
        <v>3205749.9249999998</v>
      </c>
      <c r="G305" s="2" t="s">
        <v>6</v>
      </c>
      <c r="H305" s="9">
        <v>1</v>
      </c>
      <c r="I305" s="16"/>
      <c r="J305" s="16">
        <f t="shared" si="8"/>
        <v>0</v>
      </c>
      <c r="K305" s="16">
        <f t="shared" si="9"/>
        <v>0</v>
      </c>
      <c r="L305" s="24"/>
    </row>
    <row r="306" spans="2:12" ht="105" x14ac:dyDescent="0.25">
      <c r="B306" s="15">
        <v>302</v>
      </c>
      <c r="C306" s="2" t="s">
        <v>633</v>
      </c>
      <c r="D306" s="11" t="s">
        <v>638</v>
      </c>
      <c r="E306" s="6" t="s">
        <v>639</v>
      </c>
      <c r="F306" s="61">
        <v>5238362.7450000001</v>
      </c>
      <c r="G306" s="2" t="s">
        <v>6</v>
      </c>
      <c r="H306" s="9">
        <v>1</v>
      </c>
      <c r="I306" s="16"/>
      <c r="J306" s="16">
        <f t="shared" si="8"/>
        <v>0</v>
      </c>
      <c r="K306" s="16">
        <f t="shared" si="9"/>
        <v>0</v>
      </c>
      <c r="L306" s="24"/>
    </row>
    <row r="307" spans="2:12" ht="105" x14ac:dyDescent="0.25">
      <c r="B307" s="15">
        <v>303</v>
      </c>
      <c r="C307" s="2" t="s">
        <v>633</v>
      </c>
      <c r="D307" s="11" t="s">
        <v>640</v>
      </c>
      <c r="E307" s="6" t="s">
        <v>641</v>
      </c>
      <c r="F307" s="61">
        <v>5614013.0199999996</v>
      </c>
      <c r="G307" s="2" t="s">
        <v>6</v>
      </c>
      <c r="H307" s="9">
        <v>1</v>
      </c>
      <c r="I307" s="16"/>
      <c r="J307" s="16">
        <f t="shared" si="8"/>
        <v>0</v>
      </c>
      <c r="K307" s="16">
        <f t="shared" si="9"/>
        <v>0</v>
      </c>
      <c r="L307" s="24"/>
    </row>
    <row r="308" spans="2:12" x14ac:dyDescent="0.25">
      <c r="B308" s="15">
        <v>304</v>
      </c>
      <c r="C308" s="2" t="s">
        <v>633</v>
      </c>
      <c r="D308" s="11" t="s">
        <v>642</v>
      </c>
      <c r="E308" s="6" t="s">
        <v>643</v>
      </c>
      <c r="F308" s="61">
        <v>530588.27500000002</v>
      </c>
      <c r="G308" s="2" t="s">
        <v>6</v>
      </c>
      <c r="H308" s="9">
        <v>1</v>
      </c>
      <c r="I308" s="16"/>
      <c r="J308" s="16">
        <f t="shared" si="8"/>
        <v>0</v>
      </c>
      <c r="K308" s="16">
        <f t="shared" si="9"/>
        <v>0</v>
      </c>
      <c r="L308" s="24"/>
    </row>
    <row r="309" spans="2:12" ht="30" x14ac:dyDescent="0.25">
      <c r="B309" s="15">
        <v>305</v>
      </c>
      <c r="C309" s="2" t="s">
        <v>633</v>
      </c>
      <c r="D309" s="11" t="s">
        <v>644</v>
      </c>
      <c r="E309" s="6" t="s">
        <v>645</v>
      </c>
      <c r="F309" s="61">
        <v>259938.245</v>
      </c>
      <c r="G309" s="2" t="s">
        <v>6</v>
      </c>
      <c r="H309" s="9">
        <v>1</v>
      </c>
      <c r="I309" s="16"/>
      <c r="J309" s="16">
        <f t="shared" si="8"/>
        <v>0</v>
      </c>
      <c r="K309" s="16">
        <f t="shared" si="9"/>
        <v>0</v>
      </c>
      <c r="L309" s="24"/>
    </row>
    <row r="310" spans="2:12" ht="30" x14ac:dyDescent="0.25">
      <c r="B310" s="15">
        <v>306</v>
      </c>
      <c r="C310" s="2" t="s">
        <v>633</v>
      </c>
      <c r="D310" s="11" t="s">
        <v>646</v>
      </c>
      <c r="E310" s="6" t="s">
        <v>647</v>
      </c>
      <c r="F310" s="61">
        <v>191521.57500000001</v>
      </c>
      <c r="G310" s="2" t="s">
        <v>6</v>
      </c>
      <c r="H310" s="9">
        <v>1</v>
      </c>
      <c r="I310" s="16"/>
      <c r="J310" s="16">
        <f t="shared" si="8"/>
        <v>0</v>
      </c>
      <c r="K310" s="16">
        <f t="shared" si="9"/>
        <v>0</v>
      </c>
      <c r="L310" s="24"/>
    </row>
    <row r="311" spans="2:12" ht="30" x14ac:dyDescent="0.25">
      <c r="B311" s="15">
        <v>307</v>
      </c>
      <c r="C311" s="2" t="s">
        <v>626</v>
      </c>
      <c r="D311" s="11" t="s">
        <v>648</v>
      </c>
      <c r="E311" s="6" t="s">
        <v>649</v>
      </c>
      <c r="F311" s="61">
        <v>304661.42</v>
      </c>
      <c r="G311" s="2" t="s">
        <v>6</v>
      </c>
      <c r="H311" s="9">
        <v>1</v>
      </c>
      <c r="I311" s="16"/>
      <c r="J311" s="16">
        <f t="shared" si="8"/>
        <v>0</v>
      </c>
      <c r="K311" s="16">
        <f t="shared" si="9"/>
        <v>0</v>
      </c>
      <c r="L311" s="24"/>
    </row>
    <row r="312" spans="2:12" ht="30" x14ac:dyDescent="0.25">
      <c r="B312" s="15">
        <v>308</v>
      </c>
      <c r="C312" s="2" t="s">
        <v>626</v>
      </c>
      <c r="D312" s="11" t="s">
        <v>650</v>
      </c>
      <c r="E312" s="6" t="s">
        <v>651</v>
      </c>
      <c r="F312" s="61">
        <v>259835.31</v>
      </c>
      <c r="G312" s="2" t="s">
        <v>6</v>
      </c>
      <c r="H312" s="9">
        <v>1</v>
      </c>
      <c r="I312" s="16"/>
      <c r="J312" s="16">
        <f t="shared" si="8"/>
        <v>0</v>
      </c>
      <c r="K312" s="16">
        <f t="shared" si="9"/>
        <v>0</v>
      </c>
      <c r="L312" s="24"/>
    </row>
    <row r="313" spans="2:12" ht="30" x14ac:dyDescent="0.25">
      <c r="B313" s="15">
        <v>309</v>
      </c>
      <c r="C313" s="2" t="s">
        <v>626</v>
      </c>
      <c r="D313" s="11" t="s">
        <v>652</v>
      </c>
      <c r="E313" s="6" t="s">
        <v>653</v>
      </c>
      <c r="F313" s="61">
        <v>354111.27500000002</v>
      </c>
      <c r="G313" s="2" t="s">
        <v>6</v>
      </c>
      <c r="H313" s="9">
        <v>1</v>
      </c>
      <c r="I313" s="16"/>
      <c r="J313" s="16">
        <f t="shared" si="8"/>
        <v>0</v>
      </c>
      <c r="K313" s="16">
        <f t="shared" si="9"/>
        <v>0</v>
      </c>
      <c r="L313" s="24"/>
    </row>
    <row r="314" spans="2:12" ht="30" x14ac:dyDescent="0.25">
      <c r="B314" s="15">
        <v>310</v>
      </c>
      <c r="C314" s="2" t="s">
        <v>626</v>
      </c>
      <c r="D314" s="11" t="s">
        <v>654</v>
      </c>
      <c r="E314" s="6" t="s">
        <v>655</v>
      </c>
      <c r="F314" s="61">
        <v>71347.045000000013</v>
      </c>
      <c r="G314" s="2" t="s">
        <v>6</v>
      </c>
      <c r="H314" s="9">
        <v>1</v>
      </c>
      <c r="I314" s="16"/>
      <c r="J314" s="16">
        <f t="shared" si="8"/>
        <v>0</v>
      </c>
      <c r="K314" s="16">
        <f t="shared" si="9"/>
        <v>0</v>
      </c>
      <c r="L314" s="24"/>
    </row>
    <row r="315" spans="2:12" ht="30" x14ac:dyDescent="0.25">
      <c r="B315" s="15">
        <v>311</v>
      </c>
      <c r="C315" s="2" t="s">
        <v>626</v>
      </c>
      <c r="D315" s="11" t="s">
        <v>656</v>
      </c>
      <c r="E315" s="6" t="s">
        <v>656</v>
      </c>
      <c r="F315" s="61">
        <v>327680.18500000006</v>
      </c>
      <c r="G315" s="2" t="s">
        <v>6</v>
      </c>
      <c r="H315" s="9">
        <v>1</v>
      </c>
      <c r="I315" s="16"/>
      <c r="J315" s="16">
        <f t="shared" si="8"/>
        <v>0</v>
      </c>
      <c r="K315" s="16">
        <f t="shared" si="9"/>
        <v>0</v>
      </c>
      <c r="L315" s="24"/>
    </row>
    <row r="316" spans="2:12" ht="30" x14ac:dyDescent="0.25">
      <c r="B316" s="15">
        <v>312</v>
      </c>
      <c r="C316" s="2" t="s">
        <v>626</v>
      </c>
      <c r="D316" s="11" t="s">
        <v>657</v>
      </c>
      <c r="E316" s="6" t="s">
        <v>658</v>
      </c>
      <c r="F316" s="61">
        <v>98496.3</v>
      </c>
      <c r="G316" s="2" t="s">
        <v>659</v>
      </c>
      <c r="H316" s="9">
        <v>1</v>
      </c>
      <c r="I316" s="16"/>
      <c r="J316" s="16">
        <f t="shared" si="8"/>
        <v>0</v>
      </c>
      <c r="K316" s="16">
        <f t="shared" si="9"/>
        <v>0</v>
      </c>
      <c r="L316" s="24"/>
    </row>
    <row r="317" spans="2:12" ht="105" x14ac:dyDescent="0.25">
      <c r="B317" s="15">
        <v>313</v>
      </c>
      <c r="C317" s="2" t="s">
        <v>633</v>
      </c>
      <c r="D317" s="11" t="s">
        <v>660</v>
      </c>
      <c r="E317" s="6" t="s">
        <v>661</v>
      </c>
      <c r="F317" s="61">
        <v>3875374.8250000002</v>
      </c>
      <c r="G317" s="2" t="s">
        <v>6</v>
      </c>
      <c r="H317" s="9">
        <v>1</v>
      </c>
      <c r="I317" s="16"/>
      <c r="J317" s="16">
        <f t="shared" si="8"/>
        <v>0</v>
      </c>
      <c r="K317" s="16">
        <f t="shared" si="9"/>
        <v>0</v>
      </c>
      <c r="L317" s="24"/>
    </row>
    <row r="318" spans="2:12" ht="45" x14ac:dyDescent="0.25">
      <c r="B318" s="15">
        <v>314</v>
      </c>
      <c r="C318" s="2" t="s">
        <v>626</v>
      </c>
      <c r="D318" s="11" t="s">
        <v>662</v>
      </c>
      <c r="E318" s="6" t="s">
        <v>663</v>
      </c>
      <c r="F318" s="61">
        <v>1515980.865</v>
      </c>
      <c r="G318" s="2" t="s">
        <v>6</v>
      </c>
      <c r="H318" s="9">
        <v>1</v>
      </c>
      <c r="I318" s="16"/>
      <c r="J318" s="16">
        <f t="shared" si="8"/>
        <v>0</v>
      </c>
      <c r="K318" s="16">
        <f t="shared" si="9"/>
        <v>0</v>
      </c>
      <c r="L318" s="24"/>
    </row>
    <row r="319" spans="2:12" ht="30" x14ac:dyDescent="0.25">
      <c r="B319" s="15">
        <v>315</v>
      </c>
      <c r="C319" s="2" t="s">
        <v>626</v>
      </c>
      <c r="D319" s="11" t="s">
        <v>664</v>
      </c>
      <c r="E319" s="6" t="s">
        <v>665</v>
      </c>
      <c r="F319" s="61">
        <v>592354.63</v>
      </c>
      <c r="G319" s="2" t="s">
        <v>6</v>
      </c>
      <c r="H319" s="9">
        <v>1</v>
      </c>
      <c r="I319" s="16"/>
      <c r="J319" s="16">
        <f t="shared" si="8"/>
        <v>0</v>
      </c>
      <c r="K319" s="16">
        <f t="shared" si="9"/>
        <v>0</v>
      </c>
      <c r="L319" s="24"/>
    </row>
    <row r="320" spans="2:12" ht="30" x14ac:dyDescent="0.25">
      <c r="B320" s="15">
        <v>316</v>
      </c>
      <c r="C320" s="2" t="s">
        <v>626</v>
      </c>
      <c r="D320" s="11" t="s">
        <v>666</v>
      </c>
      <c r="E320" s="6" t="s">
        <v>667</v>
      </c>
      <c r="F320" s="61">
        <v>1088246.67</v>
      </c>
      <c r="G320" s="2" t="s">
        <v>6</v>
      </c>
      <c r="H320" s="9">
        <v>1</v>
      </c>
      <c r="I320" s="16"/>
      <c r="J320" s="16">
        <f t="shared" si="8"/>
        <v>0</v>
      </c>
      <c r="K320" s="16">
        <f t="shared" si="9"/>
        <v>0</v>
      </c>
      <c r="L320" s="24"/>
    </row>
    <row r="321" spans="2:12" ht="30" x14ac:dyDescent="0.25">
      <c r="B321" s="15">
        <v>317</v>
      </c>
      <c r="C321" s="2" t="s">
        <v>626</v>
      </c>
      <c r="D321" s="11" t="s">
        <v>668</v>
      </c>
      <c r="E321" s="6" t="s">
        <v>669</v>
      </c>
      <c r="F321" s="61">
        <v>5446746.0250000004</v>
      </c>
      <c r="G321" s="2" t="s">
        <v>6</v>
      </c>
      <c r="H321" s="9">
        <v>1</v>
      </c>
      <c r="I321" s="16"/>
      <c r="J321" s="16">
        <f t="shared" si="8"/>
        <v>0</v>
      </c>
      <c r="K321" s="16">
        <f t="shared" si="9"/>
        <v>0</v>
      </c>
      <c r="L321" s="24"/>
    </row>
    <row r="322" spans="2:12" ht="45" x14ac:dyDescent="0.25">
      <c r="B322" s="15">
        <v>318</v>
      </c>
      <c r="C322" s="2" t="s">
        <v>626</v>
      </c>
      <c r="D322" s="11" t="s">
        <v>670</v>
      </c>
      <c r="E322" s="6" t="s">
        <v>671</v>
      </c>
      <c r="F322" s="61">
        <v>4453400.07</v>
      </c>
      <c r="G322" s="2" t="s">
        <v>6</v>
      </c>
      <c r="H322" s="9">
        <v>1</v>
      </c>
      <c r="I322" s="16"/>
      <c r="J322" s="16">
        <f t="shared" si="8"/>
        <v>0</v>
      </c>
      <c r="K322" s="16">
        <f t="shared" si="9"/>
        <v>0</v>
      </c>
      <c r="L322" s="24"/>
    </row>
    <row r="323" spans="2:12" ht="30" x14ac:dyDescent="0.25">
      <c r="B323" s="15">
        <v>319</v>
      </c>
      <c r="C323" s="2" t="s">
        <v>626</v>
      </c>
      <c r="D323" s="11" t="s">
        <v>672</v>
      </c>
      <c r="E323" s="6" t="s">
        <v>673</v>
      </c>
      <c r="F323" s="61">
        <v>9419263.5249999985</v>
      </c>
      <c r="G323" s="2" t="s">
        <v>6</v>
      </c>
      <c r="H323" s="9">
        <v>1</v>
      </c>
      <c r="I323" s="16"/>
      <c r="J323" s="16">
        <f t="shared" si="8"/>
        <v>0</v>
      </c>
      <c r="K323" s="16">
        <f t="shared" si="9"/>
        <v>0</v>
      </c>
      <c r="L323" s="24"/>
    </row>
    <row r="324" spans="2:12" ht="30" x14ac:dyDescent="0.25">
      <c r="B324" s="15">
        <v>320</v>
      </c>
      <c r="C324" s="2" t="s">
        <v>626</v>
      </c>
      <c r="D324" s="11" t="s">
        <v>674</v>
      </c>
      <c r="E324" s="6" t="s">
        <v>675</v>
      </c>
      <c r="F324" s="61">
        <v>11873784.895</v>
      </c>
      <c r="G324" s="2" t="s">
        <v>6</v>
      </c>
      <c r="H324" s="9">
        <v>1</v>
      </c>
      <c r="I324" s="16"/>
      <c r="J324" s="16">
        <f t="shared" si="8"/>
        <v>0</v>
      </c>
      <c r="K324" s="16">
        <f t="shared" si="9"/>
        <v>0</v>
      </c>
      <c r="L324" s="24"/>
    </row>
    <row r="325" spans="2:12" ht="30" x14ac:dyDescent="0.25">
      <c r="B325" s="15">
        <v>321</v>
      </c>
      <c r="C325" s="2" t="s">
        <v>626</v>
      </c>
      <c r="D325" s="11" t="s">
        <v>676</v>
      </c>
      <c r="E325" s="6" t="s">
        <v>677</v>
      </c>
      <c r="F325" s="61">
        <v>14236613.195</v>
      </c>
      <c r="G325" s="2" t="s">
        <v>6</v>
      </c>
      <c r="H325" s="9">
        <v>1</v>
      </c>
      <c r="I325" s="16"/>
      <c r="J325" s="16">
        <f t="shared" si="8"/>
        <v>0</v>
      </c>
      <c r="K325" s="16">
        <f t="shared" si="9"/>
        <v>0</v>
      </c>
      <c r="L325" s="24"/>
    </row>
    <row r="326" spans="2:12" ht="30" x14ac:dyDescent="0.25">
      <c r="B326" s="15">
        <v>322</v>
      </c>
      <c r="C326" s="2" t="s">
        <v>626</v>
      </c>
      <c r="D326" s="11" t="s">
        <v>678</v>
      </c>
      <c r="E326" s="6" t="s">
        <v>679</v>
      </c>
      <c r="F326" s="61">
        <v>7325518.0250000004</v>
      </c>
      <c r="G326" s="2" t="s">
        <v>6</v>
      </c>
      <c r="H326" s="9">
        <v>1</v>
      </c>
      <c r="I326" s="16"/>
      <c r="J326" s="16">
        <f t="shared" ref="J326:J389" si="10">I326*19%</f>
        <v>0</v>
      </c>
      <c r="K326" s="16">
        <f t="shared" ref="K326:K389" si="11">I326+J326</f>
        <v>0</v>
      </c>
      <c r="L326" s="24"/>
    </row>
    <row r="327" spans="2:12" ht="45" x14ac:dyDescent="0.25">
      <c r="B327" s="15">
        <v>323</v>
      </c>
      <c r="C327" s="2" t="s">
        <v>633</v>
      </c>
      <c r="D327" s="11" t="s">
        <v>680</v>
      </c>
      <c r="E327" s="6" t="s">
        <v>681</v>
      </c>
      <c r="F327" s="61">
        <v>1735033.6850000001</v>
      </c>
      <c r="G327" s="2" t="s">
        <v>6</v>
      </c>
      <c r="H327" s="9">
        <v>1</v>
      </c>
      <c r="I327" s="16"/>
      <c r="J327" s="16">
        <f t="shared" si="10"/>
        <v>0</v>
      </c>
      <c r="K327" s="16">
        <f t="shared" si="11"/>
        <v>0</v>
      </c>
      <c r="L327" s="24"/>
    </row>
    <row r="328" spans="2:12" ht="30" x14ac:dyDescent="0.25">
      <c r="B328" s="15">
        <v>324</v>
      </c>
      <c r="C328" s="2" t="s">
        <v>626</v>
      </c>
      <c r="D328" s="11" t="s">
        <v>682</v>
      </c>
      <c r="E328" s="6" t="s">
        <v>683</v>
      </c>
      <c r="F328" s="61">
        <v>310766.71499999997</v>
      </c>
      <c r="G328" s="2" t="s">
        <v>6</v>
      </c>
      <c r="H328" s="9">
        <v>1</v>
      </c>
      <c r="I328" s="16"/>
      <c r="J328" s="16">
        <f t="shared" si="10"/>
        <v>0</v>
      </c>
      <c r="K328" s="16">
        <f t="shared" si="11"/>
        <v>0</v>
      </c>
      <c r="L328" s="24"/>
    </row>
    <row r="329" spans="2:12" ht="30" x14ac:dyDescent="0.25">
      <c r="B329" s="15">
        <v>325</v>
      </c>
      <c r="C329" s="2" t="s">
        <v>626</v>
      </c>
      <c r="D329" s="11" t="s">
        <v>684</v>
      </c>
      <c r="E329" s="6" t="s">
        <v>685</v>
      </c>
      <c r="F329" s="61">
        <v>473297.51</v>
      </c>
      <c r="G329" s="2" t="s">
        <v>6</v>
      </c>
      <c r="H329" s="9">
        <v>1</v>
      </c>
      <c r="I329" s="16"/>
      <c r="J329" s="16">
        <f t="shared" si="10"/>
        <v>0</v>
      </c>
      <c r="K329" s="16">
        <f t="shared" si="11"/>
        <v>0</v>
      </c>
      <c r="L329" s="24"/>
    </row>
    <row r="330" spans="2:12" ht="30" x14ac:dyDescent="0.25">
      <c r="B330" s="15">
        <v>326</v>
      </c>
      <c r="C330" s="2" t="s">
        <v>626</v>
      </c>
      <c r="D330" s="11" t="s">
        <v>686</v>
      </c>
      <c r="E330" s="6" t="s">
        <v>687</v>
      </c>
      <c r="F330" s="61">
        <v>530187.84000000008</v>
      </c>
      <c r="G330" s="2" t="s">
        <v>6</v>
      </c>
      <c r="H330" s="9">
        <v>1</v>
      </c>
      <c r="I330" s="16"/>
      <c r="J330" s="16">
        <f t="shared" si="10"/>
        <v>0</v>
      </c>
      <c r="K330" s="16">
        <f t="shared" si="11"/>
        <v>0</v>
      </c>
      <c r="L330" s="24"/>
    </row>
    <row r="331" spans="2:12" ht="30" x14ac:dyDescent="0.25">
      <c r="B331" s="15">
        <v>327</v>
      </c>
      <c r="C331" s="2" t="s">
        <v>626</v>
      </c>
      <c r="D331" s="11" t="s">
        <v>688</v>
      </c>
      <c r="E331" s="6" t="s">
        <v>689</v>
      </c>
      <c r="F331" s="61">
        <v>709228.69500000007</v>
      </c>
      <c r="G331" s="2" t="s">
        <v>6</v>
      </c>
      <c r="H331" s="9">
        <v>1</v>
      </c>
      <c r="I331" s="16"/>
      <c r="J331" s="16">
        <f t="shared" si="10"/>
        <v>0</v>
      </c>
      <c r="K331" s="16">
        <f t="shared" si="11"/>
        <v>0</v>
      </c>
      <c r="L331" s="24"/>
    </row>
    <row r="332" spans="2:12" ht="30" x14ac:dyDescent="0.25">
      <c r="B332" s="15">
        <v>328</v>
      </c>
      <c r="C332" s="2" t="s">
        <v>626</v>
      </c>
      <c r="D332" s="11" t="s">
        <v>690</v>
      </c>
      <c r="E332" s="6" t="s">
        <v>691</v>
      </c>
      <c r="F332" s="61">
        <v>1031246.86</v>
      </c>
      <c r="G332" s="2" t="s">
        <v>6</v>
      </c>
      <c r="H332" s="9">
        <v>1</v>
      </c>
      <c r="I332" s="16"/>
      <c r="J332" s="16">
        <f t="shared" si="10"/>
        <v>0</v>
      </c>
      <c r="K332" s="16">
        <f t="shared" si="11"/>
        <v>0</v>
      </c>
      <c r="L332" s="24"/>
    </row>
    <row r="333" spans="2:12" ht="30" x14ac:dyDescent="0.25">
      <c r="B333" s="15">
        <v>329</v>
      </c>
      <c r="C333" s="2" t="s">
        <v>626</v>
      </c>
      <c r="D333" s="11" t="s">
        <v>692</v>
      </c>
      <c r="E333" s="6" t="s">
        <v>693</v>
      </c>
      <c r="F333" s="61">
        <v>855521.34499999997</v>
      </c>
      <c r="G333" s="2" t="s">
        <v>6</v>
      </c>
      <c r="H333" s="9">
        <v>1</v>
      </c>
      <c r="I333" s="16"/>
      <c r="J333" s="16">
        <f t="shared" si="10"/>
        <v>0</v>
      </c>
      <c r="K333" s="16">
        <f t="shared" si="11"/>
        <v>0</v>
      </c>
      <c r="L333" s="24"/>
    </row>
    <row r="334" spans="2:12" ht="30" x14ac:dyDescent="0.25">
      <c r="B334" s="15">
        <v>330</v>
      </c>
      <c r="C334" s="2" t="s">
        <v>626</v>
      </c>
      <c r="D334" s="11" t="s">
        <v>694</v>
      </c>
      <c r="E334" s="6" t="s">
        <v>695</v>
      </c>
      <c r="F334" s="61">
        <v>1415052.7999999998</v>
      </c>
      <c r="G334" s="2" t="s">
        <v>6</v>
      </c>
      <c r="H334" s="9">
        <v>1</v>
      </c>
      <c r="I334" s="16"/>
      <c r="J334" s="16">
        <f t="shared" si="10"/>
        <v>0</v>
      </c>
      <c r="K334" s="16">
        <f t="shared" si="11"/>
        <v>0</v>
      </c>
      <c r="L334" s="24"/>
    </row>
    <row r="335" spans="2:12" ht="30" x14ac:dyDescent="0.25">
      <c r="B335" s="15">
        <v>331</v>
      </c>
      <c r="C335" s="2" t="s">
        <v>626</v>
      </c>
      <c r="D335" s="11" t="s">
        <v>696</v>
      </c>
      <c r="E335" s="6" t="s">
        <v>697</v>
      </c>
      <c r="F335" s="61">
        <v>3675090.6850000001</v>
      </c>
      <c r="G335" s="2" t="s">
        <v>6</v>
      </c>
      <c r="H335" s="9">
        <v>1</v>
      </c>
      <c r="I335" s="16"/>
      <c r="J335" s="16">
        <f t="shared" si="10"/>
        <v>0</v>
      </c>
      <c r="K335" s="16">
        <f t="shared" si="11"/>
        <v>0</v>
      </c>
      <c r="L335" s="24"/>
    </row>
    <row r="336" spans="2:12" ht="30" x14ac:dyDescent="0.25">
      <c r="B336" s="15">
        <v>332</v>
      </c>
      <c r="C336" s="2" t="s">
        <v>626</v>
      </c>
      <c r="D336" s="11" t="s">
        <v>698</v>
      </c>
      <c r="E336" s="6" t="s">
        <v>699</v>
      </c>
      <c r="F336" s="61">
        <v>101295.18</v>
      </c>
      <c r="G336" s="2" t="s">
        <v>6</v>
      </c>
      <c r="H336" s="9">
        <v>1</v>
      </c>
      <c r="I336" s="16"/>
      <c r="J336" s="16">
        <f t="shared" si="10"/>
        <v>0</v>
      </c>
      <c r="K336" s="16">
        <f t="shared" si="11"/>
        <v>0</v>
      </c>
      <c r="L336" s="24"/>
    </row>
    <row r="337" spans="2:12" ht="30" x14ac:dyDescent="0.25">
      <c r="B337" s="15">
        <v>333</v>
      </c>
      <c r="C337" s="2" t="s">
        <v>626</v>
      </c>
      <c r="D337" s="11" t="s">
        <v>700</v>
      </c>
      <c r="E337" s="6" t="s">
        <v>701</v>
      </c>
      <c r="F337" s="61">
        <v>114445.27499999999</v>
      </c>
      <c r="G337" s="2" t="s">
        <v>6</v>
      </c>
      <c r="H337" s="9">
        <v>1</v>
      </c>
      <c r="I337" s="16"/>
      <c r="J337" s="16">
        <f t="shared" si="10"/>
        <v>0</v>
      </c>
      <c r="K337" s="16">
        <f t="shared" si="11"/>
        <v>0</v>
      </c>
      <c r="L337" s="24"/>
    </row>
    <row r="338" spans="2:12" ht="30" x14ac:dyDescent="0.25">
      <c r="B338" s="15">
        <v>334</v>
      </c>
      <c r="C338" s="2" t="s">
        <v>626</v>
      </c>
      <c r="D338" s="11" t="s">
        <v>702</v>
      </c>
      <c r="E338" s="6" t="s">
        <v>703</v>
      </c>
      <c r="F338" s="61">
        <v>193701.655</v>
      </c>
      <c r="G338" s="2" t="s">
        <v>6</v>
      </c>
      <c r="H338" s="9">
        <v>1</v>
      </c>
      <c r="I338" s="16"/>
      <c r="J338" s="16">
        <f t="shared" si="10"/>
        <v>0</v>
      </c>
      <c r="K338" s="16">
        <f t="shared" si="11"/>
        <v>0</v>
      </c>
      <c r="L338" s="24"/>
    </row>
    <row r="339" spans="2:12" ht="45" x14ac:dyDescent="0.25">
      <c r="B339" s="15">
        <v>335</v>
      </c>
      <c r="C339" s="2" t="s">
        <v>633</v>
      </c>
      <c r="D339" s="11" t="s">
        <v>704</v>
      </c>
      <c r="E339" s="6" t="s">
        <v>705</v>
      </c>
      <c r="F339" s="61">
        <v>3317628.37</v>
      </c>
      <c r="G339" s="2" t="s">
        <v>6</v>
      </c>
      <c r="H339" s="9">
        <v>1</v>
      </c>
      <c r="I339" s="16"/>
      <c r="J339" s="16">
        <f t="shared" si="10"/>
        <v>0</v>
      </c>
      <c r="K339" s="16">
        <f t="shared" si="11"/>
        <v>0</v>
      </c>
      <c r="L339" s="24"/>
    </row>
    <row r="340" spans="2:12" ht="45" x14ac:dyDescent="0.25">
      <c r="B340" s="15">
        <v>336</v>
      </c>
      <c r="C340" s="2" t="s">
        <v>633</v>
      </c>
      <c r="D340" s="11" t="s">
        <v>706</v>
      </c>
      <c r="E340" s="6" t="s">
        <v>707</v>
      </c>
      <c r="F340" s="61">
        <v>3891244.0700000003</v>
      </c>
      <c r="G340" s="2" t="s">
        <v>6</v>
      </c>
      <c r="H340" s="9">
        <v>1</v>
      </c>
      <c r="I340" s="16"/>
      <c r="J340" s="16">
        <f t="shared" si="10"/>
        <v>0</v>
      </c>
      <c r="K340" s="16">
        <f t="shared" si="11"/>
        <v>0</v>
      </c>
      <c r="L340" s="24"/>
    </row>
    <row r="341" spans="2:12" ht="30" x14ac:dyDescent="0.25">
      <c r="B341" s="15">
        <v>337</v>
      </c>
      <c r="C341" s="2" t="s">
        <v>626</v>
      </c>
      <c r="D341" s="11" t="s">
        <v>708</v>
      </c>
      <c r="E341" s="6" t="s">
        <v>709</v>
      </c>
      <c r="F341" s="61">
        <v>400289.22499999998</v>
      </c>
      <c r="G341" s="2" t="s">
        <v>44</v>
      </c>
      <c r="H341" s="9">
        <v>1</v>
      </c>
      <c r="I341" s="16"/>
      <c r="J341" s="16">
        <f t="shared" si="10"/>
        <v>0</v>
      </c>
      <c r="K341" s="16">
        <f t="shared" si="11"/>
        <v>0</v>
      </c>
      <c r="L341" s="24"/>
    </row>
    <row r="342" spans="2:12" ht="30" x14ac:dyDescent="0.25">
      <c r="B342" s="15">
        <v>338</v>
      </c>
      <c r="C342" s="2" t="s">
        <v>626</v>
      </c>
      <c r="D342" s="11" t="s">
        <v>710</v>
      </c>
      <c r="E342" s="6" t="s">
        <v>711</v>
      </c>
      <c r="F342" s="61">
        <v>200971.96</v>
      </c>
      <c r="G342" s="2" t="s">
        <v>6</v>
      </c>
      <c r="H342" s="9">
        <v>1</v>
      </c>
      <c r="I342" s="16"/>
      <c r="J342" s="16">
        <f t="shared" si="10"/>
        <v>0</v>
      </c>
      <c r="K342" s="16">
        <f t="shared" si="11"/>
        <v>0</v>
      </c>
      <c r="L342" s="24"/>
    </row>
    <row r="343" spans="2:12" ht="30" x14ac:dyDescent="0.25">
      <c r="B343" s="15">
        <v>339</v>
      </c>
      <c r="C343" s="2" t="s">
        <v>633</v>
      </c>
      <c r="D343" s="11" t="s">
        <v>712</v>
      </c>
      <c r="E343" s="6" t="s">
        <v>713</v>
      </c>
      <c r="F343" s="61">
        <v>103949.47500000001</v>
      </c>
      <c r="G343" s="2" t="s">
        <v>6</v>
      </c>
      <c r="H343" s="9">
        <v>1</v>
      </c>
      <c r="I343" s="16"/>
      <c r="J343" s="16">
        <f t="shared" si="10"/>
        <v>0</v>
      </c>
      <c r="K343" s="16">
        <f t="shared" si="11"/>
        <v>0</v>
      </c>
      <c r="L343" s="24"/>
    </row>
    <row r="344" spans="2:12" ht="30" x14ac:dyDescent="0.25">
      <c r="B344" s="15">
        <v>340</v>
      </c>
      <c r="C344" s="2" t="s">
        <v>626</v>
      </c>
      <c r="D344" s="11" t="s">
        <v>714</v>
      </c>
      <c r="E344" s="6" t="s">
        <v>715</v>
      </c>
      <c r="F344" s="61">
        <v>29106.21</v>
      </c>
      <c r="G344" s="2" t="s">
        <v>6</v>
      </c>
      <c r="H344" s="9">
        <v>1</v>
      </c>
      <c r="I344" s="16"/>
      <c r="J344" s="16">
        <f t="shared" si="10"/>
        <v>0</v>
      </c>
      <c r="K344" s="16">
        <f t="shared" si="11"/>
        <v>0</v>
      </c>
      <c r="L344" s="24"/>
    </row>
    <row r="345" spans="2:12" ht="30" x14ac:dyDescent="0.25">
      <c r="B345" s="15">
        <v>341</v>
      </c>
      <c r="C345" s="2" t="s">
        <v>626</v>
      </c>
      <c r="D345" s="11" t="s">
        <v>716</v>
      </c>
      <c r="E345" s="6" t="s">
        <v>717</v>
      </c>
      <c r="F345" s="61">
        <v>51329.46</v>
      </c>
      <c r="G345" s="2" t="s">
        <v>6</v>
      </c>
      <c r="H345" s="9">
        <v>1</v>
      </c>
      <c r="I345" s="16"/>
      <c r="J345" s="16">
        <f t="shared" si="10"/>
        <v>0</v>
      </c>
      <c r="K345" s="16">
        <f t="shared" si="11"/>
        <v>0</v>
      </c>
      <c r="L345" s="24"/>
    </row>
    <row r="346" spans="2:12" ht="30" x14ac:dyDescent="0.25">
      <c r="B346" s="15">
        <v>342</v>
      </c>
      <c r="C346" s="2" t="s">
        <v>626</v>
      </c>
      <c r="D346" s="11" t="s">
        <v>718</v>
      </c>
      <c r="E346" s="6" t="s">
        <v>719</v>
      </c>
      <c r="F346" s="61">
        <v>58180.29</v>
      </c>
      <c r="G346" s="2" t="s">
        <v>6</v>
      </c>
      <c r="H346" s="9">
        <v>1</v>
      </c>
      <c r="I346" s="16"/>
      <c r="J346" s="16">
        <f t="shared" si="10"/>
        <v>0</v>
      </c>
      <c r="K346" s="16">
        <f t="shared" si="11"/>
        <v>0</v>
      </c>
      <c r="L346" s="24"/>
    </row>
    <row r="347" spans="2:12" ht="30" x14ac:dyDescent="0.25">
      <c r="B347" s="15">
        <v>343</v>
      </c>
      <c r="C347" s="2" t="s">
        <v>626</v>
      </c>
      <c r="D347" s="11" t="s">
        <v>720</v>
      </c>
      <c r="E347" s="6" t="s">
        <v>721</v>
      </c>
      <c r="F347" s="61">
        <v>344859.62</v>
      </c>
      <c r="G347" s="2" t="s">
        <v>6</v>
      </c>
      <c r="H347" s="9">
        <v>1</v>
      </c>
      <c r="I347" s="16"/>
      <c r="J347" s="16">
        <f t="shared" si="10"/>
        <v>0</v>
      </c>
      <c r="K347" s="16">
        <f t="shared" si="11"/>
        <v>0</v>
      </c>
      <c r="L347" s="24"/>
    </row>
    <row r="348" spans="2:12" ht="30" x14ac:dyDescent="0.25">
      <c r="B348" s="15">
        <v>344</v>
      </c>
      <c r="C348" s="2" t="s">
        <v>626</v>
      </c>
      <c r="D348" s="11" t="s">
        <v>722</v>
      </c>
      <c r="E348" s="6" t="s">
        <v>723</v>
      </c>
      <c r="F348" s="61">
        <v>353459.15500000003</v>
      </c>
      <c r="G348" s="2" t="s">
        <v>6</v>
      </c>
      <c r="H348" s="9">
        <v>1</v>
      </c>
      <c r="I348" s="16"/>
      <c r="J348" s="16">
        <f t="shared" si="10"/>
        <v>0</v>
      </c>
      <c r="K348" s="16">
        <f t="shared" si="11"/>
        <v>0</v>
      </c>
      <c r="L348" s="24"/>
    </row>
    <row r="349" spans="2:12" ht="30" x14ac:dyDescent="0.25">
      <c r="B349" s="15">
        <v>345</v>
      </c>
      <c r="C349" s="2" t="s">
        <v>626</v>
      </c>
      <c r="D349" s="11" t="s">
        <v>724</v>
      </c>
      <c r="E349" s="6" t="s">
        <v>725</v>
      </c>
      <c r="F349" s="61">
        <v>450601.23499999999</v>
      </c>
      <c r="G349" s="2" t="s">
        <v>6</v>
      </c>
      <c r="H349" s="9">
        <v>1</v>
      </c>
      <c r="I349" s="16"/>
      <c r="J349" s="16">
        <f t="shared" si="10"/>
        <v>0</v>
      </c>
      <c r="K349" s="16">
        <f t="shared" si="11"/>
        <v>0</v>
      </c>
      <c r="L349" s="24"/>
    </row>
    <row r="350" spans="2:12" ht="30" x14ac:dyDescent="0.25">
      <c r="B350" s="15">
        <v>346</v>
      </c>
      <c r="C350" s="2" t="s">
        <v>626</v>
      </c>
      <c r="D350" s="11" t="s">
        <v>726</v>
      </c>
      <c r="E350" s="6" t="s">
        <v>727</v>
      </c>
      <c r="F350" s="61">
        <v>1112064.52</v>
      </c>
      <c r="G350" s="2" t="s">
        <v>6</v>
      </c>
      <c r="H350" s="9">
        <v>1</v>
      </c>
      <c r="I350" s="16"/>
      <c r="J350" s="16">
        <f t="shared" si="10"/>
        <v>0</v>
      </c>
      <c r="K350" s="16">
        <f t="shared" si="11"/>
        <v>0</v>
      </c>
      <c r="L350" s="24"/>
    </row>
    <row r="351" spans="2:12" ht="30" x14ac:dyDescent="0.25">
      <c r="B351" s="15">
        <v>347</v>
      </c>
      <c r="C351" s="2" t="s">
        <v>626</v>
      </c>
      <c r="D351" s="11" t="s">
        <v>728</v>
      </c>
      <c r="E351" s="6" t="s">
        <v>729</v>
      </c>
      <c r="F351" s="61">
        <v>669480.31499999994</v>
      </c>
      <c r="G351" s="2" t="s">
        <v>6</v>
      </c>
      <c r="H351" s="9">
        <v>1</v>
      </c>
      <c r="I351" s="16"/>
      <c r="J351" s="16">
        <f t="shared" si="10"/>
        <v>0</v>
      </c>
      <c r="K351" s="16">
        <f t="shared" si="11"/>
        <v>0</v>
      </c>
      <c r="L351" s="24"/>
    </row>
    <row r="352" spans="2:12" ht="30" x14ac:dyDescent="0.25">
      <c r="B352" s="15">
        <v>348</v>
      </c>
      <c r="C352" s="2" t="s">
        <v>626</v>
      </c>
      <c r="D352" s="11" t="s">
        <v>730</v>
      </c>
      <c r="E352" s="6" t="s">
        <v>731</v>
      </c>
      <c r="F352" s="61">
        <v>836022.60000000009</v>
      </c>
      <c r="G352" s="2" t="s">
        <v>6</v>
      </c>
      <c r="H352" s="9">
        <v>1</v>
      </c>
      <c r="I352" s="16"/>
      <c r="J352" s="16">
        <f t="shared" si="10"/>
        <v>0</v>
      </c>
      <c r="K352" s="16">
        <f t="shared" si="11"/>
        <v>0</v>
      </c>
      <c r="L352" s="24"/>
    </row>
    <row r="353" spans="2:12" ht="30" x14ac:dyDescent="0.25">
      <c r="B353" s="15">
        <v>349</v>
      </c>
      <c r="C353" s="2" t="s">
        <v>626</v>
      </c>
      <c r="D353" s="11" t="s">
        <v>732</v>
      </c>
      <c r="E353" s="6" t="s">
        <v>733</v>
      </c>
      <c r="F353" s="61">
        <v>2395008.2800000003</v>
      </c>
      <c r="G353" s="2" t="s">
        <v>6</v>
      </c>
      <c r="H353" s="9">
        <v>1</v>
      </c>
      <c r="I353" s="16"/>
      <c r="J353" s="16">
        <f t="shared" si="10"/>
        <v>0</v>
      </c>
      <c r="K353" s="16">
        <f t="shared" si="11"/>
        <v>0</v>
      </c>
      <c r="L353" s="24"/>
    </row>
    <row r="354" spans="2:12" ht="30" x14ac:dyDescent="0.25">
      <c r="B354" s="15">
        <v>350</v>
      </c>
      <c r="C354" s="2" t="s">
        <v>626</v>
      </c>
      <c r="D354" s="11" t="s">
        <v>734</v>
      </c>
      <c r="E354" s="6" t="s">
        <v>735</v>
      </c>
      <c r="F354" s="61">
        <v>4908294.2300000004</v>
      </c>
      <c r="G354" s="2" t="s">
        <v>6</v>
      </c>
      <c r="H354" s="9">
        <v>1</v>
      </c>
      <c r="I354" s="16"/>
      <c r="J354" s="16">
        <f t="shared" si="10"/>
        <v>0</v>
      </c>
      <c r="K354" s="16">
        <f t="shared" si="11"/>
        <v>0</v>
      </c>
      <c r="L354" s="24"/>
    </row>
    <row r="355" spans="2:12" ht="30" x14ac:dyDescent="0.25">
      <c r="B355" s="15">
        <v>351</v>
      </c>
      <c r="C355" s="2" t="s">
        <v>626</v>
      </c>
      <c r="D355" s="11" t="s">
        <v>736</v>
      </c>
      <c r="E355" s="6" t="s">
        <v>737</v>
      </c>
      <c r="F355" s="61">
        <v>229603.36</v>
      </c>
      <c r="G355" s="2" t="s">
        <v>6</v>
      </c>
      <c r="H355" s="9">
        <v>1</v>
      </c>
      <c r="I355" s="16"/>
      <c r="J355" s="16">
        <f t="shared" si="10"/>
        <v>0</v>
      </c>
      <c r="K355" s="16">
        <f t="shared" si="11"/>
        <v>0</v>
      </c>
      <c r="L355" s="24"/>
    </row>
    <row r="356" spans="2:12" ht="30" x14ac:dyDescent="0.25">
      <c r="B356" s="15">
        <v>352</v>
      </c>
      <c r="C356" s="2" t="s">
        <v>626</v>
      </c>
      <c r="D356" s="11" t="s">
        <v>738</v>
      </c>
      <c r="E356" s="6" t="s">
        <v>739</v>
      </c>
      <c r="F356" s="61">
        <v>630976.08000000007</v>
      </c>
      <c r="G356" s="2" t="s">
        <v>6</v>
      </c>
      <c r="H356" s="9">
        <v>1</v>
      </c>
      <c r="I356" s="16"/>
      <c r="J356" s="16">
        <f t="shared" si="10"/>
        <v>0</v>
      </c>
      <c r="K356" s="16">
        <f t="shared" si="11"/>
        <v>0</v>
      </c>
      <c r="L356" s="24"/>
    </row>
    <row r="357" spans="2:12" ht="30" x14ac:dyDescent="0.25">
      <c r="B357" s="15">
        <v>353</v>
      </c>
      <c r="C357" s="2" t="s">
        <v>633</v>
      </c>
      <c r="D357" s="11" t="s">
        <v>740</v>
      </c>
      <c r="E357" s="6" t="s">
        <v>741</v>
      </c>
      <c r="F357" s="61">
        <v>87366.23000000001</v>
      </c>
      <c r="G357" s="2" t="s">
        <v>6</v>
      </c>
      <c r="H357" s="9">
        <v>1</v>
      </c>
      <c r="I357" s="16"/>
      <c r="J357" s="16">
        <f t="shared" si="10"/>
        <v>0</v>
      </c>
      <c r="K357" s="16">
        <f t="shared" si="11"/>
        <v>0</v>
      </c>
      <c r="L357" s="24"/>
    </row>
    <row r="358" spans="2:12" ht="30" x14ac:dyDescent="0.25">
      <c r="B358" s="15">
        <v>354</v>
      </c>
      <c r="C358" s="2" t="s">
        <v>626</v>
      </c>
      <c r="D358" s="11" t="s">
        <v>742</v>
      </c>
      <c r="E358" s="6" t="s">
        <v>743</v>
      </c>
      <c r="F358" s="61">
        <v>155753.15000000002</v>
      </c>
      <c r="G358" s="2" t="s">
        <v>6</v>
      </c>
      <c r="H358" s="9">
        <v>1</v>
      </c>
      <c r="I358" s="16"/>
      <c r="J358" s="16">
        <f t="shared" si="10"/>
        <v>0</v>
      </c>
      <c r="K358" s="16">
        <f t="shared" si="11"/>
        <v>0</v>
      </c>
      <c r="L358" s="24"/>
    </row>
    <row r="359" spans="2:12" ht="30" x14ac:dyDescent="0.25">
      <c r="B359" s="15">
        <v>355</v>
      </c>
      <c r="C359" s="2" t="s">
        <v>626</v>
      </c>
      <c r="D359" s="11" t="s">
        <v>744</v>
      </c>
      <c r="E359" s="6" t="s">
        <v>745</v>
      </c>
      <c r="F359" s="61">
        <v>643863.18500000006</v>
      </c>
      <c r="G359" s="2" t="s">
        <v>6</v>
      </c>
      <c r="H359" s="9">
        <v>1</v>
      </c>
      <c r="I359" s="16"/>
      <c r="J359" s="16">
        <f t="shared" si="10"/>
        <v>0</v>
      </c>
      <c r="K359" s="16">
        <f t="shared" si="11"/>
        <v>0</v>
      </c>
      <c r="L359" s="24"/>
    </row>
    <row r="360" spans="2:12" ht="30" x14ac:dyDescent="0.25">
      <c r="B360" s="15">
        <v>356</v>
      </c>
      <c r="C360" s="2" t="s">
        <v>626</v>
      </c>
      <c r="D360" s="11" t="s">
        <v>746</v>
      </c>
      <c r="E360" s="6" t="s">
        <v>747</v>
      </c>
      <c r="F360" s="61">
        <v>635870.55000000005</v>
      </c>
      <c r="G360" s="2" t="s">
        <v>6</v>
      </c>
      <c r="H360" s="9">
        <v>1</v>
      </c>
      <c r="I360" s="16"/>
      <c r="J360" s="16">
        <f t="shared" si="10"/>
        <v>0</v>
      </c>
      <c r="K360" s="16">
        <f t="shared" si="11"/>
        <v>0</v>
      </c>
      <c r="L360" s="24"/>
    </row>
    <row r="361" spans="2:12" ht="45" x14ac:dyDescent="0.25">
      <c r="B361" s="15">
        <v>357</v>
      </c>
      <c r="C361" s="2" t="s">
        <v>626</v>
      </c>
      <c r="D361" s="11" t="s">
        <v>748</v>
      </c>
      <c r="E361" s="6" t="s">
        <v>749</v>
      </c>
      <c r="F361" s="61">
        <v>953508.32499999995</v>
      </c>
      <c r="G361" s="2" t="s">
        <v>6</v>
      </c>
      <c r="H361" s="9">
        <v>1</v>
      </c>
      <c r="I361" s="16"/>
      <c r="J361" s="16">
        <f t="shared" si="10"/>
        <v>0</v>
      </c>
      <c r="K361" s="16">
        <f t="shared" si="11"/>
        <v>0</v>
      </c>
      <c r="L361" s="24"/>
    </row>
    <row r="362" spans="2:12" ht="60" x14ac:dyDescent="0.25">
      <c r="B362" s="15">
        <v>358</v>
      </c>
      <c r="C362" s="2" t="s">
        <v>633</v>
      </c>
      <c r="D362" s="11" t="s">
        <v>750</v>
      </c>
      <c r="E362" s="6" t="s">
        <v>751</v>
      </c>
      <c r="F362" s="61">
        <v>1983729.405</v>
      </c>
      <c r="G362" s="2" t="s">
        <v>47</v>
      </c>
      <c r="H362" s="9">
        <v>1</v>
      </c>
      <c r="I362" s="16"/>
      <c r="J362" s="16">
        <f t="shared" si="10"/>
        <v>0</v>
      </c>
      <c r="K362" s="16">
        <f t="shared" si="11"/>
        <v>0</v>
      </c>
      <c r="L362" s="24"/>
    </row>
    <row r="363" spans="2:12" ht="45" x14ac:dyDescent="0.25">
      <c r="B363" s="15">
        <v>359</v>
      </c>
      <c r="C363" s="2" t="s">
        <v>633</v>
      </c>
      <c r="D363" s="11" t="s">
        <v>752</v>
      </c>
      <c r="E363" s="6" t="s">
        <v>753</v>
      </c>
      <c r="F363" s="61">
        <v>1351445.5150000001</v>
      </c>
      <c r="G363" s="2" t="s">
        <v>47</v>
      </c>
      <c r="H363" s="9">
        <v>1</v>
      </c>
      <c r="I363" s="16"/>
      <c r="J363" s="16">
        <f t="shared" si="10"/>
        <v>0</v>
      </c>
      <c r="K363" s="16">
        <f t="shared" si="11"/>
        <v>0</v>
      </c>
      <c r="L363" s="24"/>
    </row>
    <row r="364" spans="2:12" ht="45" x14ac:dyDescent="0.25">
      <c r="B364" s="15">
        <v>360</v>
      </c>
      <c r="C364" s="2" t="s">
        <v>633</v>
      </c>
      <c r="D364" s="11" t="s">
        <v>754</v>
      </c>
      <c r="E364" s="6" t="s">
        <v>755</v>
      </c>
      <c r="F364" s="61">
        <v>1338639.33</v>
      </c>
      <c r="G364" s="2" t="s">
        <v>47</v>
      </c>
      <c r="H364" s="9">
        <v>1</v>
      </c>
      <c r="I364" s="16"/>
      <c r="J364" s="16">
        <f t="shared" si="10"/>
        <v>0</v>
      </c>
      <c r="K364" s="16">
        <f t="shared" si="11"/>
        <v>0</v>
      </c>
      <c r="L364" s="24"/>
    </row>
    <row r="365" spans="2:12" ht="30" x14ac:dyDescent="0.25">
      <c r="B365" s="15">
        <v>361</v>
      </c>
      <c r="C365" s="2" t="s">
        <v>633</v>
      </c>
      <c r="D365" s="11" t="s">
        <v>756</v>
      </c>
      <c r="E365" s="6" t="s">
        <v>757</v>
      </c>
      <c r="F365" s="61">
        <v>1630492.1850000001</v>
      </c>
      <c r="G365" s="2" t="s">
        <v>47</v>
      </c>
      <c r="H365" s="9">
        <v>1</v>
      </c>
      <c r="I365" s="16"/>
      <c r="J365" s="16">
        <f t="shared" si="10"/>
        <v>0</v>
      </c>
      <c r="K365" s="16">
        <f t="shared" si="11"/>
        <v>0</v>
      </c>
      <c r="L365" s="24"/>
    </row>
    <row r="366" spans="2:12" x14ac:dyDescent="0.25">
      <c r="B366" s="15">
        <v>362</v>
      </c>
      <c r="C366" s="2" t="s">
        <v>633</v>
      </c>
      <c r="D366" s="11" t="s">
        <v>758</v>
      </c>
      <c r="E366" s="6" t="s">
        <v>759</v>
      </c>
      <c r="F366" s="61">
        <v>985793.62000000011</v>
      </c>
      <c r="G366" s="2" t="s">
        <v>47</v>
      </c>
      <c r="H366" s="9">
        <v>1</v>
      </c>
      <c r="I366" s="16"/>
      <c r="J366" s="16">
        <f t="shared" si="10"/>
        <v>0</v>
      </c>
      <c r="K366" s="16">
        <f t="shared" si="11"/>
        <v>0</v>
      </c>
      <c r="L366" s="24"/>
    </row>
    <row r="367" spans="2:12" ht="30" x14ac:dyDescent="0.25">
      <c r="B367" s="15">
        <v>363</v>
      </c>
      <c r="C367" s="2" t="s">
        <v>633</v>
      </c>
      <c r="D367" s="11" t="s">
        <v>760</v>
      </c>
      <c r="E367" s="6" t="s">
        <v>761</v>
      </c>
      <c r="F367" s="61">
        <v>1446591.37</v>
      </c>
      <c r="G367" s="2" t="s">
        <v>47</v>
      </c>
      <c r="H367" s="9">
        <v>1</v>
      </c>
      <c r="I367" s="16"/>
      <c r="J367" s="16">
        <f t="shared" si="10"/>
        <v>0</v>
      </c>
      <c r="K367" s="16">
        <f t="shared" si="11"/>
        <v>0</v>
      </c>
      <c r="L367" s="24"/>
    </row>
    <row r="368" spans="2:12" ht="30" x14ac:dyDescent="0.25">
      <c r="B368" s="15">
        <v>364</v>
      </c>
      <c r="C368" s="2" t="s">
        <v>762</v>
      </c>
      <c r="D368" s="11" t="s">
        <v>763</v>
      </c>
      <c r="E368" s="6" t="s">
        <v>764</v>
      </c>
      <c r="F368" s="61">
        <v>859720.26</v>
      </c>
      <c r="G368" s="2" t="s">
        <v>765</v>
      </c>
      <c r="H368" s="9">
        <v>1</v>
      </c>
      <c r="I368" s="16"/>
      <c r="J368" s="16">
        <f t="shared" si="10"/>
        <v>0</v>
      </c>
      <c r="K368" s="16">
        <f t="shared" si="11"/>
        <v>0</v>
      </c>
      <c r="L368" s="24"/>
    </row>
    <row r="369" spans="2:12" ht="30" x14ac:dyDescent="0.25">
      <c r="B369" s="15">
        <v>365</v>
      </c>
      <c r="C369" s="2" t="s">
        <v>762</v>
      </c>
      <c r="D369" s="11" t="s">
        <v>766</v>
      </c>
      <c r="E369" s="6" t="s">
        <v>767</v>
      </c>
      <c r="F369" s="61">
        <v>541642.18500000006</v>
      </c>
      <c r="G369" s="2" t="s">
        <v>768</v>
      </c>
      <c r="H369" s="9">
        <v>1</v>
      </c>
      <c r="I369" s="16"/>
      <c r="J369" s="16">
        <f t="shared" si="10"/>
        <v>0</v>
      </c>
      <c r="K369" s="16">
        <f t="shared" si="11"/>
        <v>0</v>
      </c>
      <c r="L369" s="24"/>
    </row>
    <row r="370" spans="2:12" ht="30" x14ac:dyDescent="0.25">
      <c r="B370" s="15">
        <v>366</v>
      </c>
      <c r="C370" s="2" t="s">
        <v>762</v>
      </c>
      <c r="D370" s="11" t="s">
        <v>769</v>
      </c>
      <c r="E370" s="6" t="s">
        <v>770</v>
      </c>
      <c r="F370" s="61">
        <v>1328180.42</v>
      </c>
      <c r="G370" s="2" t="s">
        <v>63</v>
      </c>
      <c r="H370" s="9">
        <v>1</v>
      </c>
      <c r="I370" s="16"/>
      <c r="J370" s="16">
        <f t="shared" si="10"/>
        <v>0</v>
      </c>
      <c r="K370" s="16">
        <f t="shared" si="11"/>
        <v>0</v>
      </c>
      <c r="L370" s="24"/>
    </row>
    <row r="371" spans="2:12" ht="30" x14ac:dyDescent="0.25">
      <c r="B371" s="15">
        <v>367</v>
      </c>
      <c r="C371" s="2" t="s">
        <v>762</v>
      </c>
      <c r="D371" s="11" t="s">
        <v>771</v>
      </c>
      <c r="E371" s="6" t="s">
        <v>772</v>
      </c>
      <c r="F371" s="61">
        <v>1008234.0449999999</v>
      </c>
      <c r="G371" s="2" t="s">
        <v>62</v>
      </c>
      <c r="H371" s="9">
        <v>1</v>
      </c>
      <c r="I371" s="16"/>
      <c r="J371" s="16">
        <f t="shared" si="10"/>
        <v>0</v>
      </c>
      <c r="K371" s="16">
        <f t="shared" si="11"/>
        <v>0</v>
      </c>
      <c r="L371" s="24"/>
    </row>
    <row r="372" spans="2:12" ht="30" x14ac:dyDescent="0.25">
      <c r="B372" s="15">
        <v>368</v>
      </c>
      <c r="C372" s="2" t="s">
        <v>762</v>
      </c>
      <c r="D372" s="11" t="s">
        <v>773</v>
      </c>
      <c r="E372" s="6" t="s">
        <v>774</v>
      </c>
      <c r="F372" s="61">
        <v>164702.54499999998</v>
      </c>
      <c r="G372" s="2" t="s">
        <v>44</v>
      </c>
      <c r="H372" s="9">
        <v>1</v>
      </c>
      <c r="I372" s="16"/>
      <c r="J372" s="16">
        <f t="shared" si="10"/>
        <v>0</v>
      </c>
      <c r="K372" s="16">
        <f t="shared" si="11"/>
        <v>0</v>
      </c>
      <c r="L372" s="24"/>
    </row>
    <row r="373" spans="2:12" ht="45" x14ac:dyDescent="0.25">
      <c r="B373" s="15">
        <v>369</v>
      </c>
      <c r="C373" s="2" t="s">
        <v>762</v>
      </c>
      <c r="D373" s="11" t="s">
        <v>775</v>
      </c>
      <c r="E373" s="6" t="s">
        <v>776</v>
      </c>
      <c r="F373" s="61">
        <v>247173.11499999999</v>
      </c>
      <c r="G373" s="2" t="s">
        <v>765</v>
      </c>
      <c r="H373" s="9">
        <v>1</v>
      </c>
      <c r="I373" s="16"/>
      <c r="J373" s="16">
        <f t="shared" si="10"/>
        <v>0</v>
      </c>
      <c r="K373" s="16">
        <f t="shared" si="11"/>
        <v>0</v>
      </c>
      <c r="L373" s="24"/>
    </row>
    <row r="374" spans="2:12" ht="45" x14ac:dyDescent="0.25">
      <c r="B374" s="15">
        <v>370</v>
      </c>
      <c r="C374" s="2" t="s">
        <v>762</v>
      </c>
      <c r="D374" s="11" t="s">
        <v>777</v>
      </c>
      <c r="E374" s="6" t="s">
        <v>778</v>
      </c>
      <c r="F374" s="61">
        <v>160319.18</v>
      </c>
      <c r="G374" s="2" t="s">
        <v>768</v>
      </c>
      <c r="H374" s="9">
        <v>1</v>
      </c>
      <c r="I374" s="16"/>
      <c r="J374" s="16">
        <f t="shared" si="10"/>
        <v>0</v>
      </c>
      <c r="K374" s="16">
        <f t="shared" si="11"/>
        <v>0</v>
      </c>
      <c r="L374" s="24"/>
    </row>
    <row r="375" spans="2:12" ht="45" x14ac:dyDescent="0.25">
      <c r="B375" s="15">
        <v>371</v>
      </c>
      <c r="C375" s="2" t="s">
        <v>762</v>
      </c>
      <c r="D375" s="11" t="s">
        <v>779</v>
      </c>
      <c r="E375" s="6" t="s">
        <v>780</v>
      </c>
      <c r="F375" s="61">
        <v>613422.98499999999</v>
      </c>
      <c r="G375" s="2" t="s">
        <v>63</v>
      </c>
      <c r="H375" s="9">
        <v>1</v>
      </c>
      <c r="I375" s="16"/>
      <c r="J375" s="16">
        <f t="shared" si="10"/>
        <v>0</v>
      </c>
      <c r="K375" s="16">
        <f t="shared" si="11"/>
        <v>0</v>
      </c>
      <c r="L375" s="24"/>
    </row>
    <row r="376" spans="2:12" ht="45" x14ac:dyDescent="0.25">
      <c r="B376" s="15">
        <v>372</v>
      </c>
      <c r="C376" s="2" t="s">
        <v>762</v>
      </c>
      <c r="D376" s="11" t="s">
        <v>781</v>
      </c>
      <c r="E376" s="6" t="s">
        <v>782</v>
      </c>
      <c r="F376" s="61">
        <v>411672.17000000004</v>
      </c>
      <c r="G376" s="2" t="s">
        <v>62</v>
      </c>
      <c r="H376" s="9">
        <v>1</v>
      </c>
      <c r="I376" s="16"/>
      <c r="J376" s="16">
        <f t="shared" si="10"/>
        <v>0</v>
      </c>
      <c r="K376" s="16">
        <f t="shared" si="11"/>
        <v>0</v>
      </c>
      <c r="L376" s="24"/>
    </row>
    <row r="377" spans="2:12" ht="45" x14ac:dyDescent="0.25">
      <c r="B377" s="15">
        <v>373</v>
      </c>
      <c r="C377" s="2" t="s">
        <v>762</v>
      </c>
      <c r="D377" s="11" t="s">
        <v>783</v>
      </c>
      <c r="E377" s="6" t="s">
        <v>784</v>
      </c>
      <c r="F377" s="61">
        <v>127025.955</v>
      </c>
      <c r="G377" s="2" t="s">
        <v>44</v>
      </c>
      <c r="H377" s="9">
        <v>1</v>
      </c>
      <c r="I377" s="16"/>
      <c r="J377" s="16">
        <f t="shared" si="10"/>
        <v>0</v>
      </c>
      <c r="K377" s="16">
        <f t="shared" si="11"/>
        <v>0</v>
      </c>
      <c r="L377" s="24"/>
    </row>
    <row r="378" spans="2:12" ht="45" x14ac:dyDescent="0.25">
      <c r="B378" s="15">
        <v>374</v>
      </c>
      <c r="C378" s="2" t="s">
        <v>762</v>
      </c>
      <c r="D378" s="11" t="s">
        <v>785</v>
      </c>
      <c r="E378" s="6" t="s">
        <v>786</v>
      </c>
      <c r="F378" s="61">
        <v>652129.52</v>
      </c>
      <c r="G378" s="2" t="s">
        <v>765</v>
      </c>
      <c r="H378" s="9">
        <v>1</v>
      </c>
      <c r="I378" s="16"/>
      <c r="J378" s="16">
        <f t="shared" si="10"/>
        <v>0</v>
      </c>
      <c r="K378" s="16">
        <f t="shared" si="11"/>
        <v>0</v>
      </c>
      <c r="L378" s="24"/>
    </row>
    <row r="379" spans="2:12" ht="45" x14ac:dyDescent="0.25">
      <c r="B379" s="15">
        <v>375</v>
      </c>
      <c r="C379" s="2" t="s">
        <v>762</v>
      </c>
      <c r="D379" s="11" t="s">
        <v>787</v>
      </c>
      <c r="E379" s="6" t="s">
        <v>788</v>
      </c>
      <c r="F379" s="61">
        <v>363466.45999999996</v>
      </c>
      <c r="G379" s="2" t="s">
        <v>768</v>
      </c>
      <c r="H379" s="9">
        <v>1</v>
      </c>
      <c r="I379" s="16"/>
      <c r="J379" s="16">
        <f t="shared" si="10"/>
        <v>0</v>
      </c>
      <c r="K379" s="16">
        <f t="shared" si="11"/>
        <v>0</v>
      </c>
      <c r="L379" s="24"/>
    </row>
    <row r="380" spans="2:12" ht="45" x14ac:dyDescent="0.25">
      <c r="B380" s="15">
        <v>376</v>
      </c>
      <c r="C380" s="2" t="s">
        <v>762</v>
      </c>
      <c r="D380" s="11" t="s">
        <v>789</v>
      </c>
      <c r="E380" s="6" t="s">
        <v>790</v>
      </c>
      <c r="F380" s="61">
        <v>184076.935</v>
      </c>
      <c r="G380" s="2" t="s">
        <v>44</v>
      </c>
      <c r="H380" s="9">
        <v>1</v>
      </c>
      <c r="I380" s="16"/>
      <c r="J380" s="16">
        <f t="shared" si="10"/>
        <v>0</v>
      </c>
      <c r="K380" s="16">
        <f t="shared" si="11"/>
        <v>0</v>
      </c>
      <c r="L380" s="24"/>
    </row>
    <row r="381" spans="2:12" ht="45" x14ac:dyDescent="0.25">
      <c r="B381" s="15">
        <v>377</v>
      </c>
      <c r="C381" s="2" t="s">
        <v>762</v>
      </c>
      <c r="D381" s="11" t="s">
        <v>791</v>
      </c>
      <c r="E381" s="6" t="s">
        <v>792</v>
      </c>
      <c r="F381" s="61">
        <v>247957.91999999998</v>
      </c>
      <c r="G381" s="2" t="s">
        <v>793</v>
      </c>
      <c r="H381" s="9">
        <v>1</v>
      </c>
      <c r="I381" s="16"/>
      <c r="J381" s="16">
        <f t="shared" si="10"/>
        <v>0</v>
      </c>
      <c r="K381" s="16">
        <f t="shared" si="11"/>
        <v>0</v>
      </c>
      <c r="L381" s="24"/>
    </row>
    <row r="382" spans="2:12" ht="45" x14ac:dyDescent="0.25">
      <c r="B382" s="15">
        <v>378</v>
      </c>
      <c r="C382" s="2" t="s">
        <v>762</v>
      </c>
      <c r="D382" s="11" t="s">
        <v>794</v>
      </c>
      <c r="E382" s="6" t="s">
        <v>795</v>
      </c>
      <c r="F382" s="61">
        <v>264710.74</v>
      </c>
      <c r="G382" s="2" t="s">
        <v>765</v>
      </c>
      <c r="H382" s="9">
        <v>1</v>
      </c>
      <c r="I382" s="16"/>
      <c r="J382" s="16">
        <f t="shared" si="10"/>
        <v>0</v>
      </c>
      <c r="K382" s="16">
        <f t="shared" si="11"/>
        <v>0</v>
      </c>
      <c r="L382" s="24"/>
    </row>
    <row r="383" spans="2:12" ht="45" x14ac:dyDescent="0.25">
      <c r="B383" s="15">
        <v>379</v>
      </c>
      <c r="C383" s="2" t="s">
        <v>762</v>
      </c>
      <c r="D383" s="11" t="s">
        <v>796</v>
      </c>
      <c r="E383" s="6" t="s">
        <v>797</v>
      </c>
      <c r="F383" s="61">
        <v>167143.23499999999</v>
      </c>
      <c r="G383" s="2" t="s">
        <v>768</v>
      </c>
      <c r="H383" s="9">
        <v>1</v>
      </c>
      <c r="I383" s="16"/>
      <c r="J383" s="16">
        <f t="shared" si="10"/>
        <v>0</v>
      </c>
      <c r="K383" s="16">
        <f t="shared" si="11"/>
        <v>0</v>
      </c>
      <c r="L383" s="24"/>
    </row>
    <row r="384" spans="2:12" ht="45" x14ac:dyDescent="0.25">
      <c r="B384" s="15">
        <v>380</v>
      </c>
      <c r="C384" s="2" t="s">
        <v>762</v>
      </c>
      <c r="D384" s="11" t="s">
        <v>798</v>
      </c>
      <c r="E384" s="6" t="s">
        <v>799</v>
      </c>
      <c r="F384" s="61">
        <v>1105862.24</v>
      </c>
      <c r="G384" s="2" t="s">
        <v>765</v>
      </c>
      <c r="H384" s="9">
        <v>1</v>
      </c>
      <c r="I384" s="16"/>
      <c r="J384" s="16">
        <f t="shared" si="10"/>
        <v>0</v>
      </c>
      <c r="K384" s="16">
        <f t="shared" si="11"/>
        <v>0</v>
      </c>
      <c r="L384" s="24"/>
    </row>
    <row r="385" spans="2:12" ht="45" x14ac:dyDescent="0.25">
      <c r="B385" s="15">
        <v>381</v>
      </c>
      <c r="C385" s="2" t="s">
        <v>762</v>
      </c>
      <c r="D385" s="11" t="s">
        <v>800</v>
      </c>
      <c r="E385" s="6" t="s">
        <v>801</v>
      </c>
      <c r="F385" s="61">
        <v>530890.53499999992</v>
      </c>
      <c r="G385" s="2" t="s">
        <v>768</v>
      </c>
      <c r="H385" s="9">
        <v>1</v>
      </c>
      <c r="I385" s="16"/>
      <c r="J385" s="16">
        <f t="shared" si="10"/>
        <v>0</v>
      </c>
      <c r="K385" s="16">
        <f t="shared" si="11"/>
        <v>0</v>
      </c>
      <c r="L385" s="24"/>
    </row>
    <row r="386" spans="2:12" ht="45" x14ac:dyDescent="0.25">
      <c r="B386" s="15">
        <v>382</v>
      </c>
      <c r="C386" s="2" t="s">
        <v>762</v>
      </c>
      <c r="D386" s="11" t="s">
        <v>802</v>
      </c>
      <c r="E386" s="6" t="s">
        <v>803</v>
      </c>
      <c r="F386" s="61">
        <v>1577981.65</v>
      </c>
      <c r="G386" s="2" t="s">
        <v>63</v>
      </c>
      <c r="H386" s="9">
        <v>1</v>
      </c>
      <c r="I386" s="16"/>
      <c r="J386" s="16">
        <f t="shared" si="10"/>
        <v>0</v>
      </c>
      <c r="K386" s="16">
        <f t="shared" si="11"/>
        <v>0</v>
      </c>
      <c r="L386" s="24"/>
    </row>
    <row r="387" spans="2:12" ht="45" x14ac:dyDescent="0.25">
      <c r="B387" s="15">
        <v>383</v>
      </c>
      <c r="C387" s="2" t="s">
        <v>762</v>
      </c>
      <c r="D387" s="11" t="s">
        <v>804</v>
      </c>
      <c r="E387" s="6" t="s">
        <v>805</v>
      </c>
      <c r="F387" s="61">
        <v>774635.85499999998</v>
      </c>
      <c r="G387" s="2" t="s">
        <v>62</v>
      </c>
      <c r="H387" s="9">
        <v>1</v>
      </c>
      <c r="I387" s="16"/>
      <c r="J387" s="16">
        <f t="shared" si="10"/>
        <v>0</v>
      </c>
      <c r="K387" s="16">
        <f t="shared" si="11"/>
        <v>0</v>
      </c>
      <c r="L387" s="24"/>
    </row>
    <row r="388" spans="2:12" ht="45" x14ac:dyDescent="0.25">
      <c r="B388" s="15">
        <v>384</v>
      </c>
      <c r="C388" s="2" t="s">
        <v>762</v>
      </c>
      <c r="D388" s="11" t="s">
        <v>806</v>
      </c>
      <c r="E388" s="6" t="s">
        <v>807</v>
      </c>
      <c r="F388" s="61">
        <v>190730.22500000001</v>
      </c>
      <c r="G388" s="2" t="s">
        <v>793</v>
      </c>
      <c r="H388" s="9">
        <v>1</v>
      </c>
      <c r="I388" s="16"/>
      <c r="J388" s="16">
        <f t="shared" si="10"/>
        <v>0</v>
      </c>
      <c r="K388" s="16">
        <f t="shared" si="11"/>
        <v>0</v>
      </c>
      <c r="L388" s="24"/>
    </row>
    <row r="389" spans="2:12" ht="45" x14ac:dyDescent="0.25">
      <c r="B389" s="15">
        <v>385</v>
      </c>
      <c r="C389" s="2" t="s">
        <v>762</v>
      </c>
      <c r="D389" s="11" t="s">
        <v>808</v>
      </c>
      <c r="E389" s="6" t="s">
        <v>809</v>
      </c>
      <c r="F389" s="61">
        <v>1111996.69</v>
      </c>
      <c r="G389" s="2" t="s">
        <v>765</v>
      </c>
      <c r="H389" s="9">
        <v>1</v>
      </c>
      <c r="I389" s="16"/>
      <c r="J389" s="16">
        <f t="shared" si="10"/>
        <v>0</v>
      </c>
      <c r="K389" s="16">
        <f t="shared" si="11"/>
        <v>0</v>
      </c>
      <c r="L389" s="24"/>
    </row>
    <row r="390" spans="2:12" ht="45" x14ac:dyDescent="0.25">
      <c r="B390" s="15">
        <v>386</v>
      </c>
      <c r="C390" s="2" t="s">
        <v>762</v>
      </c>
      <c r="D390" s="11" t="s">
        <v>810</v>
      </c>
      <c r="E390" s="6" t="s">
        <v>811</v>
      </c>
      <c r="F390" s="61">
        <v>577527.23</v>
      </c>
      <c r="G390" s="2" t="s">
        <v>768</v>
      </c>
      <c r="H390" s="9">
        <v>1</v>
      </c>
      <c r="I390" s="16"/>
      <c r="J390" s="16">
        <f t="shared" ref="J390:J419" si="12">I390*19%</f>
        <v>0</v>
      </c>
      <c r="K390" s="16">
        <f t="shared" ref="K390:K419" si="13">I390+J390</f>
        <v>0</v>
      </c>
      <c r="L390" s="24"/>
    </row>
    <row r="391" spans="2:12" ht="45" x14ac:dyDescent="0.25">
      <c r="B391" s="15">
        <v>387</v>
      </c>
      <c r="C391" s="2" t="s">
        <v>762</v>
      </c>
      <c r="D391" s="11" t="s">
        <v>812</v>
      </c>
      <c r="E391" s="6" t="s">
        <v>813</v>
      </c>
      <c r="F391" s="61">
        <v>1670805.22</v>
      </c>
      <c r="G391" s="2" t="s">
        <v>63</v>
      </c>
      <c r="H391" s="9">
        <v>1</v>
      </c>
      <c r="I391" s="16"/>
      <c r="J391" s="16">
        <f t="shared" si="12"/>
        <v>0</v>
      </c>
      <c r="K391" s="16">
        <f t="shared" si="13"/>
        <v>0</v>
      </c>
      <c r="L391" s="24"/>
    </row>
    <row r="392" spans="2:12" ht="45" x14ac:dyDescent="0.25">
      <c r="B392" s="15">
        <v>388</v>
      </c>
      <c r="C392" s="2" t="s">
        <v>762</v>
      </c>
      <c r="D392" s="11" t="s">
        <v>814</v>
      </c>
      <c r="E392" s="6" t="s">
        <v>815</v>
      </c>
      <c r="F392" s="61">
        <v>1057271.5649999999</v>
      </c>
      <c r="G392" s="2" t="s">
        <v>62</v>
      </c>
      <c r="H392" s="9">
        <v>1</v>
      </c>
      <c r="I392" s="16"/>
      <c r="J392" s="16">
        <f t="shared" si="12"/>
        <v>0</v>
      </c>
      <c r="K392" s="16">
        <f t="shared" si="13"/>
        <v>0</v>
      </c>
      <c r="L392" s="24"/>
    </row>
    <row r="393" spans="2:12" ht="45" x14ac:dyDescent="0.25">
      <c r="B393" s="15">
        <v>389</v>
      </c>
      <c r="C393" s="2" t="s">
        <v>762</v>
      </c>
      <c r="D393" s="11" t="s">
        <v>816</v>
      </c>
      <c r="E393" s="6" t="s">
        <v>817</v>
      </c>
      <c r="F393" s="61">
        <v>258933.88499999998</v>
      </c>
      <c r="G393" s="2" t="s">
        <v>44</v>
      </c>
      <c r="H393" s="9">
        <v>1</v>
      </c>
      <c r="I393" s="16"/>
      <c r="J393" s="16">
        <f t="shared" si="12"/>
        <v>0</v>
      </c>
      <c r="K393" s="16">
        <f t="shared" si="13"/>
        <v>0</v>
      </c>
      <c r="L393" s="24"/>
    </row>
    <row r="394" spans="2:12" ht="45" x14ac:dyDescent="0.25">
      <c r="B394" s="15">
        <v>390</v>
      </c>
      <c r="C394" s="2" t="s">
        <v>762</v>
      </c>
      <c r="D394" s="11" t="s">
        <v>818</v>
      </c>
      <c r="E394" s="6" t="s">
        <v>819</v>
      </c>
      <c r="F394" s="61">
        <v>1913471.8050000002</v>
      </c>
      <c r="G394" s="2" t="s">
        <v>765</v>
      </c>
      <c r="H394" s="9">
        <v>1</v>
      </c>
      <c r="I394" s="16"/>
      <c r="J394" s="16">
        <f t="shared" si="12"/>
        <v>0</v>
      </c>
      <c r="K394" s="16">
        <f t="shared" si="13"/>
        <v>0</v>
      </c>
      <c r="L394" s="24"/>
    </row>
    <row r="395" spans="2:12" ht="45" x14ac:dyDescent="0.25">
      <c r="B395" s="15">
        <v>391</v>
      </c>
      <c r="C395" s="2" t="s">
        <v>762</v>
      </c>
      <c r="D395" s="11" t="s">
        <v>820</v>
      </c>
      <c r="E395" s="6" t="s">
        <v>821</v>
      </c>
      <c r="F395" s="61">
        <v>1277989.1950000001</v>
      </c>
      <c r="G395" s="2" t="s">
        <v>768</v>
      </c>
      <c r="H395" s="9">
        <v>1</v>
      </c>
      <c r="I395" s="16"/>
      <c r="J395" s="16">
        <f t="shared" si="12"/>
        <v>0</v>
      </c>
      <c r="K395" s="16">
        <f t="shared" si="13"/>
        <v>0</v>
      </c>
      <c r="L395" s="24"/>
    </row>
    <row r="396" spans="2:12" ht="45" x14ac:dyDescent="0.25">
      <c r="B396" s="15">
        <v>392</v>
      </c>
      <c r="C396" s="2" t="s">
        <v>762</v>
      </c>
      <c r="D396" s="11" t="s">
        <v>822</v>
      </c>
      <c r="E396" s="6" t="s">
        <v>823</v>
      </c>
      <c r="F396" s="61">
        <v>2537849.9299999997</v>
      </c>
      <c r="G396" s="2" t="s">
        <v>63</v>
      </c>
      <c r="H396" s="9">
        <v>1</v>
      </c>
      <c r="I396" s="16"/>
      <c r="J396" s="16">
        <f t="shared" si="12"/>
        <v>0</v>
      </c>
      <c r="K396" s="16">
        <f t="shared" si="13"/>
        <v>0</v>
      </c>
      <c r="L396" s="24"/>
    </row>
    <row r="397" spans="2:12" ht="45" x14ac:dyDescent="0.25">
      <c r="B397" s="15">
        <v>393</v>
      </c>
      <c r="C397" s="2" t="s">
        <v>762</v>
      </c>
      <c r="D397" s="11" t="s">
        <v>824</v>
      </c>
      <c r="E397" s="6" t="s">
        <v>825</v>
      </c>
      <c r="F397" s="61">
        <v>1324886.5</v>
      </c>
      <c r="G397" s="2" t="s">
        <v>62</v>
      </c>
      <c r="H397" s="9">
        <v>1</v>
      </c>
      <c r="I397" s="16"/>
      <c r="J397" s="16">
        <f t="shared" si="12"/>
        <v>0</v>
      </c>
      <c r="K397" s="16">
        <f t="shared" si="13"/>
        <v>0</v>
      </c>
      <c r="L397" s="24"/>
    </row>
    <row r="398" spans="2:12" ht="45" x14ac:dyDescent="0.25">
      <c r="B398" s="15">
        <v>394</v>
      </c>
      <c r="C398" s="2" t="s">
        <v>762</v>
      </c>
      <c r="D398" s="11" t="s">
        <v>826</v>
      </c>
      <c r="E398" s="6" t="s">
        <v>827</v>
      </c>
      <c r="F398" s="61">
        <v>308989.45</v>
      </c>
      <c r="G398" s="2" t="s">
        <v>44</v>
      </c>
      <c r="H398" s="9">
        <v>1</v>
      </c>
      <c r="I398" s="16"/>
      <c r="J398" s="16">
        <f t="shared" si="12"/>
        <v>0</v>
      </c>
      <c r="K398" s="16">
        <f t="shared" si="13"/>
        <v>0</v>
      </c>
      <c r="L398" s="24"/>
    </row>
    <row r="399" spans="2:12" ht="30" x14ac:dyDescent="0.25">
      <c r="B399" s="15">
        <v>395</v>
      </c>
      <c r="C399" s="2" t="s">
        <v>828</v>
      </c>
      <c r="D399" s="11" t="s">
        <v>829</v>
      </c>
      <c r="E399" s="6" t="s">
        <v>830</v>
      </c>
      <c r="F399" s="61">
        <v>267134.77</v>
      </c>
      <c r="G399" s="2" t="s">
        <v>6</v>
      </c>
      <c r="H399" s="9">
        <v>1</v>
      </c>
      <c r="I399" s="16"/>
      <c r="J399" s="16">
        <f t="shared" si="12"/>
        <v>0</v>
      </c>
      <c r="K399" s="16">
        <f t="shared" si="13"/>
        <v>0</v>
      </c>
      <c r="L399" s="24"/>
    </row>
    <row r="400" spans="2:12" ht="30" x14ac:dyDescent="0.25">
      <c r="B400" s="28">
        <v>396</v>
      </c>
      <c r="C400" s="29" t="s">
        <v>831</v>
      </c>
      <c r="D400" s="30" t="s">
        <v>832</v>
      </c>
      <c r="E400" s="31" t="s">
        <v>833</v>
      </c>
      <c r="F400" s="64">
        <v>324000000</v>
      </c>
      <c r="G400" s="29" t="s">
        <v>47</v>
      </c>
      <c r="H400" s="19">
        <v>1</v>
      </c>
      <c r="I400" s="20">
        <v>324000000</v>
      </c>
      <c r="J400" s="20"/>
      <c r="K400" s="20">
        <f t="shared" si="13"/>
        <v>324000000</v>
      </c>
      <c r="L400" s="24"/>
    </row>
    <row r="401" spans="2:12" ht="45" x14ac:dyDescent="0.25">
      <c r="B401" s="15">
        <v>397</v>
      </c>
      <c r="C401" s="2" t="s">
        <v>834</v>
      </c>
      <c r="D401" s="11" t="s">
        <v>835</v>
      </c>
      <c r="E401" s="6" t="s">
        <v>836</v>
      </c>
      <c r="F401" s="61">
        <v>87864.84</v>
      </c>
      <c r="G401" s="2" t="s">
        <v>47</v>
      </c>
      <c r="H401" s="9">
        <v>1</v>
      </c>
      <c r="I401" s="16"/>
      <c r="J401" s="16">
        <f t="shared" si="12"/>
        <v>0</v>
      </c>
      <c r="K401" s="16">
        <f t="shared" si="13"/>
        <v>0</v>
      </c>
      <c r="L401" s="24"/>
    </row>
    <row r="402" spans="2:12" ht="45" x14ac:dyDescent="0.25">
      <c r="B402" s="15">
        <v>398</v>
      </c>
      <c r="C402" s="2" t="s">
        <v>834</v>
      </c>
      <c r="D402" s="11" t="s">
        <v>837</v>
      </c>
      <c r="E402" s="6" t="s">
        <v>838</v>
      </c>
      <c r="F402" s="61">
        <v>18525.325000000001</v>
      </c>
      <c r="G402" s="2" t="s">
        <v>47</v>
      </c>
      <c r="H402" s="9">
        <v>1</v>
      </c>
      <c r="I402" s="16"/>
      <c r="J402" s="16">
        <f t="shared" si="12"/>
        <v>0</v>
      </c>
      <c r="K402" s="16">
        <f t="shared" si="13"/>
        <v>0</v>
      </c>
      <c r="L402" s="24"/>
    </row>
    <row r="403" spans="2:12" ht="45" x14ac:dyDescent="0.25">
      <c r="B403" s="15">
        <v>399</v>
      </c>
      <c r="C403" s="2" t="s">
        <v>834</v>
      </c>
      <c r="D403" s="11" t="s">
        <v>839</v>
      </c>
      <c r="E403" s="6" t="s">
        <v>840</v>
      </c>
      <c r="F403" s="61">
        <v>69432.335000000006</v>
      </c>
      <c r="G403" s="2" t="s">
        <v>47</v>
      </c>
      <c r="H403" s="9">
        <v>1</v>
      </c>
      <c r="I403" s="16"/>
      <c r="J403" s="16">
        <f t="shared" si="12"/>
        <v>0</v>
      </c>
      <c r="K403" s="16">
        <f t="shared" si="13"/>
        <v>0</v>
      </c>
      <c r="L403" s="24"/>
    </row>
    <row r="404" spans="2:12" ht="45" x14ac:dyDescent="0.25">
      <c r="B404" s="15">
        <v>400</v>
      </c>
      <c r="C404" s="2" t="s">
        <v>834</v>
      </c>
      <c r="D404" s="11" t="s">
        <v>841</v>
      </c>
      <c r="E404" s="6" t="s">
        <v>842</v>
      </c>
      <c r="F404" s="61">
        <v>56900.445</v>
      </c>
      <c r="G404" s="2" t="s">
        <v>47</v>
      </c>
      <c r="H404" s="9">
        <v>1</v>
      </c>
      <c r="I404" s="16"/>
      <c r="J404" s="16">
        <f t="shared" si="12"/>
        <v>0</v>
      </c>
      <c r="K404" s="16">
        <f t="shared" si="13"/>
        <v>0</v>
      </c>
      <c r="L404" s="24"/>
    </row>
    <row r="405" spans="2:12" ht="45" x14ac:dyDescent="0.25">
      <c r="B405" s="15">
        <v>401</v>
      </c>
      <c r="C405" s="2" t="s">
        <v>834</v>
      </c>
      <c r="D405" s="11" t="s">
        <v>843</v>
      </c>
      <c r="E405" s="6" t="s">
        <v>844</v>
      </c>
      <c r="F405" s="61">
        <v>59561.285000000003</v>
      </c>
      <c r="G405" s="2" t="s">
        <v>47</v>
      </c>
      <c r="H405" s="9">
        <v>1</v>
      </c>
      <c r="I405" s="16"/>
      <c r="J405" s="16">
        <f t="shared" si="12"/>
        <v>0</v>
      </c>
      <c r="K405" s="16">
        <f t="shared" si="13"/>
        <v>0</v>
      </c>
      <c r="L405" s="24"/>
    </row>
    <row r="406" spans="2:12" ht="45" x14ac:dyDescent="0.25">
      <c r="B406" s="15">
        <v>402</v>
      </c>
      <c r="C406" s="2" t="s">
        <v>834</v>
      </c>
      <c r="D406" s="11" t="s">
        <v>845</v>
      </c>
      <c r="E406" s="6" t="s">
        <v>846</v>
      </c>
      <c r="F406" s="61">
        <v>47434.590000000004</v>
      </c>
      <c r="G406" s="2" t="s">
        <v>47</v>
      </c>
      <c r="H406" s="9">
        <v>1</v>
      </c>
      <c r="I406" s="16"/>
      <c r="J406" s="16">
        <f t="shared" si="12"/>
        <v>0</v>
      </c>
      <c r="K406" s="16">
        <f t="shared" si="13"/>
        <v>0</v>
      </c>
      <c r="L406" s="24"/>
    </row>
    <row r="407" spans="2:12" ht="45" x14ac:dyDescent="0.25">
      <c r="B407" s="15">
        <v>403</v>
      </c>
      <c r="C407" s="2" t="s">
        <v>834</v>
      </c>
      <c r="D407" s="11" t="s">
        <v>847</v>
      </c>
      <c r="E407" s="6" t="s">
        <v>848</v>
      </c>
      <c r="F407" s="61">
        <v>160955.23499999999</v>
      </c>
      <c r="G407" s="2" t="s">
        <v>47</v>
      </c>
      <c r="H407" s="9">
        <v>1</v>
      </c>
      <c r="I407" s="16"/>
      <c r="J407" s="16">
        <f t="shared" si="12"/>
        <v>0</v>
      </c>
      <c r="K407" s="16">
        <f t="shared" si="13"/>
        <v>0</v>
      </c>
      <c r="L407" s="24"/>
    </row>
    <row r="408" spans="2:12" ht="45" x14ac:dyDescent="0.25">
      <c r="B408" s="15">
        <v>404</v>
      </c>
      <c r="C408" s="2" t="s">
        <v>834</v>
      </c>
      <c r="D408" s="11" t="s">
        <v>849</v>
      </c>
      <c r="E408" s="6" t="s">
        <v>850</v>
      </c>
      <c r="F408" s="61">
        <v>29072.89</v>
      </c>
      <c r="G408" s="2" t="s">
        <v>47</v>
      </c>
      <c r="H408" s="9">
        <v>1</v>
      </c>
      <c r="I408" s="16"/>
      <c r="J408" s="16">
        <f t="shared" si="12"/>
        <v>0</v>
      </c>
      <c r="K408" s="16">
        <f t="shared" si="13"/>
        <v>0</v>
      </c>
      <c r="L408" s="24"/>
    </row>
    <row r="409" spans="2:12" ht="45" x14ac:dyDescent="0.25">
      <c r="B409" s="15">
        <v>405</v>
      </c>
      <c r="C409" s="2" t="s">
        <v>553</v>
      </c>
      <c r="D409" s="11" t="s">
        <v>581</v>
      </c>
      <c r="E409" s="6" t="s">
        <v>851</v>
      </c>
      <c r="F409" s="61">
        <v>425155.46499999997</v>
      </c>
      <c r="G409" s="2" t="s">
        <v>852</v>
      </c>
      <c r="H409" s="9">
        <v>1</v>
      </c>
      <c r="I409" s="16"/>
      <c r="J409" s="16">
        <f t="shared" si="12"/>
        <v>0</v>
      </c>
      <c r="K409" s="16">
        <f t="shared" si="13"/>
        <v>0</v>
      </c>
      <c r="L409" s="24"/>
    </row>
    <row r="410" spans="2:12" ht="45" x14ac:dyDescent="0.25">
      <c r="B410" s="15">
        <v>406</v>
      </c>
      <c r="C410" s="2" t="s">
        <v>834</v>
      </c>
      <c r="D410" s="11" t="s">
        <v>853</v>
      </c>
      <c r="E410" s="6" t="s">
        <v>854</v>
      </c>
      <c r="F410" s="61">
        <v>898469.63500000001</v>
      </c>
      <c r="G410" s="2" t="s">
        <v>852</v>
      </c>
      <c r="H410" s="9">
        <v>1</v>
      </c>
      <c r="I410" s="16"/>
      <c r="J410" s="16">
        <f t="shared" si="12"/>
        <v>0</v>
      </c>
      <c r="K410" s="16">
        <f t="shared" si="13"/>
        <v>0</v>
      </c>
      <c r="L410" s="24"/>
    </row>
    <row r="411" spans="2:12" x14ac:dyDescent="0.25">
      <c r="B411" s="15">
        <v>407</v>
      </c>
      <c r="C411" s="2" t="s">
        <v>855</v>
      </c>
      <c r="D411" s="11" t="s">
        <v>856</v>
      </c>
      <c r="E411" s="6" t="s">
        <v>857</v>
      </c>
      <c r="F411" s="61">
        <v>52666.425000000003</v>
      </c>
      <c r="G411" s="2" t="s">
        <v>47</v>
      </c>
      <c r="H411" s="9">
        <v>1</v>
      </c>
      <c r="I411" s="16"/>
      <c r="J411" s="16">
        <f t="shared" si="12"/>
        <v>0</v>
      </c>
      <c r="K411" s="16">
        <f t="shared" si="13"/>
        <v>0</v>
      </c>
      <c r="L411" s="24"/>
    </row>
    <row r="412" spans="2:12" x14ac:dyDescent="0.25">
      <c r="B412" s="15">
        <v>408</v>
      </c>
      <c r="C412" s="2" t="s">
        <v>855</v>
      </c>
      <c r="D412" s="11" t="s">
        <v>858</v>
      </c>
      <c r="E412" s="6" t="s">
        <v>859</v>
      </c>
      <c r="F412" s="61">
        <v>33976.880000000005</v>
      </c>
      <c r="G412" s="2" t="s">
        <v>47</v>
      </c>
      <c r="H412" s="9">
        <v>1</v>
      </c>
      <c r="I412" s="16"/>
      <c r="J412" s="16">
        <f t="shared" si="12"/>
        <v>0</v>
      </c>
      <c r="K412" s="16">
        <f t="shared" si="13"/>
        <v>0</v>
      </c>
      <c r="L412" s="24"/>
    </row>
    <row r="413" spans="2:12" x14ac:dyDescent="0.25">
      <c r="B413" s="15">
        <v>409</v>
      </c>
      <c r="C413" s="2" t="s">
        <v>855</v>
      </c>
      <c r="D413" s="11" t="s">
        <v>860</v>
      </c>
      <c r="E413" s="6" t="s">
        <v>861</v>
      </c>
      <c r="F413" s="61">
        <v>40405.855000000003</v>
      </c>
      <c r="G413" s="2" t="s">
        <v>47</v>
      </c>
      <c r="H413" s="9">
        <v>1</v>
      </c>
      <c r="I413" s="16"/>
      <c r="J413" s="16">
        <f t="shared" si="12"/>
        <v>0</v>
      </c>
      <c r="K413" s="16">
        <f t="shared" si="13"/>
        <v>0</v>
      </c>
      <c r="L413" s="24"/>
    </row>
    <row r="414" spans="2:12" x14ac:dyDescent="0.25">
      <c r="B414" s="15">
        <v>410</v>
      </c>
      <c r="C414" s="2" t="s">
        <v>855</v>
      </c>
      <c r="D414" s="11" t="s">
        <v>862</v>
      </c>
      <c r="E414" s="6" t="s">
        <v>863</v>
      </c>
      <c r="F414" s="61">
        <v>34925.31</v>
      </c>
      <c r="G414" s="2" t="s">
        <v>47</v>
      </c>
      <c r="H414" s="9">
        <v>1</v>
      </c>
      <c r="I414" s="16"/>
      <c r="J414" s="16">
        <f t="shared" si="12"/>
        <v>0</v>
      </c>
      <c r="K414" s="16">
        <f t="shared" si="13"/>
        <v>0</v>
      </c>
      <c r="L414" s="24"/>
    </row>
    <row r="415" spans="2:12" x14ac:dyDescent="0.25">
      <c r="B415" s="15">
        <v>411</v>
      </c>
      <c r="C415" s="2" t="s">
        <v>855</v>
      </c>
      <c r="D415" s="11" t="s">
        <v>864</v>
      </c>
      <c r="E415" s="6" t="s">
        <v>865</v>
      </c>
      <c r="F415" s="61">
        <v>106117.06</v>
      </c>
      <c r="G415" s="2" t="s">
        <v>47</v>
      </c>
      <c r="H415" s="9">
        <v>1</v>
      </c>
      <c r="I415" s="16"/>
      <c r="J415" s="16">
        <f t="shared" si="12"/>
        <v>0</v>
      </c>
      <c r="K415" s="16">
        <f t="shared" si="13"/>
        <v>0</v>
      </c>
      <c r="L415" s="24"/>
    </row>
    <row r="416" spans="2:12" ht="45" x14ac:dyDescent="0.25">
      <c r="B416" s="15">
        <v>412</v>
      </c>
      <c r="C416" s="2" t="s">
        <v>834</v>
      </c>
      <c r="D416" s="11" t="s">
        <v>866</v>
      </c>
      <c r="E416" s="6" t="s">
        <v>867</v>
      </c>
      <c r="F416" s="61">
        <v>1125.145</v>
      </c>
      <c r="G416" s="2" t="s">
        <v>47</v>
      </c>
      <c r="H416" s="9">
        <v>1</v>
      </c>
      <c r="I416" s="16"/>
      <c r="J416" s="16">
        <f t="shared" si="12"/>
        <v>0</v>
      </c>
      <c r="K416" s="16">
        <f t="shared" si="13"/>
        <v>0</v>
      </c>
      <c r="L416" s="24"/>
    </row>
    <row r="417" spans="2:33" ht="45" x14ac:dyDescent="0.25">
      <c r="B417" s="15">
        <v>413</v>
      </c>
      <c r="C417" s="2" t="s">
        <v>834</v>
      </c>
      <c r="D417" s="11" t="s">
        <v>868</v>
      </c>
      <c r="E417" s="6" t="s">
        <v>869</v>
      </c>
      <c r="F417" s="61">
        <v>168902.05499999999</v>
      </c>
      <c r="G417" s="2" t="s">
        <v>47</v>
      </c>
      <c r="H417" s="9">
        <v>1</v>
      </c>
      <c r="I417" s="16"/>
      <c r="J417" s="16">
        <f t="shared" si="12"/>
        <v>0</v>
      </c>
      <c r="K417" s="16">
        <f t="shared" si="13"/>
        <v>0</v>
      </c>
      <c r="L417" s="24"/>
    </row>
    <row r="418" spans="2:33" ht="45" x14ac:dyDescent="0.25">
      <c r="B418" s="15">
        <v>414</v>
      </c>
      <c r="C418" s="2" t="s">
        <v>834</v>
      </c>
      <c r="D418" s="11" t="s">
        <v>870</v>
      </c>
      <c r="E418" s="6" t="s">
        <v>871</v>
      </c>
      <c r="F418" s="61">
        <v>55151.74</v>
      </c>
      <c r="G418" s="2" t="s">
        <v>47</v>
      </c>
      <c r="H418" s="9">
        <v>1</v>
      </c>
      <c r="I418" s="16"/>
      <c r="J418" s="16">
        <f t="shared" si="12"/>
        <v>0</v>
      </c>
      <c r="K418" s="16">
        <f t="shared" si="13"/>
        <v>0</v>
      </c>
      <c r="L418" s="24"/>
    </row>
    <row r="419" spans="2:33" ht="45.75" thickBot="1" x14ac:dyDescent="0.3">
      <c r="B419" s="15">
        <v>415</v>
      </c>
      <c r="C419" s="2" t="s">
        <v>834</v>
      </c>
      <c r="D419" s="11" t="s">
        <v>872</v>
      </c>
      <c r="E419" s="6" t="s">
        <v>873</v>
      </c>
      <c r="F419" s="61">
        <v>58511.11</v>
      </c>
      <c r="G419" s="2" t="s">
        <v>47</v>
      </c>
      <c r="H419" s="9">
        <v>1</v>
      </c>
      <c r="I419" s="16"/>
      <c r="J419" s="16">
        <f t="shared" si="12"/>
        <v>0</v>
      </c>
      <c r="K419" s="16">
        <f t="shared" si="13"/>
        <v>0</v>
      </c>
      <c r="L419" s="24"/>
    </row>
    <row r="420" spans="2:33" x14ac:dyDescent="0.25">
      <c r="B420" s="53" t="s">
        <v>874</v>
      </c>
      <c r="C420" s="54"/>
      <c r="D420" s="54"/>
      <c r="E420" s="54"/>
      <c r="F420" s="54"/>
      <c r="G420" s="54"/>
      <c r="H420" s="55"/>
      <c r="I420" s="27">
        <f>SUM(I5:I419)</f>
        <v>324000000</v>
      </c>
      <c r="J420" s="27">
        <f>SUM(J5:J419)</f>
        <v>0</v>
      </c>
      <c r="K420" s="27">
        <f>SUM(K5:K419)</f>
        <v>324000000</v>
      </c>
      <c r="L420" s="24"/>
    </row>
    <row r="421" spans="2:33" x14ac:dyDescent="0.25">
      <c r="B421" s="56" t="s">
        <v>878</v>
      </c>
      <c r="C421" s="57"/>
      <c r="D421" s="57"/>
      <c r="E421" s="57"/>
      <c r="F421" s="57"/>
      <c r="G421" s="57"/>
      <c r="H421" s="57"/>
      <c r="I421" s="21">
        <v>0</v>
      </c>
      <c r="J421" s="17"/>
      <c r="K421" s="18">
        <f>+I420*I421</f>
        <v>0</v>
      </c>
      <c r="L421" s="24"/>
    </row>
    <row r="422" spans="2:33" ht="15.75" x14ac:dyDescent="0.25">
      <c r="B422" s="51" t="s">
        <v>875</v>
      </c>
      <c r="C422" s="52"/>
      <c r="D422" s="52"/>
      <c r="E422" s="52"/>
      <c r="F422" s="52"/>
      <c r="G422" s="52"/>
      <c r="H422" s="52"/>
      <c r="I422" s="17"/>
      <c r="J422" s="17"/>
      <c r="K422" s="18">
        <f>+K420+K421</f>
        <v>324000000</v>
      </c>
      <c r="L422" s="24"/>
    </row>
    <row r="423" spans="2:33" ht="15.75" customHeight="1" x14ac:dyDescent="0.25">
      <c r="B423" s="42" t="s">
        <v>876</v>
      </c>
      <c r="C423" s="43"/>
      <c r="D423" s="43"/>
      <c r="E423" s="43"/>
      <c r="F423" s="43"/>
      <c r="G423" s="43"/>
      <c r="H423" s="43"/>
      <c r="I423" s="43"/>
      <c r="J423" s="43"/>
      <c r="K423" s="43"/>
      <c r="L423" s="24"/>
    </row>
    <row r="424" spans="2:33" ht="15.75" thickBot="1" x14ac:dyDescent="0.3">
      <c r="B424" s="44" t="s">
        <v>877</v>
      </c>
      <c r="C424" s="45"/>
      <c r="D424" s="45"/>
      <c r="E424" s="45"/>
      <c r="F424" s="45"/>
      <c r="G424" s="45"/>
      <c r="H424" s="45"/>
      <c r="I424" s="45"/>
      <c r="J424" s="45"/>
      <c r="K424" s="45"/>
      <c r="L424" s="24"/>
    </row>
    <row r="425" spans="2:33" ht="15.75" customHeight="1" x14ac:dyDescent="0.25">
      <c r="B425" s="33" t="s">
        <v>880</v>
      </c>
      <c r="C425" s="34"/>
      <c r="D425" s="34"/>
      <c r="E425" s="34"/>
      <c r="F425" s="34"/>
      <c r="G425" s="34"/>
      <c r="H425" s="34"/>
      <c r="I425" s="34"/>
      <c r="J425" s="34"/>
      <c r="K425" s="35"/>
      <c r="L425" s="32"/>
      <c r="M425" s="32"/>
      <c r="N425" s="32"/>
      <c r="O425" s="32"/>
      <c r="P425" s="32"/>
      <c r="Q425" s="32"/>
      <c r="R425" s="32"/>
      <c r="S425" s="32"/>
      <c r="T425" s="32"/>
      <c r="U425" s="32"/>
      <c r="V425" s="32"/>
      <c r="W425" s="32"/>
      <c r="X425" s="32"/>
      <c r="Y425" s="32"/>
      <c r="Z425" s="32"/>
      <c r="AA425" s="32"/>
      <c r="AB425" s="32"/>
      <c r="AC425" s="32"/>
      <c r="AD425" s="32"/>
      <c r="AE425" s="32"/>
      <c r="AF425" s="32"/>
      <c r="AG425" s="32"/>
    </row>
    <row r="426" spans="2:33" ht="15.75" customHeight="1" x14ac:dyDescent="0.25">
      <c r="B426" s="36"/>
      <c r="C426" s="37"/>
      <c r="D426" s="37"/>
      <c r="E426" s="37"/>
      <c r="F426" s="37"/>
      <c r="G426" s="37"/>
      <c r="H426" s="37"/>
      <c r="I426" s="37"/>
      <c r="J426" s="37"/>
      <c r="K426" s="38"/>
      <c r="L426" s="32"/>
      <c r="M426" s="32"/>
      <c r="N426" s="32"/>
      <c r="O426" s="32"/>
      <c r="P426" s="32"/>
      <c r="Q426" s="32"/>
      <c r="R426" s="32"/>
      <c r="S426" s="32"/>
      <c r="T426" s="32"/>
      <c r="U426" s="32"/>
      <c r="V426" s="32"/>
      <c r="W426" s="32"/>
      <c r="X426" s="32"/>
      <c r="Y426" s="32"/>
      <c r="Z426" s="32"/>
      <c r="AA426" s="32"/>
      <c r="AB426" s="32"/>
      <c r="AC426" s="32"/>
      <c r="AD426" s="32"/>
      <c r="AE426" s="32"/>
      <c r="AF426" s="32"/>
      <c r="AG426" s="32"/>
    </row>
    <row r="427" spans="2:33" ht="15.75" customHeight="1" x14ac:dyDescent="0.25">
      <c r="B427" s="36"/>
      <c r="C427" s="37"/>
      <c r="D427" s="37"/>
      <c r="E427" s="37"/>
      <c r="F427" s="37"/>
      <c r="G427" s="37"/>
      <c r="H427" s="37"/>
      <c r="I427" s="37"/>
      <c r="J427" s="37"/>
      <c r="K427" s="38"/>
    </row>
    <row r="428" spans="2:33" ht="15.75" customHeight="1" x14ac:dyDescent="0.25">
      <c r="B428" s="36"/>
      <c r="C428" s="37"/>
      <c r="D428" s="37"/>
      <c r="E428" s="37"/>
      <c r="F428" s="37"/>
      <c r="G428" s="37"/>
      <c r="H428" s="37"/>
      <c r="I428" s="37"/>
      <c r="J428" s="37"/>
      <c r="K428" s="38"/>
    </row>
    <row r="429" spans="2:33" ht="15.75" customHeight="1" x14ac:dyDescent="0.25">
      <c r="B429" s="36"/>
      <c r="C429" s="37"/>
      <c r="D429" s="37"/>
      <c r="E429" s="37"/>
      <c r="F429" s="37"/>
      <c r="G429" s="37"/>
      <c r="H429" s="37"/>
      <c r="I429" s="37"/>
      <c r="J429" s="37"/>
      <c r="K429" s="38"/>
    </row>
    <row r="430" spans="2:33" ht="15.75" customHeight="1" x14ac:dyDescent="0.25">
      <c r="B430" s="36"/>
      <c r="C430" s="37"/>
      <c r="D430" s="37"/>
      <c r="E430" s="37"/>
      <c r="F430" s="37"/>
      <c r="G430" s="37"/>
      <c r="H430" s="37"/>
      <c r="I430" s="37"/>
      <c r="J430" s="37"/>
      <c r="K430" s="38"/>
    </row>
    <row r="431" spans="2:33" ht="15.75" customHeight="1" x14ac:dyDescent="0.25">
      <c r="B431" s="36"/>
      <c r="C431" s="37"/>
      <c r="D431" s="37"/>
      <c r="E431" s="37"/>
      <c r="F431" s="37"/>
      <c r="G431" s="37"/>
      <c r="H431" s="37"/>
      <c r="I431" s="37"/>
      <c r="J431" s="37"/>
      <c r="K431" s="38"/>
    </row>
    <row r="432" spans="2:33" ht="15.75" customHeight="1" x14ac:dyDescent="0.25">
      <c r="B432" s="36"/>
      <c r="C432" s="37"/>
      <c r="D432" s="37"/>
      <c r="E432" s="37"/>
      <c r="F432" s="37"/>
      <c r="G432" s="37"/>
      <c r="H432" s="37"/>
      <c r="I432" s="37"/>
      <c r="J432" s="37"/>
      <c r="K432" s="38"/>
    </row>
    <row r="433" spans="2:11" ht="15.75" customHeight="1" x14ac:dyDescent="0.25">
      <c r="B433" s="36"/>
      <c r="C433" s="37"/>
      <c r="D433" s="37"/>
      <c r="E433" s="37"/>
      <c r="F433" s="37"/>
      <c r="G433" s="37"/>
      <c r="H433" s="37"/>
      <c r="I433" s="37"/>
      <c r="J433" s="37"/>
      <c r="K433" s="38"/>
    </row>
    <row r="434" spans="2:11" ht="15.75" customHeight="1" x14ac:dyDescent="0.25">
      <c r="B434" s="36"/>
      <c r="C434" s="37"/>
      <c r="D434" s="37"/>
      <c r="E434" s="37"/>
      <c r="F434" s="37"/>
      <c r="G434" s="37"/>
      <c r="H434" s="37"/>
      <c r="I434" s="37"/>
      <c r="J434" s="37"/>
      <c r="K434" s="38"/>
    </row>
    <row r="435" spans="2:11" ht="15.75" customHeight="1" x14ac:dyDescent="0.25">
      <c r="B435" s="36"/>
      <c r="C435" s="37"/>
      <c r="D435" s="37"/>
      <c r="E435" s="37"/>
      <c r="F435" s="37"/>
      <c r="G435" s="37"/>
      <c r="H435" s="37"/>
      <c r="I435" s="37"/>
      <c r="J435" s="37"/>
      <c r="K435" s="38"/>
    </row>
    <row r="436" spans="2:11" ht="15.75" customHeight="1" x14ac:dyDescent="0.25">
      <c r="B436" s="36"/>
      <c r="C436" s="37"/>
      <c r="D436" s="37"/>
      <c r="E436" s="37"/>
      <c r="F436" s="37"/>
      <c r="G436" s="37"/>
      <c r="H436" s="37"/>
      <c r="I436" s="37"/>
      <c r="J436" s="37"/>
      <c r="K436" s="38"/>
    </row>
    <row r="437" spans="2:11" ht="15.75" customHeight="1" x14ac:dyDescent="0.25">
      <c r="B437" s="36"/>
      <c r="C437" s="37"/>
      <c r="D437" s="37"/>
      <c r="E437" s="37"/>
      <c r="F437" s="37"/>
      <c r="G437" s="37"/>
      <c r="H437" s="37"/>
      <c r="I437" s="37"/>
      <c r="J437" s="37"/>
      <c r="K437" s="38"/>
    </row>
    <row r="438" spans="2:11" ht="15.75" customHeight="1" x14ac:dyDescent="0.25">
      <c r="B438" s="36"/>
      <c r="C438" s="37"/>
      <c r="D438" s="37"/>
      <c r="E438" s="37"/>
      <c r="F438" s="37"/>
      <c r="G438" s="37"/>
      <c r="H438" s="37"/>
      <c r="I438" s="37"/>
      <c r="J438" s="37"/>
      <c r="K438" s="38"/>
    </row>
    <row r="439" spans="2:11" ht="15.75" customHeight="1" x14ac:dyDescent="0.25">
      <c r="B439" s="36"/>
      <c r="C439" s="37"/>
      <c r="D439" s="37"/>
      <c r="E439" s="37"/>
      <c r="F439" s="37"/>
      <c r="G439" s="37"/>
      <c r="H439" s="37"/>
      <c r="I439" s="37"/>
      <c r="J439" s="37"/>
      <c r="K439" s="38"/>
    </row>
    <row r="440" spans="2:11" ht="15.75" customHeight="1" x14ac:dyDescent="0.25">
      <c r="B440" s="36"/>
      <c r="C440" s="37"/>
      <c r="D440" s="37"/>
      <c r="E440" s="37"/>
      <c r="F440" s="37"/>
      <c r="G440" s="37"/>
      <c r="H440" s="37"/>
      <c r="I440" s="37"/>
      <c r="J440" s="37"/>
      <c r="K440" s="38"/>
    </row>
    <row r="441" spans="2:11" ht="15.75" customHeight="1" x14ac:dyDescent="0.25">
      <c r="B441" s="36"/>
      <c r="C441" s="37"/>
      <c r="D441" s="37"/>
      <c r="E441" s="37"/>
      <c r="F441" s="37"/>
      <c r="G441" s="37"/>
      <c r="H441" s="37"/>
      <c r="I441" s="37"/>
      <c r="J441" s="37"/>
      <c r="K441" s="38"/>
    </row>
    <row r="442" spans="2:11" ht="15.75" customHeight="1" x14ac:dyDescent="0.25">
      <c r="B442" s="36"/>
      <c r="C442" s="37"/>
      <c r="D442" s="37"/>
      <c r="E442" s="37"/>
      <c r="F442" s="37"/>
      <c r="G442" s="37"/>
      <c r="H442" s="37"/>
      <c r="I442" s="37"/>
      <c r="J442" s="37"/>
      <c r="K442" s="38"/>
    </row>
    <row r="443" spans="2:11" ht="15.75" customHeight="1" x14ac:dyDescent="0.25">
      <c r="B443" s="36"/>
      <c r="C443" s="37"/>
      <c r="D443" s="37"/>
      <c r="E443" s="37"/>
      <c r="F443" s="37"/>
      <c r="G443" s="37"/>
      <c r="H443" s="37"/>
      <c r="I443" s="37"/>
      <c r="J443" s="37"/>
      <c r="K443" s="38"/>
    </row>
    <row r="444" spans="2:11" ht="15.75" customHeight="1" thickBot="1" x14ac:dyDescent="0.3">
      <c r="B444" s="39"/>
      <c r="C444" s="40"/>
      <c r="D444" s="40"/>
      <c r="E444" s="40"/>
      <c r="F444" s="40"/>
      <c r="G444" s="40"/>
      <c r="H444" s="40"/>
      <c r="I444" s="40"/>
      <c r="J444" s="40"/>
      <c r="K444" s="41"/>
    </row>
    <row r="445" spans="2:11" x14ac:dyDescent="0.25"/>
    <row r="446" spans="2:11" x14ac:dyDescent="0.25"/>
    <row r="447" spans="2:11" x14ac:dyDescent="0.25"/>
    <row r="448" spans="2:11"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sheetData>
  <mergeCells count="9">
    <mergeCell ref="B425:K444"/>
    <mergeCell ref="B423:K423"/>
    <mergeCell ref="B424:K424"/>
    <mergeCell ref="B2:K2"/>
    <mergeCell ref="B3:H3"/>
    <mergeCell ref="I3:K3"/>
    <mergeCell ref="B422:H422"/>
    <mergeCell ref="B420:H420"/>
    <mergeCell ref="B421:H42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I522"/>
  <sheetViews>
    <sheetView topLeftCell="A486" workbookViewId="0">
      <selection activeCell="K2" sqref="K2:K3"/>
    </sheetView>
  </sheetViews>
  <sheetFormatPr baseColWidth="10" defaultRowHeight="15" x14ac:dyDescent="0.25"/>
  <cols>
    <col min="3" max="3" width="13.42578125" bestFit="1" customWidth="1"/>
    <col min="5" max="5" width="16.42578125" style="25" bestFit="1" customWidth="1"/>
    <col min="7" max="7" width="18.5703125" bestFit="1" customWidth="1"/>
  </cols>
  <sheetData>
    <row r="2" spans="3:9" x14ac:dyDescent="0.25">
      <c r="C2" s="25">
        <v>17171.428571428602</v>
      </c>
      <c r="E2" s="25">
        <v>17171.428571428602</v>
      </c>
      <c r="G2">
        <v>17171.428571428602</v>
      </c>
      <c r="I2">
        <v>17171.3</v>
      </c>
    </row>
    <row r="3" spans="3:9" x14ac:dyDescent="0.25">
      <c r="C3" s="25">
        <v>22302.678571428572</v>
      </c>
      <c r="E3" s="25">
        <v>22302.678571428572</v>
      </c>
      <c r="G3">
        <v>22302.678571428602</v>
      </c>
    </row>
    <row r="4" spans="3:9" x14ac:dyDescent="0.25">
      <c r="C4" s="25">
        <v>14497.298919567827</v>
      </c>
      <c r="E4" s="25">
        <v>14497.298919567827</v>
      </c>
      <c r="G4">
        <v>14497.298919567827</v>
      </c>
    </row>
    <row r="5" spans="3:9" x14ac:dyDescent="0.25">
      <c r="C5" s="25">
        <v>32360.714285714286</v>
      </c>
      <c r="E5" s="25">
        <v>32360.714285714286</v>
      </c>
      <c r="G5">
        <v>32360.714285714286</v>
      </c>
    </row>
    <row r="6" spans="3:9" x14ac:dyDescent="0.25">
      <c r="C6" s="25">
        <v>41940.624999999993</v>
      </c>
      <c r="E6" s="25">
        <v>41940.624999999993</v>
      </c>
      <c r="G6">
        <v>41940.624999999993</v>
      </c>
    </row>
    <row r="7" spans="3:9" x14ac:dyDescent="0.25">
      <c r="C7" s="25">
        <v>45904.464285714283</v>
      </c>
      <c r="E7" s="25">
        <v>45904.464285714283</v>
      </c>
      <c r="G7">
        <v>45904.464285714283</v>
      </c>
    </row>
    <row r="8" spans="3:9" x14ac:dyDescent="0.25">
      <c r="C8" s="25">
        <v>43500</v>
      </c>
      <c r="E8" s="25">
        <v>43500</v>
      </c>
      <c r="G8">
        <v>43500</v>
      </c>
    </row>
    <row r="9" spans="3:9" x14ac:dyDescent="0.25">
      <c r="C9" s="25">
        <v>46578.571428571428</v>
      </c>
      <c r="E9" s="25">
        <v>46578.571428571428</v>
      </c>
      <c r="G9">
        <v>46578.571428571428</v>
      </c>
    </row>
    <row r="10" spans="3:9" x14ac:dyDescent="0.25">
      <c r="C10" s="25">
        <v>13446.878751500599</v>
      </c>
      <c r="E10" s="25">
        <v>13446.878751500599</v>
      </c>
      <c r="G10">
        <v>13446.878751500599</v>
      </c>
    </row>
    <row r="11" spans="3:9" x14ac:dyDescent="0.25">
      <c r="C11" s="25">
        <v>24777.232142857145</v>
      </c>
      <c r="E11" s="25">
        <v>24777.232142857145</v>
      </c>
      <c r="G11">
        <v>24777.232142857145</v>
      </c>
    </row>
    <row r="12" spans="3:9" x14ac:dyDescent="0.25">
      <c r="C12" s="25">
        <v>6941.0264105642254</v>
      </c>
      <c r="E12" s="25">
        <v>6941.0264105642254</v>
      </c>
      <c r="G12">
        <v>6941.0264105642254</v>
      </c>
    </row>
    <row r="13" spans="3:9" x14ac:dyDescent="0.25">
      <c r="C13" s="25">
        <v>3741.5178571428564</v>
      </c>
      <c r="E13" s="25">
        <v>3741.5178571428564</v>
      </c>
      <c r="G13">
        <v>3741.5178571428564</v>
      </c>
    </row>
    <row r="14" spans="3:9" x14ac:dyDescent="0.25">
      <c r="C14" s="25">
        <v>3483.4821428571422</v>
      </c>
      <c r="E14" s="25">
        <v>3483.4821428571422</v>
      </c>
      <c r="G14">
        <v>3483.4821428571422</v>
      </c>
    </row>
    <row r="15" spans="3:9" x14ac:dyDescent="0.25">
      <c r="C15" s="25">
        <v>17785.714285714283</v>
      </c>
      <c r="E15" s="25">
        <v>17785.714285714283</v>
      </c>
      <c r="G15">
        <v>17785.714285714283</v>
      </c>
    </row>
    <row r="16" spans="3:9" x14ac:dyDescent="0.25">
      <c r="C16" s="25">
        <v>8882.0528211284509</v>
      </c>
      <c r="E16" s="25">
        <v>8882.0528211284509</v>
      </c>
      <c r="G16">
        <v>8882.0528211284509</v>
      </c>
    </row>
    <row r="17" spans="3:7" x14ac:dyDescent="0.25">
      <c r="C17" s="25">
        <v>11118.697478991595</v>
      </c>
      <c r="E17" s="25">
        <v>11118.697478991595</v>
      </c>
      <c r="G17">
        <v>11118.697478991595</v>
      </c>
    </row>
    <row r="18" spans="3:7" x14ac:dyDescent="0.25">
      <c r="C18" s="25">
        <v>14064.37575030012</v>
      </c>
      <c r="E18" s="25">
        <v>14064.37575030012</v>
      </c>
      <c r="G18">
        <v>14064.37575030012</v>
      </c>
    </row>
    <row r="19" spans="3:7" x14ac:dyDescent="0.25">
      <c r="C19" s="25">
        <v>22378.451380552222</v>
      </c>
      <c r="E19" s="25">
        <v>22378.451380552222</v>
      </c>
      <c r="G19">
        <v>22378.451380552222</v>
      </c>
    </row>
    <row r="20" spans="3:7" x14ac:dyDescent="0.25">
      <c r="C20" s="25">
        <v>519838.6854741897</v>
      </c>
      <c r="E20" s="25">
        <v>519838.6854741897</v>
      </c>
      <c r="G20">
        <v>519838.6854741897</v>
      </c>
    </row>
    <row r="21" spans="3:7" x14ac:dyDescent="0.25">
      <c r="C21" s="25">
        <v>4396.875</v>
      </c>
      <c r="E21" s="25">
        <v>4396.875</v>
      </c>
      <c r="G21">
        <v>4396.875</v>
      </c>
    </row>
    <row r="22" spans="3:7" x14ac:dyDescent="0.25">
      <c r="C22" s="25">
        <v>4396.875</v>
      </c>
      <c r="E22" s="25">
        <v>4396.875</v>
      </c>
      <c r="G22">
        <v>4396.875</v>
      </c>
    </row>
    <row r="23" spans="3:7" x14ac:dyDescent="0.25">
      <c r="C23" s="25">
        <v>45087.946428571428</v>
      </c>
      <c r="E23" s="25">
        <v>45087.946428571428</v>
      </c>
      <c r="G23">
        <v>45087.946428571428</v>
      </c>
    </row>
    <row r="24" spans="3:7" x14ac:dyDescent="0.25">
      <c r="C24" s="25">
        <v>31231.25</v>
      </c>
      <c r="E24" s="25">
        <v>31231.25</v>
      </c>
      <c r="G24">
        <v>31231.25</v>
      </c>
    </row>
    <row r="25" spans="3:7" x14ac:dyDescent="0.25">
      <c r="C25" s="25">
        <v>33897.767857142855</v>
      </c>
      <c r="E25" s="25">
        <v>33897.767857142855</v>
      </c>
      <c r="G25">
        <v>33897.767857142855</v>
      </c>
    </row>
    <row r="26" spans="3:7" x14ac:dyDescent="0.25">
      <c r="C26" s="25">
        <v>3424.3697478991594</v>
      </c>
      <c r="E26" s="25">
        <v>3424.3697478991594</v>
      </c>
      <c r="G26">
        <v>3424.3697478991594</v>
      </c>
    </row>
    <row r="27" spans="3:7" x14ac:dyDescent="0.25">
      <c r="C27" s="25">
        <v>8604.9107142857138</v>
      </c>
      <c r="E27" s="25">
        <v>8604.9107142857138</v>
      </c>
      <c r="G27">
        <v>8604.9107142857138</v>
      </c>
    </row>
    <row r="28" spans="3:7" x14ac:dyDescent="0.25">
      <c r="C28" s="25">
        <v>410533.46338535409</v>
      </c>
      <c r="E28" s="25">
        <v>410533.46338535409</v>
      </c>
      <c r="G28">
        <v>410533.46338535409</v>
      </c>
    </row>
    <row r="29" spans="3:7" x14ac:dyDescent="0.25">
      <c r="C29" s="25">
        <v>21177.678571428569</v>
      </c>
      <c r="E29" s="25">
        <v>21177.678571428569</v>
      </c>
      <c r="G29">
        <v>21177.678571428569</v>
      </c>
    </row>
    <row r="30" spans="3:7" x14ac:dyDescent="0.25">
      <c r="C30" s="25">
        <v>334469</v>
      </c>
      <c r="E30" s="25">
        <v>334469</v>
      </c>
      <c r="G30">
        <v>334469</v>
      </c>
    </row>
    <row r="31" spans="3:7" x14ac:dyDescent="0.25">
      <c r="C31" s="25">
        <v>431000</v>
      </c>
      <c r="E31" s="25">
        <v>431000</v>
      </c>
      <c r="G31">
        <v>431000</v>
      </c>
    </row>
    <row r="32" spans="3:7" x14ac:dyDescent="0.25">
      <c r="C32" s="25">
        <v>607000</v>
      </c>
      <c r="E32" s="25">
        <v>607000</v>
      </c>
      <c r="G32">
        <v>607000</v>
      </c>
    </row>
    <row r="33" spans="3:7" x14ac:dyDescent="0.25">
      <c r="C33" s="25">
        <v>867500</v>
      </c>
      <c r="E33" s="25">
        <v>867500</v>
      </c>
      <c r="G33">
        <v>867500</v>
      </c>
    </row>
    <row r="34" spans="3:7" x14ac:dyDescent="0.25">
      <c r="C34" s="25">
        <v>878660.7142857142</v>
      </c>
      <c r="E34" s="25">
        <v>878660.7142857142</v>
      </c>
      <c r="G34">
        <v>878660.7142857142</v>
      </c>
    </row>
    <row r="35" spans="3:7" x14ac:dyDescent="0.25">
      <c r="C35" s="25">
        <v>967500</v>
      </c>
      <c r="E35" s="25">
        <v>967500</v>
      </c>
      <c r="G35">
        <v>967500</v>
      </c>
    </row>
    <row r="36" spans="3:7" x14ac:dyDescent="0.25">
      <c r="C36" s="25">
        <v>1362902.1608643457</v>
      </c>
      <c r="E36" s="25">
        <v>1362902.1608643457</v>
      </c>
      <c r="G36">
        <v>1362902.1608643457</v>
      </c>
    </row>
    <row r="37" spans="3:7" x14ac:dyDescent="0.25">
      <c r="C37" s="25">
        <v>1339285.7142857141</v>
      </c>
      <c r="E37" s="25">
        <v>1339285.7142857141</v>
      </c>
      <c r="G37">
        <v>1339285.7142857141</v>
      </c>
    </row>
    <row r="38" spans="3:7" x14ac:dyDescent="0.25">
      <c r="C38" s="25">
        <v>1517857.1428571427</v>
      </c>
      <c r="E38" s="25">
        <v>1517857.1428571427</v>
      </c>
      <c r="G38">
        <v>1517857.1428571427</v>
      </c>
    </row>
    <row r="39" spans="3:7" x14ac:dyDescent="0.25">
      <c r="C39" s="25">
        <v>1811982.2929171666</v>
      </c>
      <c r="E39" s="25">
        <v>1811982.2929171666</v>
      </c>
      <c r="G39">
        <v>1811982.2929171666</v>
      </c>
    </row>
    <row r="40" spans="3:7" x14ac:dyDescent="0.25">
      <c r="C40" s="25">
        <v>1919642.8571428573</v>
      </c>
      <c r="E40" s="25">
        <v>1919642.8571428573</v>
      </c>
      <c r="G40">
        <v>1919642.8571428573</v>
      </c>
    </row>
    <row r="41" spans="3:7" x14ac:dyDescent="0.25">
      <c r="C41" s="25">
        <v>2075892.8571428568</v>
      </c>
      <c r="E41" s="25">
        <v>2075892.8571428568</v>
      </c>
      <c r="G41">
        <v>2075892.8571428568</v>
      </c>
    </row>
    <row r="42" spans="3:7" x14ac:dyDescent="0.25">
      <c r="C42" s="25">
        <v>4365150</v>
      </c>
      <c r="E42" s="25">
        <v>4365150</v>
      </c>
      <c r="G42">
        <v>4365150</v>
      </c>
    </row>
    <row r="43" spans="3:7" x14ac:dyDescent="0.25">
      <c r="C43" s="25">
        <v>4040150</v>
      </c>
      <c r="E43" s="25">
        <v>4040150</v>
      </c>
      <c r="G43">
        <v>4040150</v>
      </c>
    </row>
    <row r="44" spans="3:7" x14ac:dyDescent="0.25">
      <c r="C44" s="25">
        <v>5316931</v>
      </c>
      <c r="E44" s="25">
        <v>5316931</v>
      </c>
      <c r="G44">
        <v>5316931</v>
      </c>
    </row>
    <row r="45" spans="3:7" x14ac:dyDescent="0.25">
      <c r="C45" s="25">
        <v>50682.022809123649</v>
      </c>
      <c r="E45" s="25">
        <v>50682.022809123649</v>
      </c>
      <c r="G45">
        <v>50682.022809123649</v>
      </c>
    </row>
    <row r="46" spans="3:7" x14ac:dyDescent="0.25">
      <c r="C46" s="25">
        <v>65132.052821128455</v>
      </c>
      <c r="E46" s="25">
        <v>65132.052821128455</v>
      </c>
      <c r="G46">
        <v>65132.052821128455</v>
      </c>
    </row>
    <row r="47" spans="3:7" x14ac:dyDescent="0.25">
      <c r="C47" s="25">
        <v>41126.20048019207</v>
      </c>
      <c r="E47" s="25">
        <v>41126.20048019207</v>
      </c>
      <c r="G47">
        <v>41126.20048019207</v>
      </c>
    </row>
    <row r="48" spans="3:7" x14ac:dyDescent="0.25">
      <c r="C48" s="25">
        <v>205331.69642857139</v>
      </c>
      <c r="E48" s="25">
        <v>205331.69642857139</v>
      </c>
      <c r="G48">
        <v>205331.69642857139</v>
      </c>
    </row>
    <row r="49" spans="3:7" x14ac:dyDescent="0.25">
      <c r="C49" s="25">
        <v>57156.362545018004</v>
      </c>
      <c r="E49" s="25">
        <v>57156.362545018004</v>
      </c>
      <c r="G49">
        <v>57156.362545018004</v>
      </c>
    </row>
    <row r="50" spans="3:7" x14ac:dyDescent="0.25">
      <c r="C50" s="25">
        <v>181517.85714285713</v>
      </c>
      <c r="E50" s="25">
        <v>181517.85714285713</v>
      </c>
      <c r="G50">
        <v>181517.85714285713</v>
      </c>
    </row>
    <row r="51" spans="3:7" x14ac:dyDescent="0.25">
      <c r="C51" s="25">
        <v>153267.55702280911</v>
      </c>
      <c r="E51" s="25">
        <v>153267.55702280911</v>
      </c>
      <c r="G51">
        <v>153267.55702280911</v>
      </c>
    </row>
    <row r="52" spans="3:7" x14ac:dyDescent="0.25">
      <c r="C52" s="25">
        <v>23846.788715486193</v>
      </c>
      <c r="E52" s="25">
        <v>23846.788715486193</v>
      </c>
      <c r="G52">
        <v>23846.788715486193</v>
      </c>
    </row>
    <row r="53" spans="3:7" x14ac:dyDescent="0.25">
      <c r="C53" s="25">
        <v>15339.135654261705</v>
      </c>
      <c r="E53" s="25">
        <v>15339.135654261705</v>
      </c>
      <c r="G53">
        <v>15339.135654261705</v>
      </c>
    </row>
    <row r="54" spans="3:7" x14ac:dyDescent="0.25">
      <c r="C54" s="25">
        <v>34054.46428571429</v>
      </c>
      <c r="E54" s="25">
        <v>34054.46428571429</v>
      </c>
      <c r="G54">
        <v>34054.46428571429</v>
      </c>
    </row>
    <row r="55" spans="3:7" x14ac:dyDescent="0.25">
      <c r="C55" s="25">
        <v>66681.422569027607</v>
      </c>
      <c r="E55" s="25">
        <v>66681.422569027607</v>
      </c>
      <c r="G55">
        <v>66681.422569027607</v>
      </c>
    </row>
    <row r="56" spans="3:7" x14ac:dyDescent="0.25">
      <c r="C56" s="25">
        <v>48751.500600240091</v>
      </c>
      <c r="E56" s="25">
        <v>48751.500600240091</v>
      </c>
      <c r="G56">
        <v>48751.500600240091</v>
      </c>
    </row>
    <row r="57" spans="3:7" x14ac:dyDescent="0.25">
      <c r="C57" s="25">
        <v>29502.232142857138</v>
      </c>
      <c r="E57" s="25">
        <v>29502.232142857138</v>
      </c>
      <c r="G57">
        <v>29502.232142857138</v>
      </c>
    </row>
    <row r="58" spans="3:7" x14ac:dyDescent="0.25">
      <c r="C58" s="25">
        <v>95852.340936374545</v>
      </c>
      <c r="E58" s="25">
        <v>95852.340936374545</v>
      </c>
      <c r="G58">
        <v>95852.340936374545</v>
      </c>
    </row>
    <row r="59" spans="3:7" x14ac:dyDescent="0.25">
      <c r="C59" s="25">
        <v>90907.11284513805</v>
      </c>
      <c r="E59" s="25">
        <v>90907.11284513805</v>
      </c>
      <c r="G59">
        <v>90907.11284513805</v>
      </c>
    </row>
    <row r="60" spans="3:7" x14ac:dyDescent="0.25">
      <c r="C60" s="25">
        <v>88553.57142857142</v>
      </c>
      <c r="E60" s="25">
        <v>88553.57142857142</v>
      </c>
      <c r="G60">
        <v>88553.57142857142</v>
      </c>
    </row>
    <row r="61" spans="3:7" x14ac:dyDescent="0.25">
      <c r="C61" s="25">
        <v>28414.615846338536</v>
      </c>
      <c r="E61" s="25">
        <v>28414.615846338536</v>
      </c>
      <c r="G61">
        <v>28414.615846338536</v>
      </c>
    </row>
    <row r="62" spans="3:7" x14ac:dyDescent="0.25">
      <c r="C62" s="25">
        <v>37299.553571428572</v>
      </c>
      <c r="E62" s="25">
        <v>37299.553571428572</v>
      </c>
      <c r="G62">
        <v>37299.553571428572</v>
      </c>
    </row>
    <row r="63" spans="3:7" x14ac:dyDescent="0.25">
      <c r="C63" s="25">
        <v>7143.75</v>
      </c>
      <c r="E63" s="25">
        <v>7143.75</v>
      </c>
      <c r="G63">
        <v>7143.75</v>
      </c>
    </row>
    <row r="64" spans="3:7" x14ac:dyDescent="0.25">
      <c r="C64" s="25">
        <v>8116.7466986794716</v>
      </c>
      <c r="E64" s="25">
        <v>8116.7466986794716</v>
      </c>
      <c r="G64">
        <v>8116.7466986794716</v>
      </c>
    </row>
    <row r="65" spans="3:7" x14ac:dyDescent="0.25">
      <c r="C65" s="25">
        <v>9025.4464285714275</v>
      </c>
      <c r="E65" s="25">
        <v>9025.4464285714275</v>
      </c>
      <c r="G65">
        <v>9025.4464285714275</v>
      </c>
    </row>
    <row r="66" spans="3:7" x14ac:dyDescent="0.25">
      <c r="C66" s="25">
        <v>10312.875150060023</v>
      </c>
      <c r="E66" s="25">
        <v>10312.875150060023</v>
      </c>
      <c r="G66">
        <v>10312.875150060023</v>
      </c>
    </row>
    <row r="67" spans="3:7" x14ac:dyDescent="0.25">
      <c r="C67" s="25">
        <v>5588.8392857142862</v>
      </c>
      <c r="E67" s="25">
        <v>5588.8392857142862</v>
      </c>
      <c r="G67">
        <v>5588.8392857142862</v>
      </c>
    </row>
    <row r="68" spans="3:7" x14ac:dyDescent="0.25">
      <c r="C68" s="25">
        <v>13045.535714285714</v>
      </c>
      <c r="E68" s="25">
        <v>13045.535714285714</v>
      </c>
      <c r="G68">
        <v>13045.535714285714</v>
      </c>
    </row>
    <row r="69" spans="3:7" x14ac:dyDescent="0.25">
      <c r="C69" s="25">
        <v>694.02761104441777</v>
      </c>
      <c r="E69" s="25">
        <v>694.02761104441777</v>
      </c>
      <c r="G69">
        <v>694.02761104441777</v>
      </c>
    </row>
    <row r="70" spans="3:7" x14ac:dyDescent="0.25">
      <c r="C70" s="25">
        <v>5233.4821428571422</v>
      </c>
      <c r="E70" s="25">
        <v>5233.4821428571422</v>
      </c>
      <c r="G70">
        <v>5233.4821428571422</v>
      </c>
    </row>
    <row r="71" spans="3:7" x14ac:dyDescent="0.25">
      <c r="C71" s="25">
        <v>2328.9315726290515</v>
      </c>
      <c r="E71" s="25">
        <v>2328.9315726290515</v>
      </c>
      <c r="G71">
        <v>2328.9315726290515</v>
      </c>
    </row>
    <row r="72" spans="3:7" x14ac:dyDescent="0.25">
      <c r="C72" s="25">
        <v>16598.889555822327</v>
      </c>
      <c r="E72" s="25">
        <v>16598.889555822327</v>
      </c>
      <c r="G72">
        <v>16598.889555822327</v>
      </c>
    </row>
    <row r="73" spans="3:7" x14ac:dyDescent="0.25">
      <c r="C73" s="25">
        <v>3939.8259303721488</v>
      </c>
      <c r="E73" s="25">
        <v>3939.8259303721488</v>
      </c>
      <c r="G73">
        <v>3939.8259303721488</v>
      </c>
    </row>
    <row r="74" spans="3:7" x14ac:dyDescent="0.25">
      <c r="C74" s="25">
        <v>5829.8319327731087</v>
      </c>
      <c r="E74" s="25">
        <v>5829.8319327731087</v>
      </c>
      <c r="G74">
        <v>5829.8319327731087</v>
      </c>
    </row>
    <row r="75" spans="3:7" x14ac:dyDescent="0.25">
      <c r="C75" s="25">
        <v>11698.679471788715</v>
      </c>
      <c r="E75" s="25">
        <v>11698.679471788715</v>
      </c>
      <c r="G75">
        <v>11698.679471788715</v>
      </c>
    </row>
    <row r="76" spans="3:7" x14ac:dyDescent="0.25">
      <c r="C76" s="25">
        <v>11555.803571428572</v>
      </c>
      <c r="E76" s="25">
        <v>11555.803571428572</v>
      </c>
      <c r="G76">
        <v>11555.803571428572</v>
      </c>
    </row>
    <row r="77" spans="3:7" x14ac:dyDescent="0.25">
      <c r="C77" s="25">
        <v>3159.5138055222087</v>
      </c>
      <c r="E77" s="25">
        <v>3159.5138055222087</v>
      </c>
      <c r="G77">
        <v>3159.5138055222087</v>
      </c>
    </row>
    <row r="78" spans="3:7" x14ac:dyDescent="0.25">
      <c r="C78" s="25">
        <v>7403.125</v>
      </c>
      <c r="E78" s="25">
        <v>7403.125</v>
      </c>
      <c r="G78">
        <v>7403.125</v>
      </c>
    </row>
    <row r="79" spans="3:7" x14ac:dyDescent="0.25">
      <c r="C79" s="25">
        <v>3990.8463385354139</v>
      </c>
      <c r="E79" s="25">
        <v>3990.8463385354139</v>
      </c>
      <c r="G79">
        <v>3990.8463385354139</v>
      </c>
    </row>
    <row r="80" spans="3:7" x14ac:dyDescent="0.25">
      <c r="C80" s="25">
        <v>3804.0216086434571</v>
      </c>
      <c r="E80" s="25">
        <v>3804.0216086434571</v>
      </c>
      <c r="G80">
        <v>3804.0216086434571</v>
      </c>
    </row>
    <row r="81" spans="3:7" x14ac:dyDescent="0.25">
      <c r="C81" s="25">
        <v>4743.3035714285706</v>
      </c>
      <c r="E81" s="25">
        <v>4743.3035714285706</v>
      </c>
      <c r="G81">
        <v>4743.3035714285706</v>
      </c>
    </row>
    <row r="82" spans="3:7" x14ac:dyDescent="0.25">
      <c r="C82" s="25">
        <v>7067.8271308523399</v>
      </c>
      <c r="E82" s="25">
        <v>7067.8271308523399</v>
      </c>
      <c r="G82">
        <v>7067.8271308523399</v>
      </c>
    </row>
    <row r="83" spans="3:7" x14ac:dyDescent="0.25">
      <c r="C83" s="25">
        <v>15063.775510204081</v>
      </c>
      <c r="E83" s="25">
        <v>15063.775510204081</v>
      </c>
      <c r="G83">
        <v>15063.775510204081</v>
      </c>
    </row>
    <row r="84" spans="3:7" x14ac:dyDescent="0.25">
      <c r="C84" s="25">
        <v>8162.4999999999991</v>
      </c>
      <c r="E84" s="25">
        <v>8162.4999999999991</v>
      </c>
      <c r="G84">
        <v>8162.4999999999991</v>
      </c>
    </row>
    <row r="85" spans="3:7" x14ac:dyDescent="0.25">
      <c r="C85" s="25">
        <v>16254.464285714283</v>
      </c>
      <c r="E85" s="25">
        <v>16254.464285714283</v>
      </c>
      <c r="G85">
        <v>16254.464285714283</v>
      </c>
    </row>
    <row r="86" spans="3:7" x14ac:dyDescent="0.25">
      <c r="C86" s="25">
        <v>9089.2857142857156</v>
      </c>
      <c r="E86" s="25">
        <v>9089.2857142857156</v>
      </c>
      <c r="G86">
        <v>9089.2857142857156</v>
      </c>
    </row>
    <row r="87" spans="3:7" x14ac:dyDescent="0.25">
      <c r="C87" s="25">
        <v>18647.20888355342</v>
      </c>
      <c r="E87" s="25">
        <v>18647.20888355342</v>
      </c>
      <c r="G87">
        <v>18647.20888355342</v>
      </c>
    </row>
    <row r="88" spans="3:7" x14ac:dyDescent="0.25">
      <c r="C88" s="25">
        <v>4921.2184873949573</v>
      </c>
      <c r="E88" s="25">
        <v>4921.2184873949573</v>
      </c>
      <c r="G88">
        <v>4921.2184873949573</v>
      </c>
    </row>
    <row r="89" spans="3:7" x14ac:dyDescent="0.25">
      <c r="C89" s="25">
        <v>3861.7947178871545</v>
      </c>
      <c r="E89" s="25">
        <v>3861.7947178871545</v>
      </c>
      <c r="G89">
        <v>3861.7947178871545</v>
      </c>
    </row>
    <row r="90" spans="3:7" x14ac:dyDescent="0.25">
      <c r="C90" s="25">
        <v>6334.0336134453773</v>
      </c>
      <c r="E90" s="25">
        <v>6334.0336134453773</v>
      </c>
      <c r="G90">
        <v>6334.0336134453773</v>
      </c>
    </row>
    <row r="91" spans="3:7" x14ac:dyDescent="0.25">
      <c r="C91" s="25">
        <v>10384.153661464585</v>
      </c>
      <c r="E91" s="25">
        <v>10384.153661464585</v>
      </c>
      <c r="G91">
        <v>10384.153661464585</v>
      </c>
    </row>
    <row r="92" spans="3:7" x14ac:dyDescent="0.25">
      <c r="C92" s="25">
        <v>82695.828331332537</v>
      </c>
      <c r="E92" s="25">
        <v>82695.828331332537</v>
      </c>
      <c r="G92">
        <v>82695.828331332537</v>
      </c>
    </row>
    <row r="93" spans="3:7" x14ac:dyDescent="0.25">
      <c r="C93" s="25">
        <v>63095.535714285717</v>
      </c>
      <c r="E93" s="25">
        <v>63095.535714285717</v>
      </c>
      <c r="G93">
        <v>63095.535714285717</v>
      </c>
    </row>
    <row r="94" spans="3:7" x14ac:dyDescent="0.25">
      <c r="C94" s="25">
        <v>22379.201680672268</v>
      </c>
      <c r="E94" s="25">
        <v>22379.201680672268</v>
      </c>
      <c r="G94">
        <v>22379.201680672268</v>
      </c>
    </row>
    <row r="95" spans="3:7" x14ac:dyDescent="0.25">
      <c r="C95" s="25">
        <v>14811.607142857143</v>
      </c>
      <c r="E95" s="25">
        <v>14811.607142857143</v>
      </c>
      <c r="G95">
        <v>14811.607142857143</v>
      </c>
    </row>
    <row r="96" spans="3:7" x14ac:dyDescent="0.25">
      <c r="C96" s="25">
        <v>3584.1836734693875</v>
      </c>
      <c r="E96" s="25">
        <v>3584.1836734693875</v>
      </c>
      <c r="G96">
        <v>3584.1836734693875</v>
      </c>
    </row>
    <row r="97" spans="3:7" x14ac:dyDescent="0.25">
      <c r="C97" s="25">
        <v>41725.892857142855</v>
      </c>
      <c r="E97" s="25">
        <v>41725.892857142855</v>
      </c>
      <c r="G97">
        <v>41725.892857142855</v>
      </c>
    </row>
    <row r="98" spans="3:7" x14ac:dyDescent="0.25">
      <c r="C98" s="25">
        <v>78504.017857142855</v>
      </c>
      <c r="E98" s="25">
        <v>78504.017857142855</v>
      </c>
      <c r="G98">
        <v>78504.017857142855</v>
      </c>
    </row>
    <row r="99" spans="3:7" x14ac:dyDescent="0.25">
      <c r="C99" s="25">
        <v>20477.941176470587</v>
      </c>
      <c r="E99" s="25">
        <v>20477.941176470587</v>
      </c>
      <c r="G99">
        <v>20477.941176470587</v>
      </c>
    </row>
    <row r="100" spans="3:7" x14ac:dyDescent="0.25">
      <c r="C100" s="25">
        <v>24259.453781512602</v>
      </c>
      <c r="E100" s="25">
        <v>24259.453781512602</v>
      </c>
      <c r="G100">
        <v>24259.453781512602</v>
      </c>
    </row>
    <row r="101" spans="3:7" x14ac:dyDescent="0.25">
      <c r="C101" s="25">
        <v>5453.1812725090031</v>
      </c>
      <c r="E101" s="25">
        <v>5453.1812725090031</v>
      </c>
      <c r="G101">
        <v>5453.1812725090031</v>
      </c>
    </row>
    <row r="102" spans="3:7" x14ac:dyDescent="0.25">
      <c r="C102" s="25">
        <v>9051.7857142857156</v>
      </c>
      <c r="E102" s="25">
        <v>9051.7857142857156</v>
      </c>
      <c r="G102">
        <v>9051.7857142857156</v>
      </c>
    </row>
    <row r="103" spans="3:7" x14ac:dyDescent="0.25">
      <c r="C103" s="25">
        <v>4628.5714285714284</v>
      </c>
      <c r="E103" s="25">
        <v>4628.5714285714284</v>
      </c>
      <c r="G103">
        <v>4628.5714285714284</v>
      </c>
    </row>
    <row r="104" spans="3:7" x14ac:dyDescent="0.25">
      <c r="C104" s="25">
        <v>12872.321428571428</v>
      </c>
      <c r="E104" s="25">
        <v>12872.321428571428</v>
      </c>
      <c r="G104">
        <v>12872.321428571428</v>
      </c>
    </row>
    <row r="105" spans="3:7" x14ac:dyDescent="0.25">
      <c r="C105" s="25">
        <v>3218.7875150060022</v>
      </c>
      <c r="E105" s="25">
        <v>3218.7875150060022</v>
      </c>
      <c r="G105">
        <v>3218.7875150060022</v>
      </c>
    </row>
    <row r="106" spans="3:7" x14ac:dyDescent="0.25">
      <c r="C106" s="25">
        <v>8943.5774309723874</v>
      </c>
      <c r="E106" s="25">
        <v>8943.5774309723874</v>
      </c>
      <c r="G106">
        <v>8943.5774309723874</v>
      </c>
    </row>
    <row r="107" spans="3:7" x14ac:dyDescent="0.25">
      <c r="C107" s="25">
        <v>20446.428571428569</v>
      </c>
      <c r="E107" s="25">
        <v>20446.428571428569</v>
      </c>
      <c r="G107">
        <v>20446.428571428569</v>
      </c>
    </row>
    <row r="108" spans="3:7" x14ac:dyDescent="0.25">
      <c r="C108" s="25">
        <v>9465.7863145258107</v>
      </c>
      <c r="E108" s="25">
        <v>9465.7863145258107</v>
      </c>
      <c r="G108">
        <v>9465.7863145258107</v>
      </c>
    </row>
    <row r="109" spans="3:7" x14ac:dyDescent="0.25">
      <c r="C109" s="25">
        <v>12559.821428571431</v>
      </c>
      <c r="E109" s="25">
        <v>12559.821428571431</v>
      </c>
      <c r="G109">
        <v>12559.821428571431</v>
      </c>
    </row>
    <row r="110" spans="3:7" x14ac:dyDescent="0.25">
      <c r="C110" s="25">
        <v>13703.481392557022</v>
      </c>
      <c r="E110" s="25">
        <v>13703.481392557022</v>
      </c>
      <c r="G110">
        <v>13703.481392557022</v>
      </c>
    </row>
    <row r="111" spans="3:7" x14ac:dyDescent="0.25">
      <c r="C111" s="25">
        <v>16111.194477791116</v>
      </c>
      <c r="E111" s="25">
        <v>16111.194477791116</v>
      </c>
      <c r="G111">
        <v>16111.194477791116</v>
      </c>
    </row>
    <row r="112" spans="3:7" x14ac:dyDescent="0.25">
      <c r="C112" s="25">
        <v>14549.069627851139</v>
      </c>
      <c r="E112" s="25">
        <v>14549.069627851139</v>
      </c>
      <c r="G112">
        <v>14549.069627851139</v>
      </c>
    </row>
    <row r="113" spans="3:7" x14ac:dyDescent="0.25">
      <c r="C113" s="25">
        <v>40486.944777911165</v>
      </c>
      <c r="E113" s="25">
        <v>40486.944777911165</v>
      </c>
      <c r="G113">
        <v>40486.944777911165</v>
      </c>
    </row>
    <row r="114" spans="3:7" x14ac:dyDescent="0.25">
      <c r="C114" s="25">
        <v>17650.060024009603</v>
      </c>
      <c r="E114" s="25">
        <v>17650.060024009603</v>
      </c>
      <c r="G114">
        <v>17650.060024009603</v>
      </c>
    </row>
    <row r="115" spans="3:7" x14ac:dyDescent="0.25">
      <c r="C115" s="25">
        <v>21812.725090036012</v>
      </c>
      <c r="E115" s="25">
        <v>21812.725090036012</v>
      </c>
      <c r="G115">
        <v>21812.725090036012</v>
      </c>
    </row>
    <row r="116" spans="3:7" x14ac:dyDescent="0.25">
      <c r="C116" s="25">
        <v>258170.01800720289</v>
      </c>
      <c r="E116" s="25">
        <v>258170.01800720289</v>
      </c>
      <c r="G116">
        <v>258170.01800720289</v>
      </c>
    </row>
    <row r="117" spans="3:7" x14ac:dyDescent="0.25">
      <c r="C117" s="25">
        <v>62598.289315726288</v>
      </c>
      <c r="E117" s="25">
        <v>62598.289315726288</v>
      </c>
      <c r="G117">
        <v>62598.289315726288</v>
      </c>
    </row>
    <row r="118" spans="3:7" x14ac:dyDescent="0.25">
      <c r="C118" s="25">
        <v>103602.94117647059</v>
      </c>
      <c r="E118" s="25">
        <v>103602.94117647059</v>
      </c>
      <c r="G118">
        <v>103602.94117647059</v>
      </c>
    </row>
    <row r="119" spans="3:7" x14ac:dyDescent="0.25">
      <c r="C119" s="25">
        <v>132321.42857142855</v>
      </c>
      <c r="E119" s="25">
        <v>132321.42857142855</v>
      </c>
      <c r="G119">
        <v>132321.42857142855</v>
      </c>
    </row>
    <row r="120" spans="3:7" x14ac:dyDescent="0.25">
      <c r="C120" s="25">
        <v>175022.32142857142</v>
      </c>
      <c r="E120" s="25">
        <v>175022.32142857142</v>
      </c>
      <c r="G120">
        <v>175022.32142857142</v>
      </c>
    </row>
    <row r="121" spans="3:7" x14ac:dyDescent="0.25">
      <c r="C121" s="25">
        <v>199910.71428571426</v>
      </c>
      <c r="E121" s="25">
        <v>199910.71428571426</v>
      </c>
      <c r="G121">
        <v>199910.71428571426</v>
      </c>
    </row>
    <row r="122" spans="3:7" x14ac:dyDescent="0.25">
      <c r="C122" s="25">
        <v>13417.617046818727</v>
      </c>
      <c r="E122" s="25">
        <v>13417.617046818727</v>
      </c>
      <c r="G122">
        <v>13417.617046818727</v>
      </c>
    </row>
    <row r="123" spans="3:7" x14ac:dyDescent="0.25">
      <c r="C123" s="25">
        <v>1232.1428571428571</v>
      </c>
      <c r="E123" s="25">
        <v>1232.1428571428571</v>
      </c>
      <c r="G123">
        <v>1232.1428571428571</v>
      </c>
    </row>
    <row r="124" spans="3:7" x14ac:dyDescent="0.25">
      <c r="C124" s="25">
        <v>11881.752701080432</v>
      </c>
      <c r="E124" s="25">
        <v>11881.752701080432</v>
      </c>
      <c r="G124">
        <v>11881.752701080432</v>
      </c>
    </row>
    <row r="125" spans="3:7" x14ac:dyDescent="0.25">
      <c r="C125" s="25">
        <v>10260.354141656662</v>
      </c>
      <c r="E125" s="25">
        <v>10260.354141656662</v>
      </c>
      <c r="G125">
        <v>10260.354141656662</v>
      </c>
    </row>
    <row r="126" spans="3:7" x14ac:dyDescent="0.25">
      <c r="C126" s="25">
        <v>7635.8043217286904</v>
      </c>
      <c r="E126" s="25">
        <v>7635.8043217286904</v>
      </c>
      <c r="G126">
        <v>7635.8043217286904</v>
      </c>
    </row>
    <row r="127" spans="3:7" x14ac:dyDescent="0.25">
      <c r="C127" s="25">
        <v>15801.320528211285</v>
      </c>
      <c r="E127" s="25">
        <v>15801.320528211285</v>
      </c>
      <c r="G127">
        <v>15801.320528211285</v>
      </c>
    </row>
    <row r="128" spans="3:7" x14ac:dyDescent="0.25">
      <c r="C128" s="25">
        <v>7675.5702280912365</v>
      </c>
      <c r="E128" s="25">
        <v>7675.5702280912365</v>
      </c>
      <c r="G128">
        <v>7675.5702280912365</v>
      </c>
    </row>
    <row r="129" spans="3:7" x14ac:dyDescent="0.25">
      <c r="C129" s="25">
        <v>22813.625450180072</v>
      </c>
      <c r="E129" s="25">
        <v>22813.625450180072</v>
      </c>
      <c r="G129">
        <v>22813.625450180072</v>
      </c>
    </row>
    <row r="130" spans="3:7" x14ac:dyDescent="0.25">
      <c r="C130" s="25">
        <v>457310.92436974793</v>
      </c>
      <c r="E130" s="25">
        <v>457310.92436974793</v>
      </c>
      <c r="G130">
        <v>457310.92436974793</v>
      </c>
    </row>
    <row r="131" spans="3:7" x14ac:dyDescent="0.25">
      <c r="C131" s="25">
        <v>19811.674669867945</v>
      </c>
      <c r="E131" s="25">
        <v>19811.674669867945</v>
      </c>
      <c r="G131">
        <v>19811.674669867945</v>
      </c>
    </row>
    <row r="132" spans="3:7" x14ac:dyDescent="0.25">
      <c r="C132" s="25">
        <v>8982.5892857142862</v>
      </c>
      <c r="E132" s="25">
        <v>8982.5892857142862</v>
      </c>
      <c r="G132">
        <v>8982.5892857142862</v>
      </c>
    </row>
    <row r="133" spans="3:7" x14ac:dyDescent="0.25">
      <c r="C133" s="25">
        <v>13254.801920768306</v>
      </c>
      <c r="E133" s="25">
        <v>13254.801920768306</v>
      </c>
      <c r="G133">
        <v>13254.801920768306</v>
      </c>
    </row>
    <row r="134" spans="3:7" x14ac:dyDescent="0.25">
      <c r="C134" s="25">
        <v>18185.774309723889</v>
      </c>
      <c r="E134" s="25">
        <v>18185.774309723889</v>
      </c>
      <c r="G134">
        <v>18185.774309723889</v>
      </c>
    </row>
    <row r="135" spans="3:7" x14ac:dyDescent="0.25">
      <c r="C135" s="25">
        <v>306159.96398559422</v>
      </c>
      <c r="E135" s="25">
        <v>306159.96398559422</v>
      </c>
      <c r="G135">
        <v>306159.96398559422</v>
      </c>
    </row>
    <row r="136" spans="3:7" x14ac:dyDescent="0.25">
      <c r="C136" s="25">
        <v>10776.5606242497</v>
      </c>
      <c r="E136" s="25">
        <v>10776.5606242497</v>
      </c>
      <c r="G136">
        <v>10776.5606242497</v>
      </c>
    </row>
    <row r="137" spans="3:7" x14ac:dyDescent="0.25">
      <c r="C137" s="25">
        <v>151915.51620648257</v>
      </c>
      <c r="E137" s="25">
        <v>151915.51620648257</v>
      </c>
      <c r="G137">
        <v>151915.51620648257</v>
      </c>
    </row>
    <row r="138" spans="3:7" x14ac:dyDescent="0.25">
      <c r="C138" s="25">
        <v>3017.7070828331334</v>
      </c>
      <c r="E138" s="25">
        <v>3017.7070828331334</v>
      </c>
      <c r="G138">
        <v>3017.7070828331334</v>
      </c>
    </row>
    <row r="139" spans="3:7" x14ac:dyDescent="0.25">
      <c r="C139" s="25">
        <v>202208.03571428571</v>
      </c>
      <c r="E139" s="25">
        <v>202208.03571428571</v>
      </c>
      <c r="G139">
        <v>202208.03571428571</v>
      </c>
    </row>
    <row r="140" spans="3:7" x14ac:dyDescent="0.25">
      <c r="C140" s="25">
        <v>205172.56902761105</v>
      </c>
      <c r="E140" s="25">
        <v>205172.56902761105</v>
      </c>
      <c r="G140">
        <v>205172.56902761105</v>
      </c>
    </row>
    <row r="141" spans="3:7" x14ac:dyDescent="0.25">
      <c r="C141" s="25">
        <v>6195.5357142857138</v>
      </c>
      <c r="E141" s="25">
        <v>6195.5357142857138</v>
      </c>
      <c r="G141">
        <v>6195.5357142857138</v>
      </c>
    </row>
    <row r="142" spans="3:7" x14ac:dyDescent="0.25">
      <c r="C142" s="25">
        <v>31844.987995198077</v>
      </c>
      <c r="E142" s="25">
        <v>31844.987995198077</v>
      </c>
      <c r="G142">
        <v>31844.987995198077</v>
      </c>
    </row>
    <row r="143" spans="3:7" x14ac:dyDescent="0.25">
      <c r="C143" s="25">
        <v>29474.789915966387</v>
      </c>
      <c r="E143" s="25">
        <v>29474.789915966387</v>
      </c>
      <c r="G143">
        <v>29474.789915966387</v>
      </c>
    </row>
    <row r="144" spans="3:7" x14ac:dyDescent="0.25">
      <c r="C144" s="25">
        <v>27777.611044417765</v>
      </c>
      <c r="E144" s="25">
        <v>27777.611044417765</v>
      </c>
      <c r="G144">
        <v>27777.611044417765</v>
      </c>
    </row>
    <row r="145" spans="3:7" x14ac:dyDescent="0.25">
      <c r="C145" s="25">
        <v>34598.589435774309</v>
      </c>
      <c r="E145" s="25">
        <v>34598.589435774309</v>
      </c>
      <c r="G145">
        <v>34598.589435774309</v>
      </c>
    </row>
    <row r="146" spans="3:7" x14ac:dyDescent="0.25">
      <c r="C146" s="25">
        <v>2881.9027611044417</v>
      </c>
      <c r="E146" s="25">
        <v>2881.9027611044417</v>
      </c>
      <c r="G146">
        <v>2881.9027611044417</v>
      </c>
    </row>
    <row r="147" spans="3:7" x14ac:dyDescent="0.25">
      <c r="C147" s="25">
        <v>3194.7779111644654</v>
      </c>
      <c r="E147" s="25">
        <v>3194.7779111644654</v>
      </c>
      <c r="G147">
        <v>3194.7779111644654</v>
      </c>
    </row>
    <row r="148" spans="3:7" x14ac:dyDescent="0.25">
      <c r="C148" s="25">
        <v>148527.16086434573</v>
      </c>
      <c r="E148" s="25">
        <v>148527.16086434573</v>
      </c>
      <c r="G148">
        <v>148527.16086434573</v>
      </c>
    </row>
    <row r="149" spans="3:7" x14ac:dyDescent="0.25">
      <c r="C149" s="25">
        <v>105620.4981992797</v>
      </c>
      <c r="E149" s="25">
        <v>105620.4981992797</v>
      </c>
      <c r="G149">
        <v>105620.4981992797</v>
      </c>
    </row>
    <row r="150" spans="3:7" x14ac:dyDescent="0.25">
      <c r="C150" s="25">
        <v>48541.416566626649</v>
      </c>
      <c r="E150" s="25">
        <v>48541.416566626649</v>
      </c>
      <c r="G150">
        <v>48541.416566626649</v>
      </c>
    </row>
    <row r="151" spans="3:7" x14ac:dyDescent="0.25">
      <c r="C151" s="25">
        <v>318303.57142857142</v>
      </c>
      <c r="E151" s="25">
        <v>318303.57142857142</v>
      </c>
      <c r="G151">
        <v>318303.57142857142</v>
      </c>
    </row>
    <row r="152" spans="3:7" x14ac:dyDescent="0.25">
      <c r="C152" s="25">
        <v>61705.432172869143</v>
      </c>
      <c r="E152" s="25">
        <v>61705.432172869143</v>
      </c>
      <c r="G152">
        <v>61705.432172869143</v>
      </c>
    </row>
    <row r="153" spans="3:7" x14ac:dyDescent="0.25">
      <c r="C153" s="25">
        <v>330433.03571428574</v>
      </c>
      <c r="E153" s="25">
        <v>330433.03571428574</v>
      </c>
      <c r="G153">
        <v>330433.03571428574</v>
      </c>
    </row>
    <row r="154" spans="3:7" x14ac:dyDescent="0.25">
      <c r="C154" s="25">
        <v>379658.4821428571</v>
      </c>
      <c r="E154" s="25">
        <v>379658.4821428571</v>
      </c>
      <c r="G154">
        <v>379658.4821428571</v>
      </c>
    </row>
    <row r="155" spans="3:7" x14ac:dyDescent="0.25">
      <c r="C155" s="25">
        <v>304529.91071428568</v>
      </c>
      <c r="E155" s="25">
        <v>304529.91071428568</v>
      </c>
      <c r="G155">
        <v>304529.91071428568</v>
      </c>
    </row>
    <row r="156" spans="3:7" x14ac:dyDescent="0.25">
      <c r="C156" s="25">
        <v>358585.26785714284</v>
      </c>
      <c r="E156" s="25">
        <v>358585.26785714284</v>
      </c>
      <c r="G156">
        <v>358585.26785714284</v>
      </c>
    </row>
    <row r="157" spans="3:7" x14ac:dyDescent="0.25">
      <c r="C157" s="25">
        <v>376319.64285714284</v>
      </c>
      <c r="E157" s="25">
        <v>376319.64285714284</v>
      </c>
      <c r="G157">
        <v>376319.64285714284</v>
      </c>
    </row>
    <row r="158" spans="3:7" x14ac:dyDescent="0.25">
      <c r="C158" s="25">
        <v>365158.92857142852</v>
      </c>
      <c r="E158" s="25">
        <v>365158.92857142852</v>
      </c>
      <c r="G158">
        <v>365158.92857142852</v>
      </c>
    </row>
    <row r="159" spans="3:7" x14ac:dyDescent="0.25">
      <c r="C159" s="25">
        <v>434254.91071428574</v>
      </c>
      <c r="E159" s="25">
        <v>434254.91071428574</v>
      </c>
      <c r="G159">
        <v>434254.91071428574</v>
      </c>
    </row>
    <row r="160" spans="3:7" x14ac:dyDescent="0.25">
      <c r="C160" s="25">
        <v>706413.8392857142</v>
      </c>
      <c r="E160" s="25">
        <v>706413.8392857142</v>
      </c>
      <c r="G160">
        <v>706413.8392857142</v>
      </c>
    </row>
    <row r="161" spans="3:7" x14ac:dyDescent="0.25">
      <c r="C161" s="25">
        <v>15040.516206482591</v>
      </c>
      <c r="E161" s="25">
        <v>15040.516206482591</v>
      </c>
      <c r="G161">
        <v>15040.516206482591</v>
      </c>
    </row>
    <row r="162" spans="3:7" x14ac:dyDescent="0.25">
      <c r="C162" s="25">
        <v>535084.78391356545</v>
      </c>
      <c r="E162" s="25">
        <v>535084.78391356545</v>
      </c>
      <c r="G162">
        <v>535084.78391356545</v>
      </c>
    </row>
    <row r="163" spans="3:7" x14ac:dyDescent="0.25">
      <c r="C163" s="25">
        <v>731126.20048019208</v>
      </c>
      <c r="E163" s="25">
        <v>731126.20048019208</v>
      </c>
      <c r="G163">
        <v>731126.20048019208</v>
      </c>
    </row>
    <row r="164" spans="3:7" x14ac:dyDescent="0.25">
      <c r="C164" s="25">
        <v>402187.87515005999</v>
      </c>
      <c r="E164" s="25">
        <v>402187.87515005999</v>
      </c>
      <c r="G164">
        <v>402187.87515005999</v>
      </c>
    </row>
    <row r="165" spans="3:7" x14ac:dyDescent="0.25">
      <c r="C165" s="25">
        <v>80615.996398559422</v>
      </c>
      <c r="E165" s="25">
        <v>80615.996398559422</v>
      </c>
      <c r="G165">
        <v>80615.996398559422</v>
      </c>
    </row>
    <row r="166" spans="3:7" x14ac:dyDescent="0.25">
      <c r="C166" s="25">
        <v>154246.6986794718</v>
      </c>
      <c r="E166" s="25">
        <v>154246.6986794718</v>
      </c>
      <c r="G166">
        <v>154246.6986794718</v>
      </c>
    </row>
    <row r="167" spans="3:7" x14ac:dyDescent="0.25">
      <c r="C167" s="25">
        <v>412496.87499999994</v>
      </c>
      <c r="E167" s="25">
        <v>412496.87499999994</v>
      </c>
      <c r="G167">
        <v>412496.87499999994</v>
      </c>
    </row>
    <row r="168" spans="3:7" x14ac:dyDescent="0.25">
      <c r="C168" s="25">
        <v>19087.635054021608</v>
      </c>
      <c r="E168" s="25">
        <v>19087.635054021608</v>
      </c>
      <c r="G168">
        <v>19087.635054021608</v>
      </c>
    </row>
    <row r="169" spans="3:7" x14ac:dyDescent="0.25">
      <c r="C169" s="25">
        <v>48143.007202881148</v>
      </c>
      <c r="E169" s="25">
        <v>48143.007202881148</v>
      </c>
      <c r="G169">
        <v>48143.007202881148</v>
      </c>
    </row>
    <row r="170" spans="3:7" x14ac:dyDescent="0.25">
      <c r="C170" s="25">
        <v>207143.6074429772</v>
      </c>
      <c r="E170" s="25">
        <v>207143.6074429772</v>
      </c>
      <c r="G170">
        <v>207143.6074429772</v>
      </c>
    </row>
    <row r="171" spans="3:7" x14ac:dyDescent="0.25">
      <c r="C171" s="25">
        <v>817250</v>
      </c>
      <c r="E171" s="25">
        <v>817250</v>
      </c>
      <c r="G171">
        <v>817250</v>
      </c>
    </row>
    <row r="172" spans="3:7" x14ac:dyDescent="0.25">
      <c r="C172" s="25">
        <v>330174.1071428571</v>
      </c>
      <c r="E172" s="25">
        <v>330174.1071428571</v>
      </c>
      <c r="G172">
        <v>330174.1071428571</v>
      </c>
    </row>
    <row r="173" spans="3:7" x14ac:dyDescent="0.25">
      <c r="C173" s="25">
        <v>240287.94642857145</v>
      </c>
      <c r="E173" s="25">
        <v>240287.94642857145</v>
      </c>
      <c r="G173">
        <v>240287.94642857145</v>
      </c>
    </row>
    <row r="174" spans="3:7" x14ac:dyDescent="0.25">
      <c r="C174" s="25">
        <v>347169.6428571429</v>
      </c>
      <c r="E174" s="25">
        <v>347169.6428571429</v>
      </c>
      <c r="G174">
        <v>347169.6428571429</v>
      </c>
    </row>
    <row r="175" spans="3:7" x14ac:dyDescent="0.25">
      <c r="C175" s="25">
        <v>205316.96428571429</v>
      </c>
      <c r="E175" s="25">
        <v>205316.96428571429</v>
      </c>
      <c r="G175">
        <v>205316.96428571429</v>
      </c>
    </row>
    <row r="176" spans="3:7" x14ac:dyDescent="0.25">
      <c r="C176" s="25">
        <v>301249.1071428571</v>
      </c>
      <c r="E176" s="25">
        <v>301249.1071428571</v>
      </c>
      <c r="G176">
        <v>301249.1071428571</v>
      </c>
    </row>
    <row r="177" spans="3:7" x14ac:dyDescent="0.25">
      <c r="C177" s="25">
        <v>14185.17406962785</v>
      </c>
      <c r="E177" s="25">
        <v>14185.17406962785</v>
      </c>
      <c r="G177">
        <v>14185.17406962785</v>
      </c>
    </row>
    <row r="178" spans="3:7" x14ac:dyDescent="0.25">
      <c r="C178" s="25">
        <v>20174.069627851139</v>
      </c>
      <c r="E178" s="25">
        <v>20174.069627851139</v>
      </c>
      <c r="G178">
        <v>20174.069627851139</v>
      </c>
    </row>
    <row r="179" spans="3:7" x14ac:dyDescent="0.25">
      <c r="C179" s="25">
        <v>159234.375</v>
      </c>
      <c r="E179" s="25">
        <v>159234.375</v>
      </c>
      <c r="G179">
        <v>159234.375</v>
      </c>
    </row>
    <row r="180" spans="3:7" x14ac:dyDescent="0.25">
      <c r="C180" s="25">
        <v>159234.375</v>
      </c>
      <c r="E180" s="25">
        <v>159234.375</v>
      </c>
      <c r="G180">
        <v>159234.375</v>
      </c>
    </row>
    <row r="181" spans="3:7" x14ac:dyDescent="0.25">
      <c r="C181" s="25">
        <v>159234.375</v>
      </c>
      <c r="E181" s="25">
        <v>159234.375</v>
      </c>
      <c r="G181">
        <v>159234.375</v>
      </c>
    </row>
    <row r="182" spans="3:7" x14ac:dyDescent="0.25">
      <c r="C182" s="25">
        <v>24411.014405762304</v>
      </c>
      <c r="E182" s="25">
        <v>24411.014405762304</v>
      </c>
      <c r="G182">
        <v>24411.014405762304</v>
      </c>
    </row>
    <row r="183" spans="3:7" x14ac:dyDescent="0.25">
      <c r="C183" s="25">
        <v>24411.014405762304</v>
      </c>
      <c r="E183" s="25">
        <v>24411.014405762304</v>
      </c>
      <c r="G183">
        <v>24411.014405762304</v>
      </c>
    </row>
    <row r="184" spans="3:7" x14ac:dyDescent="0.25">
      <c r="C184" s="25">
        <v>24411.014405762304</v>
      </c>
      <c r="E184" s="25">
        <v>24411.014405762304</v>
      </c>
      <c r="G184">
        <v>24411.014405762304</v>
      </c>
    </row>
    <row r="185" spans="3:7" x14ac:dyDescent="0.25">
      <c r="C185" s="25">
        <v>70952.881152460977</v>
      </c>
      <c r="E185" s="25">
        <v>70952.881152460977</v>
      </c>
      <c r="G185">
        <v>70952.881152460977</v>
      </c>
    </row>
    <row r="186" spans="3:7" x14ac:dyDescent="0.25">
      <c r="C186" s="25">
        <v>18920.318127250899</v>
      </c>
      <c r="E186" s="25">
        <v>18920.318127250899</v>
      </c>
      <c r="G186">
        <v>18920.318127250899</v>
      </c>
    </row>
    <row r="187" spans="3:7" x14ac:dyDescent="0.25">
      <c r="C187" s="25">
        <v>1320535.7142857141</v>
      </c>
      <c r="E187" s="25">
        <v>1320535.7142857141</v>
      </c>
      <c r="G187">
        <v>1320535.7142857141</v>
      </c>
    </row>
    <row r="188" spans="3:7" x14ac:dyDescent="0.25">
      <c r="C188" s="25">
        <v>134141.65666266507</v>
      </c>
      <c r="E188" s="25">
        <v>134141.65666266507</v>
      </c>
      <c r="G188">
        <v>134141.65666266507</v>
      </c>
    </row>
    <row r="189" spans="3:7" x14ac:dyDescent="0.25">
      <c r="C189" s="25">
        <v>286371</v>
      </c>
      <c r="E189" s="25">
        <v>286371</v>
      </c>
      <c r="G189">
        <v>286371</v>
      </c>
    </row>
    <row r="190" spans="3:7" x14ac:dyDescent="0.25">
      <c r="C190" s="25">
        <v>76995.798319327718</v>
      </c>
      <c r="E190" s="25">
        <v>76995.798319327718</v>
      </c>
      <c r="G190">
        <v>76995.798319327718</v>
      </c>
    </row>
    <row r="191" spans="3:7" x14ac:dyDescent="0.25">
      <c r="C191" s="25">
        <v>246075</v>
      </c>
      <c r="E191" s="25">
        <v>246075</v>
      </c>
      <c r="G191">
        <v>246075</v>
      </c>
    </row>
    <row r="192" spans="3:7" x14ac:dyDescent="0.25">
      <c r="C192" s="25">
        <v>414486.79471788713</v>
      </c>
      <c r="E192" s="25">
        <v>414486.79471788713</v>
      </c>
      <c r="G192">
        <v>414486.79471788713</v>
      </c>
    </row>
    <row r="193" spans="3:7" x14ac:dyDescent="0.25">
      <c r="C193" s="25">
        <v>42864</v>
      </c>
      <c r="E193" s="25">
        <v>42864</v>
      </c>
      <c r="G193">
        <v>42864</v>
      </c>
    </row>
    <row r="194" spans="3:7" x14ac:dyDescent="0.25">
      <c r="C194" s="25">
        <v>170844.08763505402</v>
      </c>
      <c r="E194" s="25">
        <v>170844.08763505402</v>
      </c>
      <c r="G194">
        <v>170844.08763505402</v>
      </c>
    </row>
    <row r="195" spans="3:7" x14ac:dyDescent="0.25">
      <c r="C195" s="25">
        <v>328759.37499999994</v>
      </c>
      <c r="E195" s="25">
        <v>328759.37499999994</v>
      </c>
      <c r="G195">
        <v>328759.37499999994</v>
      </c>
    </row>
    <row r="196" spans="3:7" x14ac:dyDescent="0.25">
      <c r="C196" s="25">
        <v>686586.1607142858</v>
      </c>
      <c r="E196" s="25">
        <v>686586.1607142858</v>
      </c>
      <c r="G196">
        <v>686586.1607142858</v>
      </c>
    </row>
    <row r="197" spans="3:7" x14ac:dyDescent="0.25">
      <c r="C197" s="25">
        <v>153764.28571428571</v>
      </c>
      <c r="E197" s="25">
        <v>153764.28571428571</v>
      </c>
      <c r="G197">
        <v>153764.28571428571</v>
      </c>
    </row>
    <row r="198" spans="3:7" x14ac:dyDescent="0.25">
      <c r="C198" s="25">
        <v>38995.53571428571</v>
      </c>
      <c r="E198" s="25">
        <v>38995.53571428571</v>
      </c>
      <c r="G198">
        <v>38995.53571428571</v>
      </c>
    </row>
    <row r="199" spans="3:7" x14ac:dyDescent="0.25">
      <c r="C199" s="25">
        <v>47651.560624249694</v>
      </c>
      <c r="E199" s="25">
        <v>47651.560624249694</v>
      </c>
      <c r="G199">
        <v>47651.560624249694</v>
      </c>
    </row>
    <row r="200" spans="3:7" x14ac:dyDescent="0.25">
      <c r="C200" s="25">
        <v>15236.344537815126</v>
      </c>
      <c r="E200" s="25">
        <v>15236.344537815126</v>
      </c>
      <c r="G200">
        <v>15236.344537815126</v>
      </c>
    </row>
    <row r="201" spans="3:7" x14ac:dyDescent="0.25">
      <c r="C201" s="25">
        <v>61360.714285714275</v>
      </c>
      <c r="E201" s="25">
        <v>61360.714285714275</v>
      </c>
      <c r="G201">
        <v>61360.714285714275</v>
      </c>
    </row>
    <row r="202" spans="3:7" x14ac:dyDescent="0.25">
      <c r="C202" s="25">
        <v>6914.7659063625442</v>
      </c>
      <c r="E202" s="25">
        <v>6914.7659063625442</v>
      </c>
      <c r="G202">
        <v>6914.7659063625442</v>
      </c>
    </row>
    <row r="203" spans="3:7" x14ac:dyDescent="0.25">
      <c r="C203" s="25">
        <v>16419.567827130853</v>
      </c>
      <c r="E203" s="25">
        <v>16419.567827130853</v>
      </c>
      <c r="G203">
        <v>16419.567827130853</v>
      </c>
    </row>
    <row r="204" spans="3:7" x14ac:dyDescent="0.25">
      <c r="C204" s="25">
        <v>19158.91356542617</v>
      </c>
      <c r="E204" s="25">
        <v>19158.91356542617</v>
      </c>
      <c r="G204">
        <v>19158.91356542617</v>
      </c>
    </row>
    <row r="205" spans="3:7" x14ac:dyDescent="0.25">
      <c r="C205" s="25">
        <v>44786.91476590636</v>
      </c>
      <c r="E205" s="25">
        <v>44786.91476590636</v>
      </c>
      <c r="G205">
        <v>44786.91476590636</v>
      </c>
    </row>
    <row r="206" spans="3:7" x14ac:dyDescent="0.25">
      <c r="C206" s="25">
        <v>54411.014405762304</v>
      </c>
      <c r="E206" s="25">
        <v>54411.014405762304</v>
      </c>
      <c r="G206">
        <v>54411.014405762304</v>
      </c>
    </row>
    <row r="207" spans="3:7" x14ac:dyDescent="0.25">
      <c r="C207" s="25">
        <v>54772.659063625448</v>
      </c>
      <c r="E207" s="25">
        <v>54772.659063625448</v>
      </c>
      <c r="G207">
        <v>54772.659063625448</v>
      </c>
    </row>
    <row r="208" spans="3:7" x14ac:dyDescent="0.25">
      <c r="C208" s="25">
        <v>1566.6266506602642</v>
      </c>
      <c r="E208" s="25">
        <v>1566.6266506602642</v>
      </c>
      <c r="G208">
        <v>1566.6266506602642</v>
      </c>
    </row>
    <row r="209" spans="3:7" x14ac:dyDescent="0.25">
      <c r="C209" s="25">
        <v>7540.5162064825927</v>
      </c>
      <c r="E209" s="25">
        <v>7540.5162064825927</v>
      </c>
      <c r="G209">
        <v>7540.5162064825927</v>
      </c>
    </row>
    <row r="210" spans="3:7" x14ac:dyDescent="0.25">
      <c r="C210" s="25">
        <v>16553.871548619449</v>
      </c>
      <c r="E210" s="25">
        <v>16553.871548619449</v>
      </c>
      <c r="G210">
        <v>16553.871548619449</v>
      </c>
    </row>
    <row r="211" spans="3:7" x14ac:dyDescent="0.25">
      <c r="C211" s="25">
        <v>12407.713085234094</v>
      </c>
      <c r="E211" s="25">
        <v>12407.713085234094</v>
      </c>
      <c r="G211">
        <v>12407.713085234094</v>
      </c>
    </row>
    <row r="212" spans="3:7" x14ac:dyDescent="0.25">
      <c r="C212" s="25">
        <v>10564.285714285714</v>
      </c>
      <c r="E212" s="25">
        <v>10564.285714285714</v>
      </c>
      <c r="G212">
        <v>10564.285714285714</v>
      </c>
    </row>
    <row r="213" spans="3:7" x14ac:dyDescent="0.25">
      <c r="C213" s="25">
        <v>98078.48139255702</v>
      </c>
      <c r="E213" s="25">
        <v>98078.48139255702</v>
      </c>
      <c r="G213">
        <v>98078.48139255702</v>
      </c>
    </row>
    <row r="214" spans="3:7" x14ac:dyDescent="0.25">
      <c r="C214" s="25">
        <v>52926.170468187272</v>
      </c>
      <c r="E214" s="25">
        <v>52926.170468187272</v>
      </c>
      <c r="G214">
        <v>52926.170468187272</v>
      </c>
    </row>
    <row r="215" spans="3:7" x14ac:dyDescent="0.25">
      <c r="C215" s="25">
        <v>176527.67857142855</v>
      </c>
      <c r="E215" s="25">
        <v>176527.67857142855</v>
      </c>
      <c r="G215">
        <v>176527.67857142855</v>
      </c>
    </row>
    <row r="216" spans="3:7" x14ac:dyDescent="0.25">
      <c r="C216" s="25">
        <v>837321.87499999988</v>
      </c>
      <c r="E216" s="25">
        <v>837321.87499999988</v>
      </c>
      <c r="G216">
        <v>837321.87499999988</v>
      </c>
    </row>
    <row r="217" spans="3:7" x14ac:dyDescent="0.25">
      <c r="C217" s="25">
        <v>1229270.982142857</v>
      </c>
      <c r="E217" s="25">
        <v>1229270.982142857</v>
      </c>
      <c r="G217">
        <v>1229270.982142857</v>
      </c>
    </row>
    <row r="218" spans="3:7" x14ac:dyDescent="0.25">
      <c r="C218" s="25">
        <v>1767423.6607142854</v>
      </c>
      <c r="E218" s="25">
        <v>1767423.6607142854</v>
      </c>
      <c r="G218">
        <v>1767423.6607142854</v>
      </c>
    </row>
    <row r="219" spans="3:7" x14ac:dyDescent="0.25">
      <c r="C219" s="25">
        <v>2246350</v>
      </c>
      <c r="E219" s="25">
        <v>2246350</v>
      </c>
      <c r="G219">
        <v>2246350</v>
      </c>
    </row>
    <row r="220" spans="3:7" x14ac:dyDescent="0.25">
      <c r="C220" s="25">
        <v>2641136.1607142854</v>
      </c>
      <c r="E220" s="25">
        <v>2641136.1607142854</v>
      </c>
      <c r="G220">
        <v>2641136.1607142854</v>
      </c>
    </row>
    <row r="221" spans="3:7" x14ac:dyDescent="0.25">
      <c r="C221" s="25">
        <v>2993043.3035714286</v>
      </c>
      <c r="E221" s="25">
        <v>2993043.3035714286</v>
      </c>
      <c r="G221">
        <v>2993043.3035714286</v>
      </c>
    </row>
    <row r="222" spans="3:7" x14ac:dyDescent="0.25">
      <c r="C222" s="25">
        <v>3206473.5894357739</v>
      </c>
      <c r="E222" s="25">
        <v>3206473.5894357739</v>
      </c>
      <c r="G222">
        <v>3206473.5894357739</v>
      </c>
    </row>
    <row r="223" spans="3:7" x14ac:dyDescent="0.25">
      <c r="C223" s="25">
        <v>3795016.0714285709</v>
      </c>
      <c r="E223" s="25">
        <v>3795016.0714285709</v>
      </c>
      <c r="G223">
        <v>3795016.0714285709</v>
      </c>
    </row>
    <row r="224" spans="3:7" x14ac:dyDescent="0.25">
      <c r="C224" s="25">
        <v>46045</v>
      </c>
      <c r="E224" s="25">
        <v>46045</v>
      </c>
      <c r="G224">
        <v>46045</v>
      </c>
    </row>
    <row r="225" spans="3:7" x14ac:dyDescent="0.25">
      <c r="C225" s="25">
        <v>63523.409363745493</v>
      </c>
      <c r="E225" s="25">
        <v>63523.409363745493</v>
      </c>
      <c r="G225">
        <v>63523.409363745493</v>
      </c>
    </row>
    <row r="226" spans="3:7" x14ac:dyDescent="0.25">
      <c r="C226" s="25">
        <v>12028</v>
      </c>
      <c r="E226" s="25">
        <v>12028</v>
      </c>
      <c r="G226">
        <v>12028</v>
      </c>
    </row>
    <row r="227" spans="3:7" x14ac:dyDescent="0.25">
      <c r="C227" s="25">
        <v>20934</v>
      </c>
      <c r="E227" s="25">
        <v>20934</v>
      </c>
      <c r="G227">
        <v>20934</v>
      </c>
    </row>
    <row r="228" spans="3:7" x14ac:dyDescent="0.25">
      <c r="C228" s="25">
        <v>20755.357142857141</v>
      </c>
      <c r="E228" s="25">
        <v>20755.357142857141</v>
      </c>
      <c r="G228">
        <v>20755.357142857141</v>
      </c>
    </row>
    <row r="229" spans="3:7" x14ac:dyDescent="0.25">
      <c r="C229" s="25">
        <v>24014.105642256902</v>
      </c>
      <c r="E229" s="25">
        <v>24014.105642256902</v>
      </c>
      <c r="G229">
        <v>24014.105642256902</v>
      </c>
    </row>
    <row r="230" spans="3:7" x14ac:dyDescent="0.25">
      <c r="C230" s="25">
        <v>26469.08763505402</v>
      </c>
      <c r="E230" s="25">
        <v>26469.08763505402</v>
      </c>
      <c r="G230">
        <v>26469.08763505402</v>
      </c>
    </row>
    <row r="231" spans="3:7" x14ac:dyDescent="0.25">
      <c r="C231" s="25">
        <v>12784</v>
      </c>
      <c r="E231" s="25">
        <v>12784</v>
      </c>
      <c r="G231">
        <v>12784</v>
      </c>
    </row>
    <row r="232" spans="3:7" x14ac:dyDescent="0.25">
      <c r="C232" s="25">
        <v>2248</v>
      </c>
      <c r="E232" s="25">
        <v>2248</v>
      </c>
      <c r="G232">
        <v>2248</v>
      </c>
    </row>
    <row r="233" spans="3:7" x14ac:dyDescent="0.25">
      <c r="C233" s="25">
        <v>2067</v>
      </c>
      <c r="E233" s="25">
        <v>2067</v>
      </c>
      <c r="G233">
        <v>2067</v>
      </c>
    </row>
    <row r="234" spans="3:7" x14ac:dyDescent="0.25">
      <c r="C234" s="25">
        <v>31729.910714285717</v>
      </c>
      <c r="E234" s="25">
        <v>31729.910714285717</v>
      </c>
      <c r="G234">
        <v>31729.910714285717</v>
      </c>
    </row>
    <row r="235" spans="3:7" x14ac:dyDescent="0.25">
      <c r="C235" s="25">
        <v>17125.892857142855</v>
      </c>
      <c r="E235" s="25">
        <v>17125.892857142855</v>
      </c>
      <c r="G235">
        <v>17125.892857142855</v>
      </c>
    </row>
    <row r="236" spans="3:7" x14ac:dyDescent="0.25">
      <c r="C236" s="25">
        <v>16312.274909963986</v>
      </c>
      <c r="E236" s="25">
        <v>16312.274909963986</v>
      </c>
      <c r="G236">
        <v>16312.274909963986</v>
      </c>
    </row>
    <row r="237" spans="3:7" x14ac:dyDescent="0.25">
      <c r="C237" s="25">
        <v>6334.7839135654258</v>
      </c>
      <c r="E237" s="25">
        <v>6334.7839135654258</v>
      </c>
      <c r="G237">
        <v>6334.7839135654258</v>
      </c>
    </row>
    <row r="238" spans="3:7" x14ac:dyDescent="0.25">
      <c r="C238" s="25">
        <v>2179</v>
      </c>
      <c r="E238" s="25">
        <v>2179</v>
      </c>
      <c r="G238">
        <v>2179</v>
      </c>
    </row>
    <row r="239" spans="3:7" x14ac:dyDescent="0.25">
      <c r="C239" s="25">
        <v>13545</v>
      </c>
      <c r="E239" s="25">
        <v>13545</v>
      </c>
      <c r="G239">
        <v>13545</v>
      </c>
    </row>
    <row r="240" spans="3:7" x14ac:dyDescent="0.25">
      <c r="C240" s="25">
        <v>20096</v>
      </c>
      <c r="E240" s="25">
        <v>20096</v>
      </c>
      <c r="G240">
        <v>20096</v>
      </c>
    </row>
    <row r="241" spans="3:7" x14ac:dyDescent="0.25">
      <c r="C241" s="25">
        <v>15427</v>
      </c>
      <c r="E241" s="25">
        <v>15427</v>
      </c>
      <c r="G241">
        <v>15427</v>
      </c>
    </row>
    <row r="242" spans="3:7" x14ac:dyDescent="0.25">
      <c r="C242" s="25">
        <v>19601</v>
      </c>
      <c r="E242" s="25">
        <v>19601</v>
      </c>
      <c r="G242">
        <v>19601</v>
      </c>
    </row>
    <row r="243" spans="3:7" x14ac:dyDescent="0.25">
      <c r="C243" s="25">
        <v>21845</v>
      </c>
      <c r="E243" s="25">
        <v>21845</v>
      </c>
      <c r="G243">
        <v>21845</v>
      </c>
    </row>
    <row r="244" spans="3:7" x14ac:dyDescent="0.25">
      <c r="C244" s="25">
        <v>18785</v>
      </c>
      <c r="E244" s="25">
        <v>18785</v>
      </c>
      <c r="G244">
        <v>18785</v>
      </c>
    </row>
    <row r="245" spans="3:7" x14ac:dyDescent="0.25">
      <c r="C245" s="25">
        <v>20219</v>
      </c>
      <c r="E245" s="25">
        <v>20219</v>
      </c>
      <c r="G245">
        <v>20219</v>
      </c>
    </row>
    <row r="246" spans="3:7" x14ac:dyDescent="0.25">
      <c r="C246" s="25">
        <v>20482</v>
      </c>
      <c r="E246" s="25">
        <v>20482</v>
      </c>
      <c r="G246">
        <v>20482</v>
      </c>
    </row>
    <row r="247" spans="3:7" x14ac:dyDescent="0.25">
      <c r="C247" s="25">
        <v>21185</v>
      </c>
      <c r="E247" s="25">
        <v>21185</v>
      </c>
      <c r="G247">
        <v>21185</v>
      </c>
    </row>
    <row r="248" spans="3:7" x14ac:dyDescent="0.25">
      <c r="C248" s="25">
        <v>24865</v>
      </c>
      <c r="E248" s="25">
        <v>24865</v>
      </c>
      <c r="G248">
        <v>24865</v>
      </c>
    </row>
    <row r="249" spans="3:7" x14ac:dyDescent="0.25">
      <c r="C249" s="25">
        <v>25036</v>
      </c>
      <c r="E249" s="25">
        <v>25036</v>
      </c>
      <c r="G249">
        <v>25036</v>
      </c>
    </row>
    <row r="250" spans="3:7" x14ac:dyDescent="0.25">
      <c r="C250" s="25">
        <v>68999.55357142858</v>
      </c>
      <c r="E250" s="25">
        <v>68999.55357142858</v>
      </c>
      <c r="G250">
        <v>68999.55357142858</v>
      </c>
    </row>
    <row r="251" spans="3:7" x14ac:dyDescent="0.25">
      <c r="C251" s="25">
        <v>48651</v>
      </c>
      <c r="E251" s="25">
        <v>48651</v>
      </c>
      <c r="G251">
        <v>48651</v>
      </c>
    </row>
    <row r="252" spans="3:7" x14ac:dyDescent="0.25">
      <c r="C252" s="25">
        <v>12830.882352941175</v>
      </c>
      <c r="E252" s="25">
        <v>12830.882352941175</v>
      </c>
      <c r="G252">
        <v>12830.882352941175</v>
      </c>
    </row>
    <row r="253" spans="3:7" x14ac:dyDescent="0.25">
      <c r="C253" s="25">
        <v>145052.23214285713</v>
      </c>
      <c r="E253" s="25">
        <v>145052.23214285713</v>
      </c>
      <c r="G253">
        <v>145052.23214285713</v>
      </c>
    </row>
    <row r="254" spans="3:7" x14ac:dyDescent="0.25">
      <c r="C254" s="25">
        <v>79281.212484994001</v>
      </c>
      <c r="E254" s="25">
        <v>79281.212484994001</v>
      </c>
      <c r="G254">
        <v>79281.212484994001</v>
      </c>
    </row>
    <row r="255" spans="3:7" x14ac:dyDescent="0.25">
      <c r="C255" s="25">
        <v>13112.244897959183</v>
      </c>
      <c r="E255" s="25">
        <v>13112.244897959183</v>
      </c>
      <c r="G255">
        <v>13112.244897959183</v>
      </c>
    </row>
    <row r="256" spans="3:7" x14ac:dyDescent="0.25">
      <c r="C256" s="25">
        <v>48055.222088835537</v>
      </c>
      <c r="E256" s="25">
        <v>48055.222088835537</v>
      </c>
      <c r="G256">
        <v>48055.222088835537</v>
      </c>
    </row>
    <row r="257" spans="3:7" x14ac:dyDescent="0.25">
      <c r="C257" s="25">
        <v>61379.801920768303</v>
      </c>
      <c r="E257" s="25">
        <v>61379.801920768303</v>
      </c>
      <c r="G257">
        <v>61379.801920768303</v>
      </c>
    </row>
    <row r="258" spans="3:7" x14ac:dyDescent="0.25">
      <c r="C258" s="25">
        <v>75754.801920768296</v>
      </c>
      <c r="E258" s="25">
        <v>75754.801920768296</v>
      </c>
      <c r="G258">
        <v>75754.801920768296</v>
      </c>
    </row>
    <row r="259" spans="3:7" x14ac:dyDescent="0.25">
      <c r="C259" s="25">
        <v>254494.64285714281</v>
      </c>
      <c r="E259" s="25">
        <v>254494.64285714281</v>
      </c>
      <c r="G259">
        <v>254494.64285714281</v>
      </c>
    </row>
    <row r="260" spans="3:7" x14ac:dyDescent="0.25">
      <c r="C260" s="25">
        <v>287339.28571428568</v>
      </c>
      <c r="E260" s="25">
        <v>287339.28571428568</v>
      </c>
      <c r="G260">
        <v>287339.28571428568</v>
      </c>
    </row>
    <row r="261" spans="3:7" x14ac:dyDescent="0.25">
      <c r="C261" s="25">
        <v>331899.55357142852</v>
      </c>
      <c r="E261" s="25">
        <v>331899.55357142852</v>
      </c>
      <c r="G261">
        <v>331899.55357142852</v>
      </c>
    </row>
    <row r="262" spans="3:7" x14ac:dyDescent="0.25">
      <c r="C262" s="25">
        <v>303178.57142857142</v>
      </c>
      <c r="E262" s="25">
        <v>303178.57142857142</v>
      </c>
      <c r="G262">
        <v>303178.57142857142</v>
      </c>
    </row>
    <row r="263" spans="3:7" x14ac:dyDescent="0.25">
      <c r="C263" s="25">
        <v>167749.55357142855</v>
      </c>
      <c r="E263" s="25">
        <v>167749.55357142855</v>
      </c>
      <c r="G263">
        <v>167749.55357142855</v>
      </c>
    </row>
    <row r="264" spans="3:7" x14ac:dyDescent="0.25">
      <c r="C264" s="25">
        <v>168196.27851140455</v>
      </c>
      <c r="E264" s="25">
        <v>168196.27851140455</v>
      </c>
      <c r="G264">
        <v>168196.27851140455</v>
      </c>
    </row>
    <row r="265" spans="3:7" x14ac:dyDescent="0.25">
      <c r="C265" s="25">
        <v>212543.30357142852</v>
      </c>
      <c r="E265" s="25">
        <v>212543.30357142852</v>
      </c>
      <c r="G265">
        <v>212543.30357142852</v>
      </c>
    </row>
    <row r="266" spans="3:7" x14ac:dyDescent="0.25">
      <c r="C266" s="25">
        <v>208079.01785714281</v>
      </c>
      <c r="E266" s="25">
        <v>208079.01785714281</v>
      </c>
      <c r="G266">
        <v>208079.01785714281</v>
      </c>
    </row>
    <row r="267" spans="3:7" x14ac:dyDescent="0.25">
      <c r="C267" s="25">
        <v>251657.58928571426</v>
      </c>
      <c r="E267" s="25">
        <v>251657.58928571426</v>
      </c>
      <c r="G267">
        <v>251657.58928571426</v>
      </c>
    </row>
    <row r="268" spans="3:7" x14ac:dyDescent="0.25">
      <c r="C268" s="25">
        <v>247193.30357142852</v>
      </c>
      <c r="E268" s="25">
        <v>247193.30357142852</v>
      </c>
      <c r="G268">
        <v>247193.30357142852</v>
      </c>
    </row>
    <row r="269" spans="3:7" x14ac:dyDescent="0.25">
      <c r="C269" s="25">
        <v>281291.96428571426</v>
      </c>
      <c r="E269" s="25">
        <v>281291.96428571426</v>
      </c>
      <c r="G269">
        <v>281291.96428571426</v>
      </c>
    </row>
    <row r="270" spans="3:7" x14ac:dyDescent="0.25">
      <c r="C270" s="25">
        <v>276827.67857142852</v>
      </c>
      <c r="E270" s="25">
        <v>276827.67857142852</v>
      </c>
      <c r="G270">
        <v>276827.67857142852</v>
      </c>
    </row>
    <row r="271" spans="3:7" x14ac:dyDescent="0.25">
      <c r="C271" s="25">
        <v>326985.26785714284</v>
      </c>
      <c r="E271" s="25">
        <v>326985.26785714284</v>
      </c>
      <c r="G271">
        <v>326985.26785714284</v>
      </c>
    </row>
    <row r="272" spans="3:7" x14ac:dyDescent="0.25">
      <c r="C272" s="25">
        <v>322520.9821428571</v>
      </c>
      <c r="E272" s="25">
        <v>322520.9821428571</v>
      </c>
      <c r="G272">
        <v>322520.9821428571</v>
      </c>
    </row>
    <row r="273" spans="3:7" x14ac:dyDescent="0.25">
      <c r="C273" s="25">
        <v>385030.80357142852</v>
      </c>
      <c r="E273" s="25">
        <v>385030.80357142852</v>
      </c>
      <c r="G273">
        <v>385030.80357142852</v>
      </c>
    </row>
    <row r="274" spans="3:7" x14ac:dyDescent="0.25">
      <c r="C274" s="25">
        <v>380566.51785714284</v>
      </c>
      <c r="E274" s="25">
        <v>380566.51785714284</v>
      </c>
      <c r="G274">
        <v>380566.51785714284</v>
      </c>
    </row>
    <row r="275" spans="3:7" x14ac:dyDescent="0.25">
      <c r="C275" s="25">
        <v>461357.1428571429</v>
      </c>
      <c r="E275" s="25">
        <v>461357.1428571429</v>
      </c>
      <c r="G275">
        <v>461357.1428571429</v>
      </c>
    </row>
    <row r="276" spans="3:7" x14ac:dyDescent="0.25">
      <c r="C276" s="25">
        <v>456892.85714285716</v>
      </c>
      <c r="E276" s="25">
        <v>456892.85714285716</v>
      </c>
      <c r="G276">
        <v>456892.85714285716</v>
      </c>
    </row>
    <row r="277" spans="3:7" x14ac:dyDescent="0.25">
      <c r="C277" s="25">
        <v>642811.60714285716</v>
      </c>
      <c r="E277" s="25">
        <v>642811.60714285716</v>
      </c>
      <c r="G277">
        <v>642811.60714285716</v>
      </c>
    </row>
    <row r="278" spans="3:7" x14ac:dyDescent="0.25">
      <c r="C278" s="25">
        <v>638347.32142857148</v>
      </c>
      <c r="E278" s="25">
        <v>638347.32142857148</v>
      </c>
      <c r="G278">
        <v>638347.32142857148</v>
      </c>
    </row>
    <row r="279" spans="3:7" x14ac:dyDescent="0.25">
      <c r="C279" s="25">
        <v>946251.78571428556</v>
      </c>
      <c r="E279" s="25">
        <v>946251.78571428556</v>
      </c>
      <c r="G279">
        <v>946251.78571428556</v>
      </c>
    </row>
    <row r="280" spans="3:7" x14ac:dyDescent="0.25">
      <c r="C280" s="25">
        <v>941787.49999999988</v>
      </c>
      <c r="E280" s="25">
        <v>941787.49999999988</v>
      </c>
      <c r="G280">
        <v>941787.49999999988</v>
      </c>
    </row>
    <row r="281" spans="3:7" x14ac:dyDescent="0.25">
      <c r="C281" s="25">
        <v>2530106.2499999995</v>
      </c>
      <c r="E281" s="25">
        <v>2530106.2499999995</v>
      </c>
      <c r="G281">
        <v>2530106.2499999995</v>
      </c>
    </row>
    <row r="282" spans="3:7" x14ac:dyDescent="0.25">
      <c r="C282" s="25">
        <v>3191946.4285714286</v>
      </c>
      <c r="E282" s="25">
        <v>3191946.4285714286</v>
      </c>
      <c r="G282">
        <v>3191946.4285714286</v>
      </c>
    </row>
    <row r="283" spans="3:7" x14ac:dyDescent="0.25">
      <c r="C283" s="25">
        <v>3910162.5</v>
      </c>
      <c r="E283" s="25">
        <v>3910162.5</v>
      </c>
      <c r="G283">
        <v>3910162.5</v>
      </c>
    </row>
    <row r="284" spans="3:7" x14ac:dyDescent="0.25">
      <c r="C284" s="25">
        <v>1054513.8392857141</v>
      </c>
      <c r="E284" s="25">
        <v>1054513.8392857141</v>
      </c>
      <c r="G284">
        <v>1054513.8392857141</v>
      </c>
    </row>
    <row r="285" spans="3:7" x14ac:dyDescent="0.25">
      <c r="C285" s="25">
        <v>1061974.5535714286</v>
      </c>
      <c r="E285" s="25">
        <v>1061974.5535714286</v>
      </c>
      <c r="G285">
        <v>1061974.5535714286</v>
      </c>
    </row>
    <row r="286" spans="3:7" x14ac:dyDescent="0.25">
      <c r="C286" s="25">
        <v>94531.06242496999</v>
      </c>
      <c r="E286" s="25">
        <v>94531.06242496999</v>
      </c>
      <c r="G286">
        <v>94531.06242496999</v>
      </c>
    </row>
    <row r="287" spans="3:7" x14ac:dyDescent="0.25">
      <c r="C287" s="25">
        <v>132967.41071428571</v>
      </c>
      <c r="E287" s="25">
        <v>132967.41071428571</v>
      </c>
      <c r="G287">
        <v>132967.41071428571</v>
      </c>
    </row>
    <row r="288" spans="3:7" x14ac:dyDescent="0.25">
      <c r="C288" s="25">
        <v>347144.19642857142</v>
      </c>
      <c r="E288" s="25">
        <v>347144.19642857142</v>
      </c>
      <c r="G288">
        <v>347144.19642857142</v>
      </c>
    </row>
    <row r="289" spans="3:7" x14ac:dyDescent="0.25">
      <c r="C289" s="25">
        <v>276131.69642857142</v>
      </c>
      <c r="E289" s="25">
        <v>276131.69642857142</v>
      </c>
      <c r="G289">
        <v>276131.69642857142</v>
      </c>
    </row>
    <row r="290" spans="3:7" x14ac:dyDescent="0.25">
      <c r="C290" s="25">
        <v>895075.89285714272</v>
      </c>
      <c r="E290" s="25">
        <v>895075.89285714272</v>
      </c>
      <c r="G290">
        <v>895075.89285714272</v>
      </c>
    </row>
    <row r="291" spans="3:7" x14ac:dyDescent="0.25">
      <c r="C291" s="25">
        <v>347144.19642857142</v>
      </c>
      <c r="E291" s="25">
        <v>347144.19642857142</v>
      </c>
      <c r="G291">
        <v>347144.19642857142</v>
      </c>
    </row>
    <row r="292" spans="3:7" x14ac:dyDescent="0.25">
      <c r="C292" s="25">
        <v>667941.07142857136</v>
      </c>
      <c r="E292" s="25">
        <v>667941.07142857136</v>
      </c>
      <c r="G292">
        <v>667941.07142857136</v>
      </c>
    </row>
    <row r="293" spans="3:7" x14ac:dyDescent="0.25">
      <c r="C293" s="25">
        <v>2004471.875</v>
      </c>
      <c r="E293" s="25">
        <v>2004471.875</v>
      </c>
      <c r="G293">
        <v>2004471.875</v>
      </c>
    </row>
    <row r="294" spans="3:7" x14ac:dyDescent="0.25">
      <c r="C294" s="25">
        <v>2905784.3749999995</v>
      </c>
      <c r="E294" s="25">
        <v>2905784.3749999995</v>
      </c>
      <c r="G294">
        <v>2905784.3749999995</v>
      </c>
    </row>
    <row r="295" spans="3:7" x14ac:dyDescent="0.25">
      <c r="C295" s="25">
        <v>2586858.9285714286</v>
      </c>
      <c r="E295" s="25">
        <v>2586858.9285714286</v>
      </c>
      <c r="G295">
        <v>2586858.9285714286</v>
      </c>
    </row>
    <row r="296" spans="3:7" x14ac:dyDescent="0.25">
      <c r="C296" s="25">
        <v>573805.80357142852</v>
      </c>
      <c r="E296" s="25">
        <v>573805.80357142852</v>
      </c>
      <c r="G296">
        <v>573805.80357142852</v>
      </c>
    </row>
    <row r="297" spans="3:7" x14ac:dyDescent="0.25">
      <c r="C297" s="25">
        <v>811563.83928571432</v>
      </c>
      <c r="E297" s="25">
        <v>811563.83928571432</v>
      </c>
      <c r="G297">
        <v>811563.83928571432</v>
      </c>
    </row>
    <row r="298" spans="3:7" x14ac:dyDescent="0.25">
      <c r="C298" s="25">
        <v>1377646.8749999998</v>
      </c>
      <c r="E298" s="25">
        <v>1377646.8749999998</v>
      </c>
      <c r="G298">
        <v>1377646.8749999998</v>
      </c>
    </row>
    <row r="299" spans="3:7" x14ac:dyDescent="0.25">
      <c r="C299" s="25">
        <v>1775612.9464285716</v>
      </c>
      <c r="E299" s="25">
        <v>1775612.9464285716</v>
      </c>
      <c r="G299">
        <v>1775612.9464285716</v>
      </c>
    </row>
    <row r="300" spans="3:7" x14ac:dyDescent="0.25">
      <c r="C300" s="25">
        <v>2570524.9999999995</v>
      </c>
      <c r="E300" s="25">
        <v>2570524.9999999995</v>
      </c>
      <c r="G300">
        <v>2570524.9999999995</v>
      </c>
    </row>
    <row r="301" spans="3:7" x14ac:dyDescent="0.25">
      <c r="C301" s="25">
        <v>1520079.5318127251</v>
      </c>
      <c r="E301" s="25">
        <v>1520079.5318127251</v>
      </c>
      <c r="G301">
        <v>1520079.5318127251</v>
      </c>
    </row>
    <row r="302" spans="3:7" x14ac:dyDescent="0.25">
      <c r="C302" s="25">
        <v>2957142.8571428568</v>
      </c>
      <c r="E302" s="25">
        <v>2957142.8571428568</v>
      </c>
      <c r="G302">
        <v>2957142.8571428568</v>
      </c>
    </row>
    <row r="303" spans="3:7" x14ac:dyDescent="0.25">
      <c r="C303" s="25">
        <v>3416201.230492197</v>
      </c>
      <c r="E303" s="25">
        <v>3416201.230492197</v>
      </c>
      <c r="G303">
        <v>3416201.230492197</v>
      </c>
    </row>
    <row r="304" spans="3:7" x14ac:dyDescent="0.25">
      <c r="C304" s="25">
        <v>3595982.1428571432</v>
      </c>
      <c r="E304" s="25">
        <v>3595982.1428571432</v>
      </c>
      <c r="G304">
        <v>3595982.1428571432</v>
      </c>
    </row>
    <row r="305" spans="3:7" x14ac:dyDescent="0.25">
      <c r="C305" s="25">
        <v>4863741.0714285709</v>
      </c>
      <c r="E305" s="25">
        <v>4863741.0714285709</v>
      </c>
      <c r="G305">
        <v>4863741.0714285709</v>
      </c>
    </row>
    <row r="306" spans="3:7" x14ac:dyDescent="0.25">
      <c r="C306" s="25">
        <v>603022.76785714284</v>
      </c>
      <c r="E306" s="25">
        <v>603022.76785714284</v>
      </c>
      <c r="G306">
        <v>603022.76785714284</v>
      </c>
    </row>
    <row r="307" spans="3:7" x14ac:dyDescent="0.25">
      <c r="C307" s="25">
        <v>1085426.9207683073</v>
      </c>
      <c r="E307" s="25">
        <v>1085426.9207683073</v>
      </c>
      <c r="G307">
        <v>1085426.9207683073</v>
      </c>
    </row>
    <row r="308" spans="3:7" x14ac:dyDescent="0.25">
      <c r="C308" s="25">
        <v>41326.530612244889</v>
      </c>
      <c r="E308" s="25">
        <v>41326.530612244889</v>
      </c>
      <c r="G308">
        <v>41326.530612244889</v>
      </c>
    </row>
    <row r="309" spans="3:7" x14ac:dyDescent="0.25">
      <c r="C309" s="25">
        <v>41250.750300120046</v>
      </c>
      <c r="E309" s="25">
        <v>41250.750300120046</v>
      </c>
      <c r="G309">
        <v>41250.750300120046</v>
      </c>
    </row>
    <row r="310" spans="3:7" x14ac:dyDescent="0.25">
      <c r="C310" s="25">
        <v>3482624.9999999995</v>
      </c>
      <c r="E310" s="25">
        <v>3482624.9999999995</v>
      </c>
      <c r="G310">
        <v>3482624.9999999995</v>
      </c>
    </row>
    <row r="311" spans="3:7" x14ac:dyDescent="0.25">
      <c r="C311" s="25">
        <v>4748207.1428571427</v>
      </c>
      <c r="E311" s="25">
        <v>4748207.1428571427</v>
      </c>
      <c r="G311">
        <v>4748207.1428571427</v>
      </c>
    </row>
    <row r="312" spans="3:7" x14ac:dyDescent="0.25">
      <c r="C312" s="25">
        <v>5360279.9107142854</v>
      </c>
      <c r="E312" s="25">
        <v>5360279.9107142854</v>
      </c>
      <c r="G312">
        <v>5360279.9107142854</v>
      </c>
    </row>
    <row r="313" spans="3:7" x14ac:dyDescent="0.25">
      <c r="C313" s="25">
        <v>7710732.5892857127</v>
      </c>
      <c r="E313" s="25">
        <v>7710732.5892857127</v>
      </c>
      <c r="G313">
        <v>7710732.5892857127</v>
      </c>
    </row>
    <row r="314" spans="3:7" x14ac:dyDescent="0.25">
      <c r="C314" s="25">
        <v>7787909.375</v>
      </c>
      <c r="E314" s="25">
        <v>7787909.375</v>
      </c>
      <c r="G314">
        <v>7787909.375</v>
      </c>
    </row>
    <row r="315" spans="3:7" x14ac:dyDescent="0.25">
      <c r="C315" s="25">
        <v>8862105.8035714291</v>
      </c>
      <c r="E315" s="25">
        <v>8862105.8035714291</v>
      </c>
      <c r="G315">
        <v>8862105.8035714291</v>
      </c>
    </row>
    <row r="316" spans="3:7" x14ac:dyDescent="0.25">
      <c r="C316" s="25">
        <v>11454896.428571429</v>
      </c>
      <c r="E316" s="25">
        <v>11454896.428571429</v>
      </c>
      <c r="G316">
        <v>11454896.428571429</v>
      </c>
    </row>
    <row r="317" spans="3:7" x14ac:dyDescent="0.25">
      <c r="C317" s="25">
        <v>303941.51785714284</v>
      </c>
      <c r="E317" s="25">
        <v>303941.51785714284</v>
      </c>
      <c r="G317">
        <v>303941.51785714284</v>
      </c>
    </row>
    <row r="318" spans="3:7" x14ac:dyDescent="0.25">
      <c r="C318" s="25">
        <v>296980.35714285716</v>
      </c>
      <c r="E318" s="25">
        <v>296980.35714285716</v>
      </c>
      <c r="G318">
        <v>296980.35714285716</v>
      </c>
    </row>
    <row r="319" spans="3:7" x14ac:dyDescent="0.25">
      <c r="C319" s="25">
        <v>21254.464285714286</v>
      </c>
      <c r="E319" s="25">
        <v>21254.464285714286</v>
      </c>
      <c r="G319">
        <v>21254.464285714286</v>
      </c>
    </row>
    <row r="320" spans="3:7" x14ac:dyDescent="0.25">
      <c r="C320" s="25">
        <v>20747.767857142855</v>
      </c>
      <c r="E320" s="25">
        <v>20747.767857142855</v>
      </c>
      <c r="G320">
        <v>20747.767857142855</v>
      </c>
    </row>
    <row r="321" spans="3:7" x14ac:dyDescent="0.25">
      <c r="C321" s="25">
        <v>125456.69642857141</v>
      </c>
      <c r="E321" s="25">
        <v>125456.69642857141</v>
      </c>
      <c r="G321">
        <v>125456.69642857141</v>
      </c>
    </row>
    <row r="322" spans="3:7" x14ac:dyDescent="0.25">
      <c r="C322" s="25">
        <v>9403511.1607142854</v>
      </c>
      <c r="E322" s="25">
        <v>9403511.1607142854</v>
      </c>
      <c r="G322">
        <v>9403511.1607142854</v>
      </c>
    </row>
    <row r="323" spans="3:7" x14ac:dyDescent="0.25">
      <c r="C323" s="25">
        <v>962504.91071428556</v>
      </c>
      <c r="E323" s="25">
        <v>962504.91071428556</v>
      </c>
      <c r="G323">
        <v>962504.91071428556</v>
      </c>
    </row>
    <row r="324" spans="3:7" x14ac:dyDescent="0.25">
      <c r="C324" s="25">
        <v>1024591.9642857141</v>
      </c>
      <c r="E324" s="25">
        <v>1024591.9642857141</v>
      </c>
      <c r="G324">
        <v>1024591.9642857141</v>
      </c>
    </row>
    <row r="325" spans="3:7" x14ac:dyDescent="0.25">
      <c r="C325" s="25">
        <v>7351101.3392857146</v>
      </c>
      <c r="E325" s="25">
        <v>7351101.3392857146</v>
      </c>
      <c r="G325">
        <v>7351101.3392857146</v>
      </c>
    </row>
    <row r="326" spans="3:7" x14ac:dyDescent="0.25">
      <c r="C326" s="25">
        <v>5029607.1428571427</v>
      </c>
      <c r="E326" s="25">
        <v>5029607.1428571427</v>
      </c>
      <c r="G326">
        <v>5029607.1428571427</v>
      </c>
    </row>
    <row r="327" spans="3:7" x14ac:dyDescent="0.25">
      <c r="C327" s="25">
        <v>3098468.7499999995</v>
      </c>
      <c r="E327" s="25">
        <v>3098468.7499999995</v>
      </c>
      <c r="G327">
        <v>3098468.7499999995</v>
      </c>
    </row>
    <row r="328" spans="3:7" x14ac:dyDescent="0.25">
      <c r="C328" s="25">
        <v>340160.56422569021</v>
      </c>
      <c r="E328" s="25">
        <v>340160.56422569021</v>
      </c>
      <c r="G328">
        <v>340160.56422569021</v>
      </c>
    </row>
    <row r="329" spans="3:7" x14ac:dyDescent="0.25">
      <c r="C329" s="25">
        <v>385044.19642857142</v>
      </c>
      <c r="E329" s="25">
        <v>385044.19642857142</v>
      </c>
      <c r="G329">
        <v>385044.19642857142</v>
      </c>
    </row>
    <row r="330" spans="3:7" x14ac:dyDescent="0.25">
      <c r="C330" s="25">
        <v>4576.0804321728692</v>
      </c>
      <c r="E330" s="25">
        <v>4576.0804321728692</v>
      </c>
      <c r="G330">
        <v>4576.0804321728692</v>
      </c>
    </row>
    <row r="331" spans="3:7" x14ac:dyDescent="0.25">
      <c r="C331" s="25">
        <v>234281.212484994</v>
      </c>
      <c r="E331" s="25">
        <v>234281.212484994</v>
      </c>
      <c r="G331">
        <v>234281.212484994</v>
      </c>
    </row>
    <row r="332" spans="3:7" x14ac:dyDescent="0.25">
      <c r="C332" s="25">
        <v>410969.19642857142</v>
      </c>
      <c r="E332" s="25">
        <v>410969.19642857142</v>
      </c>
      <c r="G332">
        <v>410969.19642857142</v>
      </c>
    </row>
    <row r="333" spans="3:7" x14ac:dyDescent="0.25">
      <c r="C333" s="25">
        <v>469762.49999999994</v>
      </c>
      <c r="E333" s="25">
        <v>469762.49999999994</v>
      </c>
      <c r="G333">
        <v>469762.49999999994</v>
      </c>
    </row>
    <row r="334" spans="3:7" x14ac:dyDescent="0.25">
      <c r="C334" s="25">
        <v>1941211.1607142859</v>
      </c>
      <c r="E334" s="25">
        <v>1941211.1607142859</v>
      </c>
      <c r="G334">
        <v>1941211.1607142859</v>
      </c>
    </row>
    <row r="335" spans="3:7" x14ac:dyDescent="0.25">
      <c r="C335" s="25">
        <v>74522.809123649466</v>
      </c>
      <c r="E335" s="25">
        <v>74522.809123649466</v>
      </c>
      <c r="G335">
        <v>74522.809123649466</v>
      </c>
    </row>
    <row r="336" spans="3:7" x14ac:dyDescent="0.25">
      <c r="C336" s="25">
        <v>533428.87154861935</v>
      </c>
      <c r="E336" s="25">
        <v>533428.87154861935</v>
      </c>
      <c r="G336">
        <v>533428.87154861935</v>
      </c>
    </row>
    <row r="337" spans="3:7" x14ac:dyDescent="0.25">
      <c r="C337" s="25">
        <v>2555803.5714285714</v>
      </c>
      <c r="E337" s="25">
        <v>2555803.5714285714</v>
      </c>
      <c r="G337">
        <v>2555803.5714285714</v>
      </c>
    </row>
    <row r="338" spans="3:7" x14ac:dyDescent="0.25">
      <c r="C338" s="25">
        <v>55318.127250900354</v>
      </c>
      <c r="E338" s="25">
        <v>55318.127250900354</v>
      </c>
      <c r="G338">
        <v>55318.127250900354</v>
      </c>
    </row>
    <row r="339" spans="3:7" x14ac:dyDescent="0.25">
      <c r="C339" s="25">
        <v>455174.06962785113</v>
      </c>
      <c r="E339" s="25">
        <v>455174.06962785113</v>
      </c>
      <c r="G339">
        <v>455174.06962785113</v>
      </c>
    </row>
    <row r="340" spans="3:7" x14ac:dyDescent="0.25">
      <c r="C340" s="25">
        <v>455174.06962785113</v>
      </c>
      <c r="E340" s="25">
        <v>455174.06962785113</v>
      </c>
      <c r="G340">
        <v>455174.06962785113</v>
      </c>
    </row>
    <row r="341" spans="3:7" x14ac:dyDescent="0.25">
      <c r="C341" s="25">
        <v>486030.35714285716</v>
      </c>
      <c r="E341" s="25">
        <v>486030.35714285716</v>
      </c>
      <c r="G341">
        <v>486030.35714285716</v>
      </c>
    </row>
    <row r="342" spans="3:7" x14ac:dyDescent="0.25">
      <c r="C342" s="25">
        <v>77991.07142857142</v>
      </c>
      <c r="E342" s="25">
        <v>77991.07142857142</v>
      </c>
      <c r="G342">
        <v>77991.07142857142</v>
      </c>
    </row>
    <row r="343" spans="3:7" x14ac:dyDescent="0.25">
      <c r="C343" s="25">
        <v>77991.07142857142</v>
      </c>
      <c r="E343" s="25">
        <v>77991.07142857142</v>
      </c>
      <c r="G343">
        <v>77991.07142857142</v>
      </c>
    </row>
    <row r="344" spans="3:7" x14ac:dyDescent="0.25">
      <c r="C344" s="25">
        <v>128383.85354141657</v>
      </c>
      <c r="E344" s="25">
        <v>128383.85354141657</v>
      </c>
      <c r="G344">
        <v>128383.85354141657</v>
      </c>
    </row>
    <row r="345" spans="3:7" x14ac:dyDescent="0.25">
      <c r="C345" s="25">
        <v>2011201.2304921967</v>
      </c>
      <c r="E345" s="25">
        <v>2011201.2304921967</v>
      </c>
      <c r="G345">
        <v>2011201.2304921967</v>
      </c>
    </row>
    <row r="346" spans="3:7" x14ac:dyDescent="0.25">
      <c r="C346" s="25">
        <v>1197752.1008403359</v>
      </c>
      <c r="E346" s="25">
        <v>1197752.1008403359</v>
      </c>
      <c r="G346">
        <v>1197752.1008403359</v>
      </c>
    </row>
    <row r="347" spans="3:7" x14ac:dyDescent="0.25">
      <c r="C347" s="25">
        <v>8333482.1428571418</v>
      </c>
      <c r="E347" s="25">
        <v>8333482.1428571418</v>
      </c>
      <c r="G347">
        <v>8333482.1428571418</v>
      </c>
    </row>
    <row r="348" spans="3:7" x14ac:dyDescent="0.25">
      <c r="C348" s="25">
        <v>101697.1788715486</v>
      </c>
      <c r="E348" s="25">
        <v>101697.1788715486</v>
      </c>
      <c r="G348">
        <v>101697.1788715486</v>
      </c>
    </row>
    <row r="349" spans="3:7" x14ac:dyDescent="0.25">
      <c r="C349" s="25">
        <v>2719000</v>
      </c>
      <c r="E349" s="25">
        <v>2719000</v>
      </c>
      <c r="G349">
        <v>2719000</v>
      </c>
    </row>
    <row r="350" spans="3:7" x14ac:dyDescent="0.25">
      <c r="C350" s="25">
        <v>994459</v>
      </c>
      <c r="E350" s="25">
        <v>994459</v>
      </c>
      <c r="G350">
        <v>994459</v>
      </c>
    </row>
    <row r="351" spans="3:7" x14ac:dyDescent="0.25">
      <c r="C351" s="25">
        <v>496493</v>
      </c>
      <c r="E351" s="25">
        <v>496493</v>
      </c>
      <c r="G351">
        <v>496493</v>
      </c>
    </row>
    <row r="352" spans="3:7" x14ac:dyDescent="0.25">
      <c r="C352" s="25">
        <v>13216829</v>
      </c>
      <c r="E352" s="25">
        <v>13216829</v>
      </c>
      <c r="G352">
        <v>13216829</v>
      </c>
    </row>
    <row r="353" spans="3:7" x14ac:dyDescent="0.25">
      <c r="C353" s="25">
        <v>9160582</v>
      </c>
      <c r="E353" s="25">
        <v>9160582</v>
      </c>
      <c r="G353">
        <v>9160582</v>
      </c>
    </row>
    <row r="354" spans="3:7" x14ac:dyDescent="0.25">
      <c r="C354" s="25">
        <v>109249</v>
      </c>
      <c r="E354" s="25">
        <v>109249</v>
      </c>
      <c r="G354">
        <v>109249</v>
      </c>
    </row>
    <row r="355" spans="3:7" x14ac:dyDescent="0.25">
      <c r="C355" s="25">
        <v>91000</v>
      </c>
      <c r="E355" s="25">
        <v>91000</v>
      </c>
      <c r="G355">
        <v>91000</v>
      </c>
    </row>
    <row r="356" spans="3:7" x14ac:dyDescent="0.25">
      <c r="C356" s="25">
        <v>98214</v>
      </c>
      <c r="E356" s="25">
        <v>98214</v>
      </c>
      <c r="G356">
        <v>98214</v>
      </c>
    </row>
    <row r="357" spans="3:7" x14ac:dyDescent="0.25">
      <c r="C357" s="25">
        <v>113839.28571428572</v>
      </c>
      <c r="E357" s="25">
        <v>113839.28571428572</v>
      </c>
      <c r="G357">
        <v>113839.28571428572</v>
      </c>
    </row>
    <row r="358" spans="3:7" x14ac:dyDescent="0.25">
      <c r="C358" s="25">
        <v>131696.42857142855</v>
      </c>
      <c r="E358" s="25">
        <v>131696.42857142855</v>
      </c>
      <c r="G358">
        <v>131696.42857142855</v>
      </c>
    </row>
    <row r="359" spans="3:7" x14ac:dyDescent="0.25">
      <c r="C359" s="25">
        <v>92500</v>
      </c>
      <c r="E359" s="25">
        <v>92500</v>
      </c>
      <c r="G359">
        <v>92500</v>
      </c>
    </row>
    <row r="360" spans="3:7" x14ac:dyDescent="0.25">
      <c r="C360" s="25">
        <v>102500</v>
      </c>
      <c r="E360" s="25">
        <v>102500</v>
      </c>
      <c r="G360">
        <v>102500</v>
      </c>
    </row>
    <row r="361" spans="3:7" x14ac:dyDescent="0.25">
      <c r="C361" s="25">
        <v>120000</v>
      </c>
      <c r="E361" s="25">
        <v>120000</v>
      </c>
      <c r="G361">
        <v>120000</v>
      </c>
    </row>
    <row r="362" spans="3:7" x14ac:dyDescent="0.25">
      <c r="C362" s="25">
        <v>87500</v>
      </c>
      <c r="E362" s="25">
        <v>87500</v>
      </c>
      <c r="G362">
        <v>87500</v>
      </c>
    </row>
    <row r="363" spans="3:7" x14ac:dyDescent="0.25">
      <c r="C363" s="25">
        <v>112500</v>
      </c>
      <c r="E363" s="25">
        <v>112500</v>
      </c>
      <c r="G363">
        <v>112500</v>
      </c>
    </row>
    <row r="364" spans="3:7" x14ac:dyDescent="0.25">
      <c r="C364" s="25">
        <v>21671.875</v>
      </c>
      <c r="E364" s="25">
        <v>21671.875</v>
      </c>
      <c r="G364">
        <v>21671.875</v>
      </c>
    </row>
    <row r="365" spans="3:7" x14ac:dyDescent="0.25">
      <c r="C365" s="25">
        <v>483846.78871548618</v>
      </c>
      <c r="E365" s="25">
        <v>483846.78871548618</v>
      </c>
      <c r="G365">
        <v>483846.78871548618</v>
      </c>
    </row>
    <row r="366" spans="3:7" x14ac:dyDescent="0.25">
      <c r="C366" s="25">
        <v>819946.72869147651</v>
      </c>
      <c r="E366" s="25">
        <v>819946.72869147651</v>
      </c>
      <c r="G366">
        <v>819946.72869147651</v>
      </c>
    </row>
    <row r="367" spans="3:7" x14ac:dyDescent="0.25">
      <c r="C367" s="25">
        <v>101165.17857142858</v>
      </c>
      <c r="E367" s="25">
        <v>101165.17857142858</v>
      </c>
      <c r="G367">
        <v>101165.17857142858</v>
      </c>
    </row>
    <row r="368" spans="3:7" x14ac:dyDescent="0.25">
      <c r="C368" s="25">
        <v>47400</v>
      </c>
      <c r="E368" s="25">
        <v>47400</v>
      </c>
      <c r="G368">
        <v>47400</v>
      </c>
    </row>
    <row r="369" spans="3:7" x14ac:dyDescent="0.25">
      <c r="C369" s="25">
        <v>58016</v>
      </c>
      <c r="E369" s="25">
        <v>58016</v>
      </c>
      <c r="G369">
        <v>58016</v>
      </c>
    </row>
    <row r="370" spans="3:7" x14ac:dyDescent="0.25">
      <c r="C370" s="25">
        <v>120146</v>
      </c>
      <c r="E370" s="25">
        <v>120146</v>
      </c>
      <c r="G370">
        <v>120146</v>
      </c>
    </row>
    <row r="371" spans="3:7" x14ac:dyDescent="0.25">
      <c r="C371" s="25">
        <v>98236</v>
      </c>
      <c r="E371" s="25">
        <v>98236</v>
      </c>
      <c r="G371">
        <v>98236</v>
      </c>
    </row>
    <row r="372" spans="3:7" x14ac:dyDescent="0.25">
      <c r="C372" s="25">
        <v>115169</v>
      </c>
      <c r="E372" s="25">
        <v>115169</v>
      </c>
      <c r="G372">
        <v>115169</v>
      </c>
    </row>
    <row r="373" spans="3:7" x14ac:dyDescent="0.25">
      <c r="C373" s="25">
        <v>538025</v>
      </c>
      <c r="E373" s="25">
        <v>538025</v>
      </c>
      <c r="G373">
        <v>538025</v>
      </c>
    </row>
    <row r="374" spans="3:7" x14ac:dyDescent="0.25">
      <c r="C374" s="25">
        <v>367045</v>
      </c>
      <c r="E374" s="25">
        <v>367045</v>
      </c>
      <c r="G374">
        <v>367045</v>
      </c>
    </row>
    <row r="375" spans="3:7" x14ac:dyDescent="0.25">
      <c r="C375" s="25">
        <v>112950</v>
      </c>
      <c r="E375" s="25">
        <v>112950</v>
      </c>
      <c r="G375">
        <v>112950</v>
      </c>
    </row>
    <row r="376" spans="3:7" x14ac:dyDescent="0.25">
      <c r="C376" s="25">
        <v>66794</v>
      </c>
      <c r="E376" s="25">
        <v>66794</v>
      </c>
      <c r="G376">
        <v>66794</v>
      </c>
    </row>
    <row r="377" spans="3:7" x14ac:dyDescent="0.25">
      <c r="C377" s="25">
        <v>84334</v>
      </c>
      <c r="E377" s="25">
        <v>84334</v>
      </c>
      <c r="G377">
        <v>84334</v>
      </c>
    </row>
    <row r="378" spans="3:7" x14ac:dyDescent="0.25">
      <c r="C378" s="25">
        <v>38785</v>
      </c>
      <c r="E378" s="25">
        <v>38785</v>
      </c>
      <c r="G378">
        <v>38785</v>
      </c>
    </row>
    <row r="379" spans="3:7" x14ac:dyDescent="0.25">
      <c r="C379" s="25">
        <v>41789</v>
      </c>
      <c r="E379" s="25">
        <v>41789</v>
      </c>
      <c r="G379">
        <v>41789</v>
      </c>
    </row>
    <row r="380" spans="3:7" x14ac:dyDescent="0.25">
      <c r="C380" s="25">
        <v>1712053</v>
      </c>
      <c r="E380" s="25">
        <v>1712053</v>
      </c>
      <c r="G380">
        <v>1712053</v>
      </c>
    </row>
    <row r="381" spans="3:7" x14ac:dyDescent="0.25">
      <c r="C381" s="25">
        <v>156696.42857142855</v>
      </c>
      <c r="E381" s="25">
        <v>156696.42857142855</v>
      </c>
      <c r="G381">
        <v>156696.42857142855</v>
      </c>
    </row>
    <row r="382" spans="3:7" x14ac:dyDescent="0.25">
      <c r="C382" s="25">
        <v>104512</v>
      </c>
      <c r="E382" s="25">
        <v>104512</v>
      </c>
      <c r="G382">
        <v>104512</v>
      </c>
    </row>
    <row r="383" spans="3:7" x14ac:dyDescent="0.25">
      <c r="C383" s="25">
        <v>62967.410714285703</v>
      </c>
      <c r="E383" s="25">
        <v>62967.410714285703</v>
      </c>
      <c r="G383">
        <v>62967.410714285703</v>
      </c>
    </row>
    <row r="384" spans="3:7" x14ac:dyDescent="0.25">
      <c r="C384" s="25">
        <v>199981.99279711884</v>
      </c>
      <c r="E384" s="25">
        <v>199981.99279711884</v>
      </c>
      <c r="G384">
        <v>199981.99279711884</v>
      </c>
    </row>
    <row r="385" spans="3:7" x14ac:dyDescent="0.25">
      <c r="C385" s="25">
        <v>223466.38655462186</v>
      </c>
      <c r="E385" s="25">
        <v>223466.38655462186</v>
      </c>
      <c r="G385">
        <v>223466.38655462186</v>
      </c>
    </row>
    <row r="386" spans="3:7" x14ac:dyDescent="0.25">
      <c r="C386" s="25">
        <v>969227.19087635051</v>
      </c>
      <c r="E386" s="25">
        <v>969227.19087635051</v>
      </c>
      <c r="G386">
        <v>969227.19087635051</v>
      </c>
    </row>
    <row r="387" spans="3:7" x14ac:dyDescent="0.25">
      <c r="C387" s="25">
        <v>146767.70708283313</v>
      </c>
      <c r="E387" s="25">
        <v>146767.70708283313</v>
      </c>
      <c r="G387">
        <v>146767.70708283313</v>
      </c>
    </row>
    <row r="388" spans="3:7" x14ac:dyDescent="0.25">
      <c r="C388" s="25">
        <v>4496179.0178571427</v>
      </c>
      <c r="E388" s="25">
        <v>4496179.0178571427</v>
      </c>
      <c r="G388">
        <v>4496179.0178571427</v>
      </c>
    </row>
    <row r="389" spans="3:7" x14ac:dyDescent="0.25">
      <c r="C389" s="25">
        <v>272796.87499999994</v>
      </c>
      <c r="E389" s="25">
        <v>272796.87499999994</v>
      </c>
      <c r="G389">
        <v>272796.87499999994</v>
      </c>
    </row>
    <row r="390" spans="3:7" x14ac:dyDescent="0.25">
      <c r="C390" s="25">
        <v>168005.70228091234</v>
      </c>
      <c r="E390" s="25">
        <v>168005.70228091234</v>
      </c>
      <c r="G390">
        <v>168005.70228091234</v>
      </c>
    </row>
    <row r="391" spans="3:7" x14ac:dyDescent="0.25">
      <c r="C391" s="25">
        <v>1099745.6482593038</v>
      </c>
      <c r="E391" s="25">
        <v>1099745.6482593038</v>
      </c>
      <c r="G391">
        <v>1099745.6482593038</v>
      </c>
    </row>
    <row r="392" spans="3:7" x14ac:dyDescent="0.25">
      <c r="C392" s="25">
        <v>1838593.3035714282</v>
      </c>
      <c r="E392" s="25">
        <v>1838593.3035714282</v>
      </c>
      <c r="G392">
        <v>1838593.3035714282</v>
      </c>
    </row>
    <row r="393" spans="3:7" x14ac:dyDescent="0.25">
      <c r="C393" s="25">
        <v>3004357.1428571432</v>
      </c>
      <c r="E393" s="25">
        <v>3004357.1428571432</v>
      </c>
      <c r="G393">
        <v>3004357.1428571432</v>
      </c>
    </row>
    <row r="394" spans="3:7" x14ac:dyDescent="0.25">
      <c r="C394" s="25">
        <v>3219804.0178571427</v>
      </c>
      <c r="E394" s="25">
        <v>3219804.0178571427</v>
      </c>
      <c r="G394">
        <v>3219804.0178571427</v>
      </c>
    </row>
    <row r="395" spans="3:7" x14ac:dyDescent="0.25">
      <c r="C395" s="25">
        <v>304308.22328931571</v>
      </c>
      <c r="E395" s="25">
        <v>304308.22328931571</v>
      </c>
      <c r="G395">
        <v>304308.22328931571</v>
      </c>
    </row>
    <row r="396" spans="3:7" x14ac:dyDescent="0.25">
      <c r="C396" s="25">
        <v>149082.38295318128</v>
      </c>
      <c r="E396" s="25">
        <v>149082.38295318128</v>
      </c>
      <c r="G396">
        <v>149082.38295318128</v>
      </c>
    </row>
    <row r="397" spans="3:7" x14ac:dyDescent="0.25">
      <c r="C397" s="25">
        <v>109843.30357142857</v>
      </c>
      <c r="E397" s="25">
        <v>109843.30357142857</v>
      </c>
      <c r="G397">
        <v>109843.30357142857</v>
      </c>
    </row>
    <row r="398" spans="3:7" x14ac:dyDescent="0.25">
      <c r="C398" s="25">
        <v>174732.58928571426</v>
      </c>
      <c r="E398" s="25">
        <v>174732.58928571426</v>
      </c>
      <c r="G398">
        <v>174732.58928571426</v>
      </c>
    </row>
    <row r="399" spans="3:7" x14ac:dyDescent="0.25">
      <c r="C399" s="25">
        <v>166905.88235294117</v>
      </c>
      <c r="E399" s="25">
        <v>166905.88235294117</v>
      </c>
      <c r="G399">
        <v>166905.88235294117</v>
      </c>
    </row>
    <row r="400" spans="3:7" x14ac:dyDescent="0.25">
      <c r="C400" s="25">
        <v>227464.70588235295</v>
      </c>
      <c r="E400" s="25">
        <v>227464.70588235295</v>
      </c>
      <c r="G400">
        <v>227464.70588235295</v>
      </c>
    </row>
    <row r="401" spans="3:7" x14ac:dyDescent="0.25">
      <c r="C401" s="25">
        <v>45830</v>
      </c>
      <c r="E401" s="25">
        <v>45830</v>
      </c>
      <c r="G401">
        <v>45830</v>
      </c>
    </row>
    <row r="402" spans="3:7" x14ac:dyDescent="0.25">
      <c r="C402" s="25">
        <v>210486</v>
      </c>
      <c r="E402" s="25">
        <v>210486</v>
      </c>
      <c r="G402">
        <v>210486</v>
      </c>
    </row>
    <row r="403" spans="3:7" x14ac:dyDescent="0.25">
      <c r="C403" s="25">
        <v>63269</v>
      </c>
      <c r="E403" s="25">
        <v>63269</v>
      </c>
      <c r="G403">
        <v>63269</v>
      </c>
    </row>
    <row r="404" spans="3:7" x14ac:dyDescent="0.25">
      <c r="C404" s="25">
        <v>2222643</v>
      </c>
      <c r="E404" s="25">
        <v>2222643</v>
      </c>
      <c r="G404">
        <v>2222643</v>
      </c>
    </row>
    <row r="405" spans="3:7" x14ac:dyDescent="0.25">
      <c r="C405" s="25">
        <v>973795</v>
      </c>
      <c r="E405" s="25">
        <v>973795</v>
      </c>
      <c r="G405">
        <v>973795</v>
      </c>
    </row>
    <row r="406" spans="3:7" x14ac:dyDescent="0.25">
      <c r="C406" s="25">
        <v>339733.03571428568</v>
      </c>
      <c r="E406" s="25">
        <v>339733.03571428568</v>
      </c>
      <c r="G406">
        <v>339733.03571428568</v>
      </c>
    </row>
    <row r="407" spans="3:7" x14ac:dyDescent="0.25">
      <c r="C407" s="25">
        <v>624141.9642857142</v>
      </c>
      <c r="E407" s="25">
        <v>624141.9642857142</v>
      </c>
      <c r="G407">
        <v>624141.9642857142</v>
      </c>
    </row>
    <row r="408" spans="3:7" x14ac:dyDescent="0.25">
      <c r="C408" s="25">
        <v>3498735</v>
      </c>
      <c r="E408" s="25">
        <v>3498735</v>
      </c>
      <c r="G408">
        <v>3498735</v>
      </c>
    </row>
    <row r="409" spans="3:7" x14ac:dyDescent="0.25">
      <c r="C409" s="25">
        <v>2554157.5892857141</v>
      </c>
      <c r="E409" s="25">
        <v>2554157.5892857141</v>
      </c>
      <c r="G409">
        <v>2554157.5892857141</v>
      </c>
    </row>
    <row r="410" spans="3:7" x14ac:dyDescent="0.25">
      <c r="C410" s="25">
        <v>6050496</v>
      </c>
      <c r="E410" s="25">
        <v>6050496</v>
      </c>
      <c r="G410">
        <v>6050496</v>
      </c>
    </row>
    <row r="411" spans="3:7" x14ac:dyDescent="0.25">
      <c r="C411" s="25">
        <v>7627166</v>
      </c>
      <c r="E411" s="25">
        <v>7627166</v>
      </c>
      <c r="G411">
        <v>7627166</v>
      </c>
    </row>
    <row r="412" spans="3:7" x14ac:dyDescent="0.25">
      <c r="C412" s="25">
        <v>9144936</v>
      </c>
      <c r="E412" s="25">
        <v>9144936</v>
      </c>
      <c r="G412">
        <v>9144936</v>
      </c>
    </row>
    <row r="413" spans="3:7" x14ac:dyDescent="0.25">
      <c r="C413" s="25">
        <v>4201403.1249999991</v>
      </c>
      <c r="E413" s="25">
        <v>4201403.1249999991</v>
      </c>
      <c r="G413">
        <v>4201403.1249999991</v>
      </c>
    </row>
    <row r="414" spans="3:7" x14ac:dyDescent="0.25">
      <c r="C414" s="25">
        <v>1114504</v>
      </c>
      <c r="E414" s="25">
        <v>1114504</v>
      </c>
      <c r="G414">
        <v>1114504</v>
      </c>
    </row>
    <row r="415" spans="3:7" x14ac:dyDescent="0.25">
      <c r="C415" s="25">
        <v>178233.79351740694</v>
      </c>
      <c r="E415" s="25">
        <v>178233.79351740694</v>
      </c>
      <c r="G415">
        <v>178233.79351740694</v>
      </c>
    </row>
    <row r="416" spans="3:7" x14ac:dyDescent="0.25">
      <c r="C416" s="25">
        <v>271449.99999999994</v>
      </c>
      <c r="E416" s="25">
        <v>271449.99999999994</v>
      </c>
      <c r="G416">
        <v>271449.99999999994</v>
      </c>
    </row>
    <row r="417" spans="3:7" x14ac:dyDescent="0.25">
      <c r="C417" s="25">
        <v>304078.57142857142</v>
      </c>
      <c r="E417" s="25">
        <v>304078.57142857142</v>
      </c>
      <c r="G417">
        <v>304078.57142857142</v>
      </c>
    </row>
    <row r="418" spans="3:7" x14ac:dyDescent="0.25">
      <c r="C418" s="25">
        <v>406763.83928571426</v>
      </c>
      <c r="E418" s="25">
        <v>406763.83928571426</v>
      </c>
      <c r="G418">
        <v>406763.83928571426</v>
      </c>
    </row>
    <row r="419" spans="3:7" x14ac:dyDescent="0.25">
      <c r="C419" s="25">
        <v>591450.89285714284</v>
      </c>
      <c r="E419" s="25">
        <v>591450.89285714284</v>
      </c>
      <c r="G419">
        <v>591450.89285714284</v>
      </c>
    </row>
    <row r="420" spans="3:7" x14ac:dyDescent="0.25">
      <c r="C420" s="25">
        <v>549546</v>
      </c>
      <c r="E420" s="25">
        <v>549546</v>
      </c>
      <c r="G420">
        <v>549546</v>
      </c>
    </row>
    <row r="421" spans="3:7" x14ac:dyDescent="0.25">
      <c r="C421" s="25">
        <v>908963</v>
      </c>
      <c r="E421" s="25">
        <v>908963</v>
      </c>
      <c r="G421">
        <v>908963</v>
      </c>
    </row>
    <row r="422" spans="3:7" x14ac:dyDescent="0.25">
      <c r="C422" s="25">
        <v>2360707</v>
      </c>
      <c r="E422" s="25">
        <v>2360707</v>
      </c>
      <c r="G422">
        <v>2360707</v>
      </c>
    </row>
    <row r="423" spans="3:7" x14ac:dyDescent="0.25">
      <c r="C423" s="25">
        <v>58095.738295318122</v>
      </c>
      <c r="E423" s="25">
        <v>58095.738295318122</v>
      </c>
      <c r="G423">
        <v>58095.738295318122</v>
      </c>
    </row>
    <row r="424" spans="3:7" x14ac:dyDescent="0.25">
      <c r="C424" s="25">
        <v>65637.5</v>
      </c>
      <c r="E424" s="25">
        <v>65637.5</v>
      </c>
      <c r="G424">
        <v>65637.5</v>
      </c>
    </row>
    <row r="425" spans="3:7" x14ac:dyDescent="0.25">
      <c r="C425" s="25">
        <v>111093.93757503001</v>
      </c>
      <c r="E425" s="25">
        <v>111093.93757503001</v>
      </c>
      <c r="G425">
        <v>111093.93757503001</v>
      </c>
    </row>
    <row r="426" spans="3:7" x14ac:dyDescent="0.25">
      <c r="C426" s="25">
        <v>1902758.8535414163</v>
      </c>
      <c r="E426" s="25">
        <v>1902758.8535414163</v>
      </c>
      <c r="G426">
        <v>1902758.8535414163</v>
      </c>
    </row>
    <row r="427" spans="3:7" x14ac:dyDescent="0.25">
      <c r="C427" s="25">
        <v>2231744.4477791116</v>
      </c>
      <c r="E427" s="25">
        <v>2231744.4477791116</v>
      </c>
      <c r="G427">
        <v>2231744.4477791116</v>
      </c>
    </row>
    <row r="428" spans="3:7" x14ac:dyDescent="0.25">
      <c r="C428" s="25">
        <v>229577.67857142858</v>
      </c>
      <c r="E428" s="25">
        <v>229577.67857142858</v>
      </c>
      <c r="G428">
        <v>229577.67857142858</v>
      </c>
    </row>
    <row r="429" spans="3:7" x14ac:dyDescent="0.25">
      <c r="C429" s="25">
        <v>115263.35534213684</v>
      </c>
      <c r="E429" s="25">
        <v>115263.35534213684</v>
      </c>
      <c r="G429">
        <v>115263.35534213684</v>
      </c>
    </row>
    <row r="430" spans="3:7" x14ac:dyDescent="0.25">
      <c r="C430" s="25">
        <v>59618.097238895556</v>
      </c>
      <c r="E430" s="25">
        <v>59618.097238895556</v>
      </c>
      <c r="G430">
        <v>59618.097238895556</v>
      </c>
    </row>
    <row r="431" spans="3:7" x14ac:dyDescent="0.25">
      <c r="C431" s="25">
        <v>16693.427370948379</v>
      </c>
      <c r="E431" s="25">
        <v>16693.427370948379</v>
      </c>
      <c r="G431">
        <v>16693.427370948379</v>
      </c>
    </row>
    <row r="432" spans="3:7" x14ac:dyDescent="0.25">
      <c r="C432" s="25">
        <v>29438.775510204083</v>
      </c>
      <c r="E432" s="25">
        <v>29438.775510204083</v>
      </c>
      <c r="G432">
        <v>29438.775510204083</v>
      </c>
    </row>
    <row r="433" spans="3:7" x14ac:dyDescent="0.25">
      <c r="C433" s="25">
        <v>33368.097238895556</v>
      </c>
      <c r="E433" s="25">
        <v>33368.097238895556</v>
      </c>
      <c r="G433">
        <v>33368.097238895556</v>
      </c>
    </row>
    <row r="434" spans="3:7" x14ac:dyDescent="0.25">
      <c r="C434" s="25">
        <v>166578.63145258103</v>
      </c>
      <c r="E434" s="25">
        <v>166578.63145258103</v>
      </c>
      <c r="G434">
        <v>166578.63145258103</v>
      </c>
    </row>
    <row r="435" spans="3:7" x14ac:dyDescent="0.25">
      <c r="C435" s="25">
        <v>197787.36494597839</v>
      </c>
      <c r="E435" s="25">
        <v>197787.36494597839</v>
      </c>
      <c r="G435">
        <v>197787.36494597839</v>
      </c>
    </row>
    <row r="436" spans="3:7" x14ac:dyDescent="0.25">
      <c r="C436" s="25">
        <v>202719.08763505402</v>
      </c>
      <c r="E436" s="25">
        <v>202719.08763505402</v>
      </c>
      <c r="G436">
        <v>202719.08763505402</v>
      </c>
    </row>
    <row r="437" spans="3:7" x14ac:dyDescent="0.25">
      <c r="C437" s="25">
        <v>257254.65186074428</v>
      </c>
      <c r="E437" s="25">
        <v>257254.65186074428</v>
      </c>
      <c r="G437">
        <v>257254.65186074428</v>
      </c>
    </row>
    <row r="438" spans="3:7" x14ac:dyDescent="0.25">
      <c r="C438" s="25">
        <v>258433.37334933973</v>
      </c>
      <c r="E438" s="25">
        <v>258433.37334933973</v>
      </c>
      <c r="G438">
        <v>258433.37334933973</v>
      </c>
    </row>
    <row r="439" spans="3:7" x14ac:dyDescent="0.25">
      <c r="C439" s="25">
        <v>637802.23214285704</v>
      </c>
      <c r="E439" s="25">
        <v>637802.23214285704</v>
      </c>
      <c r="G439">
        <v>637802.23214285704</v>
      </c>
    </row>
    <row r="440" spans="3:7" x14ac:dyDescent="0.25">
      <c r="C440" s="25">
        <v>430042</v>
      </c>
      <c r="E440" s="25">
        <v>430042</v>
      </c>
      <c r="G440">
        <v>430042</v>
      </c>
    </row>
    <row r="441" spans="3:7" x14ac:dyDescent="0.25">
      <c r="C441" s="25">
        <v>537021</v>
      </c>
      <c r="E441" s="25">
        <v>537021</v>
      </c>
      <c r="G441">
        <v>537021</v>
      </c>
    </row>
    <row r="442" spans="3:7" x14ac:dyDescent="0.25">
      <c r="C442" s="25">
        <v>1373608.9285714284</v>
      </c>
      <c r="E442" s="25">
        <v>1373608.9285714284</v>
      </c>
      <c r="G442">
        <v>1373608.9285714284</v>
      </c>
    </row>
    <row r="443" spans="3:7" x14ac:dyDescent="0.25">
      <c r="C443" s="25">
        <v>2815053.2713085236</v>
      </c>
      <c r="E443" s="25">
        <v>2815053.2713085236</v>
      </c>
      <c r="G443">
        <v>2815053.2713085236</v>
      </c>
    </row>
    <row r="444" spans="3:7" x14ac:dyDescent="0.25">
      <c r="C444" s="25">
        <v>252701.08043217286</v>
      </c>
      <c r="E444" s="25">
        <v>252701.08043217286</v>
      </c>
      <c r="G444">
        <v>252701.08043217286</v>
      </c>
    </row>
    <row r="445" spans="3:7" x14ac:dyDescent="0.25">
      <c r="C445" s="25">
        <v>131684.37499999997</v>
      </c>
      <c r="E445" s="25">
        <v>131684.37499999997</v>
      </c>
      <c r="G445">
        <v>131684.37499999997</v>
      </c>
    </row>
    <row r="446" spans="3:7" x14ac:dyDescent="0.25">
      <c r="C446" s="25">
        <v>361883.92857142858</v>
      </c>
      <c r="E446" s="25">
        <v>361883.92857142858</v>
      </c>
      <c r="G446">
        <v>361883.92857142858</v>
      </c>
    </row>
    <row r="447" spans="3:7" x14ac:dyDescent="0.25">
      <c r="C447" s="25">
        <v>50107.292917166866</v>
      </c>
      <c r="E447" s="25">
        <v>50107.292917166866</v>
      </c>
      <c r="G447">
        <v>50107.292917166866</v>
      </c>
    </row>
    <row r="448" spans="3:7" x14ac:dyDescent="0.25">
      <c r="C448" s="25">
        <v>89329.017857142855</v>
      </c>
      <c r="E448" s="25">
        <v>89329.017857142855</v>
      </c>
      <c r="G448">
        <v>89329.017857142855</v>
      </c>
    </row>
    <row r="449" spans="3:7" x14ac:dyDescent="0.25">
      <c r="C449" s="25">
        <v>369274.55357142852</v>
      </c>
      <c r="E449" s="25">
        <v>369274.55357142852</v>
      </c>
      <c r="G449">
        <v>369274.55357142852</v>
      </c>
    </row>
    <row r="450" spans="3:7" x14ac:dyDescent="0.25">
      <c r="C450" s="25">
        <v>364690.625</v>
      </c>
      <c r="E450" s="25">
        <v>364690.625</v>
      </c>
      <c r="G450">
        <v>364690.625</v>
      </c>
    </row>
    <row r="451" spans="3:7" x14ac:dyDescent="0.25">
      <c r="C451" s="25">
        <v>546865.625</v>
      </c>
      <c r="E451" s="25">
        <v>546865.625</v>
      </c>
      <c r="G451">
        <v>546865.625</v>
      </c>
    </row>
    <row r="452" spans="3:7" x14ac:dyDescent="0.25">
      <c r="C452" s="25">
        <v>1137728.1249999998</v>
      </c>
      <c r="E452" s="25">
        <v>1137728.1249999998</v>
      </c>
      <c r="G452">
        <v>1137728.1249999998</v>
      </c>
    </row>
    <row r="453" spans="3:7" x14ac:dyDescent="0.25">
      <c r="C453" s="25">
        <v>775094.64285714284</v>
      </c>
      <c r="E453" s="25">
        <v>775094.64285714284</v>
      </c>
      <c r="G453">
        <v>775094.64285714284</v>
      </c>
    </row>
    <row r="454" spans="3:7" x14ac:dyDescent="0.25">
      <c r="C454" s="25">
        <v>767749.55357142852</v>
      </c>
      <c r="E454" s="25">
        <v>767749.55357142852</v>
      </c>
      <c r="G454">
        <v>767749.55357142852</v>
      </c>
    </row>
    <row r="455" spans="3:7" x14ac:dyDescent="0.25">
      <c r="C455" s="25">
        <v>935135.71428571409</v>
      </c>
      <c r="E455" s="25">
        <v>935135.71428571409</v>
      </c>
      <c r="G455">
        <v>935135.71428571409</v>
      </c>
    </row>
    <row r="456" spans="3:7" x14ac:dyDescent="0.25">
      <c r="C456" s="25">
        <v>565382.14285714284</v>
      </c>
      <c r="E456" s="25">
        <v>565382.14285714284</v>
      </c>
      <c r="G456">
        <v>565382.14285714284</v>
      </c>
    </row>
    <row r="457" spans="3:7" x14ac:dyDescent="0.25">
      <c r="C457" s="25">
        <v>829663.39285714284</v>
      </c>
      <c r="E457" s="25">
        <v>829663.39285714284</v>
      </c>
      <c r="G457">
        <v>829663.39285714284</v>
      </c>
    </row>
    <row r="458" spans="3:7" x14ac:dyDescent="0.25">
      <c r="C458" s="25">
        <v>502039.99999999994</v>
      </c>
      <c r="E458" s="25">
        <v>502039.99999999994</v>
      </c>
      <c r="G458">
        <v>502039.99999999994</v>
      </c>
    </row>
    <row r="459" spans="3:7" x14ac:dyDescent="0.25">
      <c r="C459" s="25">
        <v>316295.90909090906</v>
      </c>
      <c r="E459" s="25">
        <v>316295.90909090906</v>
      </c>
      <c r="G459">
        <v>316295.90909090906</v>
      </c>
    </row>
    <row r="460" spans="3:7" x14ac:dyDescent="0.25">
      <c r="C460" s="25">
        <v>775600.90909090906</v>
      </c>
      <c r="E460" s="25">
        <v>775600.90909090906</v>
      </c>
      <c r="G460">
        <v>775600.90909090906</v>
      </c>
    </row>
    <row r="461" spans="3:7" x14ac:dyDescent="0.25">
      <c r="C461" s="25">
        <v>588765.90909090906</v>
      </c>
      <c r="E461" s="25">
        <v>588765.90909090906</v>
      </c>
      <c r="G461">
        <v>588765.90909090906</v>
      </c>
    </row>
    <row r="462" spans="3:7" x14ac:dyDescent="0.25">
      <c r="C462" s="25">
        <v>96179.090909090897</v>
      </c>
      <c r="E462" s="25">
        <v>96179.090909090897</v>
      </c>
      <c r="G462">
        <v>96179.090909090897</v>
      </c>
    </row>
    <row r="463" spans="3:7" x14ac:dyDescent="0.25">
      <c r="C463" s="25">
        <v>144338.63636363635</v>
      </c>
      <c r="E463" s="25">
        <v>144338.63636363635</v>
      </c>
      <c r="G463">
        <v>144338.63636363635</v>
      </c>
    </row>
    <row r="464" spans="3:7" x14ac:dyDescent="0.25">
      <c r="C464" s="25">
        <v>93619.545454545441</v>
      </c>
      <c r="E464" s="25">
        <v>93619.545454545441</v>
      </c>
      <c r="G464">
        <v>93619.545454545441</v>
      </c>
    </row>
    <row r="465" spans="3:7" x14ac:dyDescent="0.25">
      <c r="C465" s="25">
        <v>358213.18181818177</v>
      </c>
      <c r="E465" s="25">
        <v>358213.18181818177</v>
      </c>
      <c r="G465">
        <v>358213.18181818177</v>
      </c>
    </row>
    <row r="466" spans="3:7" x14ac:dyDescent="0.25">
      <c r="C466" s="25">
        <v>240399.09090909094</v>
      </c>
      <c r="E466" s="25">
        <v>240399.09090909094</v>
      </c>
      <c r="G466">
        <v>240399.09090909094</v>
      </c>
    </row>
    <row r="467" spans="3:7" x14ac:dyDescent="0.25">
      <c r="C467" s="25">
        <v>74177.727272727265</v>
      </c>
      <c r="E467" s="25">
        <v>74177.727272727265</v>
      </c>
      <c r="G467">
        <v>74177.727272727265</v>
      </c>
    </row>
    <row r="468" spans="3:7" x14ac:dyDescent="0.25">
      <c r="C468" s="25">
        <v>380815.90909090912</v>
      </c>
      <c r="E468" s="25">
        <v>380815.90909090912</v>
      </c>
      <c r="G468">
        <v>380815.90909090912</v>
      </c>
    </row>
    <row r="469" spans="3:7" x14ac:dyDescent="0.25">
      <c r="C469" s="25">
        <v>212249.09090909088</v>
      </c>
      <c r="E469" s="25">
        <v>212249.09090909088</v>
      </c>
      <c r="G469">
        <v>212249.09090909088</v>
      </c>
    </row>
    <row r="470" spans="3:7" x14ac:dyDescent="0.25">
      <c r="C470" s="25">
        <v>107493.18181818182</v>
      </c>
      <c r="E470" s="25">
        <v>107493.18181818182</v>
      </c>
      <c r="G470">
        <v>107493.18181818182</v>
      </c>
    </row>
    <row r="471" spans="3:7" x14ac:dyDescent="0.25">
      <c r="C471" s="25">
        <v>144796.81818181818</v>
      </c>
      <c r="E471" s="25">
        <v>144796.81818181818</v>
      </c>
      <c r="G471">
        <v>144796.81818181818</v>
      </c>
    </row>
    <row r="472" spans="3:7" x14ac:dyDescent="0.25">
      <c r="C472" s="25">
        <v>154579.54545454544</v>
      </c>
      <c r="E472" s="25">
        <v>154579.54545454544</v>
      </c>
      <c r="G472">
        <v>154579.54545454544</v>
      </c>
    </row>
    <row r="473" spans="3:7" x14ac:dyDescent="0.25">
      <c r="C473" s="25">
        <v>97604.545454545456</v>
      </c>
      <c r="E473" s="25">
        <v>97604.545454545456</v>
      </c>
      <c r="G473">
        <v>97604.545454545456</v>
      </c>
    </row>
    <row r="474" spans="3:7" x14ac:dyDescent="0.25">
      <c r="C474" s="25">
        <v>445855</v>
      </c>
      <c r="E474" s="25">
        <v>445855</v>
      </c>
      <c r="G474">
        <v>445855</v>
      </c>
    </row>
    <row r="475" spans="3:7" x14ac:dyDescent="0.25">
      <c r="C475" s="25">
        <v>237034.54545454544</v>
      </c>
      <c r="E475" s="25">
        <v>237034.54545454544</v>
      </c>
      <c r="G475">
        <v>237034.54545454544</v>
      </c>
    </row>
    <row r="476" spans="3:7" x14ac:dyDescent="0.25">
      <c r="C476" s="25">
        <v>724578.63636363635</v>
      </c>
      <c r="E476" s="25">
        <v>724578.63636363635</v>
      </c>
      <c r="G476">
        <v>724578.63636363635</v>
      </c>
    </row>
    <row r="477" spans="3:7" x14ac:dyDescent="0.25">
      <c r="C477" s="25">
        <v>441706.81818181812</v>
      </c>
      <c r="E477" s="25">
        <v>441706.81818181812</v>
      </c>
      <c r="G477">
        <v>441706.81818181812</v>
      </c>
    </row>
    <row r="478" spans="3:7" x14ac:dyDescent="0.25">
      <c r="C478" s="25">
        <v>105569.54545454546</v>
      </c>
      <c r="E478" s="25">
        <v>105569.54545454546</v>
      </c>
      <c r="G478">
        <v>105569.54545454546</v>
      </c>
    </row>
    <row r="479" spans="3:7" x14ac:dyDescent="0.25">
      <c r="C479" s="25">
        <v>645776.81818181812</v>
      </c>
      <c r="E479" s="25">
        <v>645776.81818181812</v>
      </c>
      <c r="G479">
        <v>645776.81818181812</v>
      </c>
    </row>
    <row r="480" spans="3:7" x14ac:dyDescent="0.25">
      <c r="C480" s="25">
        <v>310017.72727272724</v>
      </c>
      <c r="E480" s="25">
        <v>310017.72727272724</v>
      </c>
      <c r="G480">
        <v>310017.72727272724</v>
      </c>
    </row>
    <row r="481" spans="3:7" x14ac:dyDescent="0.25">
      <c r="C481" s="25">
        <v>921474.40794499614</v>
      </c>
      <c r="E481" s="25">
        <v>921474.40794499614</v>
      </c>
      <c r="G481">
        <v>921474.40794499614</v>
      </c>
    </row>
    <row r="482" spans="3:7" x14ac:dyDescent="0.25">
      <c r="C482" s="25">
        <v>452354.46906035137</v>
      </c>
      <c r="E482" s="25">
        <v>452354.46906035137</v>
      </c>
      <c r="G482">
        <v>452354.46906035137</v>
      </c>
    </row>
    <row r="483" spans="3:7" x14ac:dyDescent="0.25">
      <c r="C483" s="25">
        <v>111378.15126050421</v>
      </c>
      <c r="E483" s="25">
        <v>111378.15126050421</v>
      </c>
      <c r="G483">
        <v>111378.15126050421</v>
      </c>
    </row>
    <row r="484" spans="3:7" x14ac:dyDescent="0.25">
      <c r="C484" s="25">
        <v>649359.09090909094</v>
      </c>
      <c r="E484" s="25">
        <v>649359.09090909094</v>
      </c>
      <c r="G484">
        <v>649359.09090909094</v>
      </c>
    </row>
    <row r="485" spans="3:7" x14ac:dyDescent="0.25">
      <c r="C485" s="25">
        <v>337251.36363636365</v>
      </c>
      <c r="E485" s="25">
        <v>337251.36363636365</v>
      </c>
      <c r="G485">
        <v>337251.36363636365</v>
      </c>
    </row>
    <row r="486" spans="3:7" x14ac:dyDescent="0.25">
      <c r="C486" s="25">
        <v>975679.54545454541</v>
      </c>
      <c r="E486" s="25">
        <v>975679.54545454541</v>
      </c>
      <c r="G486">
        <v>975679.54545454541</v>
      </c>
    </row>
    <row r="487" spans="3:7" x14ac:dyDescent="0.25">
      <c r="C487" s="25">
        <v>617401.81818181812</v>
      </c>
      <c r="E487" s="25">
        <v>617401.81818181812</v>
      </c>
      <c r="G487">
        <v>617401.81818181812</v>
      </c>
    </row>
    <row r="488" spans="3:7" x14ac:dyDescent="0.25">
      <c r="C488" s="25">
        <v>151206.36363636362</v>
      </c>
      <c r="E488" s="25">
        <v>151206.36363636362</v>
      </c>
      <c r="G488">
        <v>151206.36363636362</v>
      </c>
    </row>
    <row r="489" spans="3:7" x14ac:dyDescent="0.25">
      <c r="C489" s="25">
        <v>1117386.3636363635</v>
      </c>
      <c r="E489" s="25">
        <v>1117386.3636363635</v>
      </c>
      <c r="G489">
        <v>1117386.3636363635</v>
      </c>
    </row>
    <row r="490" spans="3:7" x14ac:dyDescent="0.25">
      <c r="C490" s="25">
        <v>746291.36363636353</v>
      </c>
      <c r="E490" s="25">
        <v>746291.36363636353</v>
      </c>
      <c r="G490">
        <v>746291.36363636353</v>
      </c>
    </row>
    <row r="491" spans="3:7" x14ac:dyDescent="0.25">
      <c r="C491" s="25">
        <v>1481996.8181818181</v>
      </c>
      <c r="E491" s="25">
        <v>1481996.8181818181</v>
      </c>
      <c r="G491">
        <v>1481996.8181818181</v>
      </c>
    </row>
    <row r="492" spans="3:7" x14ac:dyDescent="0.25">
      <c r="C492" s="25">
        <v>773677.72727272718</v>
      </c>
      <c r="E492" s="25">
        <v>773677.72727272718</v>
      </c>
      <c r="G492">
        <v>773677.72727272718</v>
      </c>
    </row>
    <row r="493" spans="3:7" x14ac:dyDescent="0.25">
      <c r="C493" s="25">
        <v>180436.81818181818</v>
      </c>
      <c r="E493" s="25">
        <v>180436.81818181818</v>
      </c>
      <c r="G493">
        <v>180436.81818181818</v>
      </c>
    </row>
    <row r="494" spans="3:7" x14ac:dyDescent="0.25">
      <c r="C494" s="25">
        <v>153209.82142857142</v>
      </c>
      <c r="E494" s="25">
        <v>153209.82142857142</v>
      </c>
      <c r="G494">
        <v>153209.82142857142</v>
      </c>
    </row>
    <row r="495" spans="3:7" x14ac:dyDescent="0.25">
      <c r="C495" s="25">
        <v>158803.2713085234</v>
      </c>
      <c r="E495" s="25">
        <v>158803.2713085234</v>
      </c>
      <c r="G495">
        <v>158803.2713085234</v>
      </c>
    </row>
    <row r="496" spans="3:7" x14ac:dyDescent="0.25">
      <c r="C496" s="25">
        <v>259638.35534213684</v>
      </c>
      <c r="E496" s="25">
        <v>259638.35534213684</v>
      </c>
      <c r="G496">
        <v>259638.35534213684</v>
      </c>
    </row>
    <row r="497" spans="3:7" x14ac:dyDescent="0.25">
      <c r="C497" s="25">
        <v>111811.97478991597</v>
      </c>
      <c r="E497" s="25">
        <v>111811.97478991597</v>
      </c>
      <c r="G497">
        <v>111811.97478991597</v>
      </c>
    </row>
    <row r="498" spans="3:7" x14ac:dyDescent="0.25">
      <c r="C498" s="25">
        <v>129879.20168067225</v>
      </c>
      <c r="E498" s="25">
        <v>129879.20168067225</v>
      </c>
      <c r="G498">
        <v>129879.20168067225</v>
      </c>
    </row>
    <row r="499" spans="3:7" x14ac:dyDescent="0.25">
      <c r="C499" s="25">
        <v>23535.414165666265</v>
      </c>
      <c r="E499" s="25">
        <v>23535.414165666265</v>
      </c>
      <c r="G499">
        <v>23535.414165666265</v>
      </c>
    </row>
    <row r="500" spans="3:7" x14ac:dyDescent="0.25">
      <c r="C500" s="25">
        <v>423500000</v>
      </c>
      <c r="E500" s="25">
        <v>423500000</v>
      </c>
      <c r="G500">
        <v>423500000</v>
      </c>
    </row>
    <row r="501" spans="3:7" x14ac:dyDescent="0.25">
      <c r="C501" s="25">
        <v>50393.157262905159</v>
      </c>
      <c r="E501" s="25">
        <v>50393.157262905159</v>
      </c>
      <c r="G501">
        <v>50393.157262905159</v>
      </c>
    </row>
    <row r="502" spans="3:7" x14ac:dyDescent="0.25">
      <c r="C502" s="25">
        <v>10624.999999999998</v>
      </c>
      <c r="E502" s="25">
        <v>10624.999999999998</v>
      </c>
      <c r="G502">
        <v>10624.999999999998</v>
      </c>
    </row>
    <row r="503" spans="3:7" x14ac:dyDescent="0.25">
      <c r="C503" s="25">
        <v>39821.428571428565</v>
      </c>
      <c r="E503" s="25">
        <v>39821.428571428565</v>
      </c>
      <c r="G503">
        <v>39821.428571428565</v>
      </c>
    </row>
    <row r="504" spans="3:7" x14ac:dyDescent="0.25">
      <c r="C504" s="25">
        <v>32634.303721488595</v>
      </c>
      <c r="E504" s="25">
        <v>32634.303721488595</v>
      </c>
      <c r="G504">
        <v>32634.303721488595</v>
      </c>
    </row>
    <row r="505" spans="3:7" x14ac:dyDescent="0.25">
      <c r="C505" s="25">
        <v>34160.414165666269</v>
      </c>
      <c r="E505" s="25">
        <v>34160.414165666269</v>
      </c>
      <c r="G505">
        <v>34160.414165666269</v>
      </c>
    </row>
    <row r="506" spans="3:7" x14ac:dyDescent="0.25">
      <c r="C506" s="25">
        <v>27205.132052821129</v>
      </c>
      <c r="E506" s="25">
        <v>27205.132052821129</v>
      </c>
      <c r="G506">
        <v>27205.132052821129</v>
      </c>
    </row>
    <row r="507" spans="3:7" x14ac:dyDescent="0.25">
      <c r="C507" s="25">
        <v>92312.424969988002</v>
      </c>
      <c r="E507" s="25">
        <v>92312.424969988002</v>
      </c>
      <c r="G507">
        <v>92312.424969988002</v>
      </c>
    </row>
    <row r="508" spans="3:7" x14ac:dyDescent="0.25">
      <c r="C508" s="25">
        <v>16674.107142857141</v>
      </c>
      <c r="E508" s="25">
        <v>16674.107142857141</v>
      </c>
      <c r="G508">
        <v>16674.107142857141</v>
      </c>
    </row>
    <row r="509" spans="3:7" x14ac:dyDescent="0.25">
      <c r="C509" s="25">
        <v>243839.28571428574</v>
      </c>
      <c r="E509" s="25">
        <v>243839.28571428574</v>
      </c>
      <c r="G509">
        <v>243839.28571428574</v>
      </c>
    </row>
    <row r="510" spans="3:7" x14ac:dyDescent="0.25">
      <c r="C510" s="25">
        <v>515299.36974789907</v>
      </c>
      <c r="E510" s="25">
        <v>515299.36974789907</v>
      </c>
      <c r="G510">
        <v>515299.36974789907</v>
      </c>
    </row>
    <row r="511" spans="3:7" x14ac:dyDescent="0.25">
      <c r="C511" s="25">
        <v>674999.99999999988</v>
      </c>
      <c r="E511" s="25">
        <v>674999.99999999988</v>
      </c>
      <c r="G511">
        <v>674999.99999999988</v>
      </c>
    </row>
    <row r="512" spans="3:7" x14ac:dyDescent="0.25">
      <c r="C512" s="25">
        <v>30205.582232893157</v>
      </c>
      <c r="E512" s="25">
        <v>30205.582232893157</v>
      </c>
      <c r="G512">
        <v>30205.582232893157</v>
      </c>
    </row>
    <row r="513" spans="3:7" x14ac:dyDescent="0.25">
      <c r="C513" s="25">
        <v>19486.794717887155</v>
      </c>
      <c r="E513" s="25">
        <v>19486.794717887155</v>
      </c>
      <c r="G513">
        <v>19486.794717887155</v>
      </c>
    </row>
    <row r="514" spans="3:7" x14ac:dyDescent="0.25">
      <c r="C514" s="25">
        <v>23173.769507803117</v>
      </c>
      <c r="E514" s="25">
        <v>23173.769507803117</v>
      </c>
      <c r="G514">
        <v>23173.769507803117</v>
      </c>
    </row>
    <row r="515" spans="3:7" x14ac:dyDescent="0.25">
      <c r="C515" s="25">
        <v>20030.762304921969</v>
      </c>
      <c r="E515" s="25">
        <v>20030.762304921969</v>
      </c>
      <c r="G515">
        <v>20030.762304921969</v>
      </c>
    </row>
    <row r="516" spans="3:7" x14ac:dyDescent="0.25">
      <c r="C516" s="25">
        <v>60861.34453781513</v>
      </c>
      <c r="E516" s="25">
        <v>60861.34453781513</v>
      </c>
      <c r="G516">
        <v>60861.34453781513</v>
      </c>
    </row>
    <row r="517" spans="3:7" x14ac:dyDescent="0.25">
      <c r="C517" s="25">
        <v>229330.73229291718</v>
      </c>
      <c r="E517" s="25">
        <v>229330.73229291718</v>
      </c>
      <c r="G517">
        <v>229330.73229291718</v>
      </c>
    </row>
    <row r="518" spans="3:7" x14ac:dyDescent="0.25">
      <c r="C518" s="25">
        <v>645.25810324129645</v>
      </c>
      <c r="E518" s="25">
        <v>645.25810324129645</v>
      </c>
      <c r="G518">
        <v>645.25810324129645</v>
      </c>
    </row>
    <row r="519" spans="3:7" x14ac:dyDescent="0.25">
      <c r="C519" s="25">
        <v>96870.498199279697</v>
      </c>
      <c r="E519" s="25">
        <v>96870.498199279697</v>
      </c>
      <c r="G519">
        <v>96870.498199279697</v>
      </c>
    </row>
    <row r="520" spans="3:7" x14ac:dyDescent="0.25">
      <c r="C520" s="25">
        <v>31631.152460984395</v>
      </c>
      <c r="E520" s="25">
        <v>31631.152460984395</v>
      </c>
      <c r="G520">
        <v>31631.152460984395</v>
      </c>
    </row>
    <row r="521" spans="3:7" x14ac:dyDescent="0.25">
      <c r="C521" s="25">
        <v>11687.424969987995</v>
      </c>
      <c r="E521" s="25">
        <v>11687.424969987995</v>
      </c>
      <c r="G521">
        <v>11687.424969987995</v>
      </c>
    </row>
    <row r="522" spans="3:7" x14ac:dyDescent="0.25">
      <c r="C522">
        <v>33557.923169267706</v>
      </c>
      <c r="E522" s="25">
        <v>33557.923169267706</v>
      </c>
      <c r="G522">
        <v>33557.923169267706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Harold⚽ Garzón Corredor</dc:creator>
  <cp:keywords/>
  <dc:description/>
  <cp:lastModifiedBy>Jorge Mario Sanchez Castillo</cp:lastModifiedBy>
  <cp:revision/>
  <dcterms:created xsi:type="dcterms:W3CDTF">2024-08-29T22:36:53Z</dcterms:created>
  <dcterms:modified xsi:type="dcterms:W3CDTF">2025-06-18T18:48:35Z</dcterms:modified>
  <cp:category/>
  <cp:contentStatus/>
</cp:coreProperties>
</file>