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G:\Users\Diseños\Documents\LICITACIONES 2025\BOTIQUINES Y EXTINTORES SENA 2025 2DA PUBLICACION\DOCS ENVIADOS\"/>
    </mc:Choice>
  </mc:AlternateContent>
  <xr:revisionPtr revIDLastSave="0" documentId="13_ncr:1_{9A137C60-4F8B-4844-AD63-DACD1F849FBA}" xr6:coauthVersionLast="47" xr6:coauthVersionMax="47" xr10:uidLastSave="{00000000-0000-0000-0000-000000000000}"/>
  <bookViews>
    <workbookView xWindow="-108" yWindow="-108" windowWidth="23256" windowHeight="12576" xr2:uid="{00000000-000D-0000-FFFF-FFFF00000000}"/>
  </bookViews>
  <sheets>
    <sheet name="BOTIQUINES SENA" sheetId="3" r:id="rId1"/>
  </sheets>
  <definedNames>
    <definedName name="_Hlk134432453" localSheetId="0">'BOTIQUINES SENA'!#REF!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1" i="3" l="1"/>
  <c r="H12" i="3"/>
  <c r="I12" i="3" s="1"/>
  <c r="H14" i="3"/>
  <c r="H15" i="3"/>
  <c r="I15" i="3" s="1"/>
  <c r="H16" i="3"/>
  <c r="H17" i="3"/>
  <c r="H18" i="3"/>
  <c r="I18" i="3" s="1"/>
  <c r="H19" i="3"/>
  <c r="I19" i="3" s="1"/>
  <c r="H20" i="3"/>
  <c r="I20" i="3" s="1"/>
  <c r="H22" i="3"/>
  <c r="I22" i="3" s="1"/>
  <c r="H23" i="3"/>
  <c r="I23" i="3" s="1"/>
  <c r="H24" i="3"/>
  <c r="H25" i="3"/>
  <c r="I26" i="3"/>
  <c r="H26" i="3"/>
  <c r="H27" i="3"/>
  <c r="I27" i="3" s="1"/>
  <c r="H28" i="3"/>
  <c r="I28" i="3" s="1"/>
  <c r="H30" i="3"/>
  <c r="I30" i="3" s="1"/>
  <c r="H31" i="3"/>
  <c r="I31" i="3"/>
  <c r="H32" i="3"/>
  <c r="H33" i="3"/>
  <c r="H34" i="3"/>
  <c r="I34" i="3" s="1"/>
  <c r="H35" i="3"/>
  <c r="I35" i="3" s="1"/>
  <c r="H36" i="3"/>
  <c r="I36" i="3" s="1"/>
  <c r="I38" i="3"/>
  <c r="H38" i="3"/>
  <c r="H39" i="3"/>
  <c r="I39" i="3" s="1"/>
  <c r="H40" i="3"/>
  <c r="H41" i="3"/>
  <c r="H42" i="3"/>
  <c r="I42" i="3" s="1"/>
  <c r="H43" i="3"/>
  <c r="I43" i="3"/>
  <c r="H44" i="3"/>
  <c r="I44" i="3" s="1"/>
  <c r="H45" i="3" l="1"/>
  <c r="I45" i="3" s="1"/>
  <c r="H37" i="3"/>
  <c r="I37" i="3" s="1"/>
  <c r="H29" i="3"/>
  <c r="I29" i="3" s="1"/>
  <c r="H21" i="3"/>
  <c r="I21" i="3" s="1"/>
  <c r="H13" i="3"/>
  <c r="I13" i="3" s="1"/>
  <c r="I41" i="3"/>
  <c r="I33" i="3"/>
  <c r="I25" i="3"/>
  <c r="I17" i="3"/>
  <c r="I14" i="3"/>
  <c r="I11" i="3"/>
  <c r="I32" i="3"/>
  <c r="I24" i="3"/>
  <c r="I16" i="3"/>
  <c r="I40" i="3"/>
</calcChain>
</file>

<file path=xl/sharedStrings.xml><?xml version="1.0" encoding="utf-8"?>
<sst xmlns="http://schemas.openxmlformats.org/spreadsheetml/2006/main" count="88" uniqueCount="54">
  <si>
    <t>UNIDAD DE MEDIDA</t>
  </si>
  <si>
    <t>ITEM</t>
  </si>
  <si>
    <t>DESCRIPCIÓN</t>
  </si>
  <si>
    <t>CANT</t>
  </si>
  <si>
    <t>VALOR UNITARIO ANTES DE IVA</t>
  </si>
  <si>
    <t>% DE IVA</t>
  </si>
  <si>
    <t>VALOR IVA</t>
  </si>
  <si>
    <t>UND</t>
  </si>
  <si>
    <t>TOTAL CON IVA INCLUIDO</t>
  </si>
  <si>
    <t>____________________________</t>
  </si>
  <si>
    <t>Firma</t>
  </si>
  <si>
    <t>ALEXANDER GIL PEREZ</t>
  </si>
  <si>
    <r>
      <t xml:space="preserve">Identificación No. </t>
    </r>
    <r>
      <rPr>
        <b/>
        <u/>
        <sz val="11"/>
        <color theme="1"/>
        <rFont val="Arial"/>
        <family val="2"/>
      </rPr>
      <t>88.201.511 DE CÚCUTA</t>
    </r>
  </si>
  <si>
    <r>
      <t xml:space="preserve">Correo Electrónico: </t>
    </r>
    <r>
      <rPr>
        <b/>
        <sz val="11"/>
        <color theme="1"/>
        <rFont val="Arial"/>
        <family val="2"/>
      </rPr>
      <t>administrador@cristaluxltda.com</t>
    </r>
  </si>
  <si>
    <t>Representante Legal CRISTALUX LTDA.</t>
  </si>
  <si>
    <t>VALOR UNITARIO MAS IVA INCLUIDO</t>
  </si>
  <si>
    <t>VALIDEZ DE LA OFFERTA: NOVENTA (90) DIAS.</t>
  </si>
  <si>
    <t>NIT: 890.503.664 - 9</t>
  </si>
  <si>
    <t>Alcohol antiseptico  frasco plástico plastico x 120 ml</t>
  </si>
  <si>
    <t>Aplicadores de madera bolsa  bolsa x 20 und</t>
  </si>
  <si>
    <t>Bajalenguas -En madera, 150 x 18 mm. mínimo (paquete por 20)</t>
  </si>
  <si>
    <t xml:space="preserve">Gasa esteril-Apositos grandes sobre x 5 unidades Esponjas 10cm x 10cm. 30% viscosa / 70% poliéster. 45g/4 Ply. </t>
  </si>
  <si>
    <t>Parche Oculares  Caja por 20 unidades  son ideales para cubrir el ojo de estar expuesto. Ayuda en tratamientos de los ojos. presentan un suave forro adhesivo hipoalergénico y altamente transpirable. Estos parches oculares pegan muy bien y se quitan fácilmente. Fabricado con materiales libres de látex y envueltos en bolsitas individuales</t>
  </si>
  <si>
    <t>Apósito o compresas estériles 45x45 paquete 5 unidades</t>
  </si>
  <si>
    <t>Gel Antibacterial frasco x 250ml</t>
  </si>
  <si>
    <t>Guantes de  nitrilo talla SML XL para examen caja x 50 und</t>
  </si>
  <si>
    <t>Solución Salina - Bolsa de Cloruro de sodio por 500 cc</t>
  </si>
  <si>
    <t>Termómetro digital - Precisión +/- 0.1°C, paro automático, sensor de 
medición, rango 32 a 43.9°C</t>
  </si>
  <si>
    <t>Venda de 3x5- Elástica Excelente fijación y compresión sin adhesivo, Delgada, porosa y ligera y de fácil secado (cuando se humedece) se ajusta al tamaño requerido ya que se puede cortar. Estirar la venda primero antes de aplicar Si se moja se puede secar con una toalla de papel.</t>
  </si>
  <si>
    <t>Venda de 4x5- Elástica Excelente fijación y compresión sin adhesivo,  Delgada, porosa y ligera y de fácil secado (cuando se humedece) se ajusta  al tamaño requerido ya que se puede cortar. Estirar la venda primero antes de aplicar Si se moja se puede secar con una toalla de papel</t>
  </si>
  <si>
    <t>Venda de 5x5- Elástica Excelente fijación y compresión sin adhesivo,  Delgada, porosa y ligera y de fácil secado (cuando se humedece) se ajusta al tamaño requerido ya que se puede cortar. Estirar la venda primero antes de aplicar Si se moja se puede secar con una toalla de papel</t>
  </si>
  <si>
    <t>Venda de algodón 3x5 yardas</t>
  </si>
  <si>
    <t xml:space="preserve">Venda de algodón 5x5 yardas </t>
  </si>
  <si>
    <t xml:space="preserve">Venda triangular  en tela </t>
  </si>
  <si>
    <t>Yodopovidona (Jabón quirúrgico) - 1 frasco por 120 ml.</t>
  </si>
  <si>
    <t>Tijeras de trauma - de primeros auxilios. multiusos. super fuertes. tamaño estándar de 7 pulgadas (las más grandes). tienen micro sierras para asegurar el corte. Ligeras</t>
  </si>
  <si>
    <t xml:space="preserve"> Linterna con pilas de repuesto</t>
  </si>
  <si>
    <t>Inmovilizador maleable, sin memoria lo cual facilita su manipulación, ideal para inmovilizar extremidades inferiores y superiores con dimensiones de 10 cm de ancho por 95 cm de largo hecha en Eva quirúrgico color Naranja y/o azul.</t>
  </si>
  <si>
    <t>Silbato de supervivencia para brigadista.</t>
  </si>
  <si>
    <t>Mascarilla desechable - Caja por 50 unidades de tapabocas desechables empacados en bolsa individual. Elaborados en tela no tejida, en 100% polipropileno y 3 capas</t>
  </si>
  <si>
    <t>Cuello ortopedico graduable Life Rescue  para adulto</t>
  </si>
  <si>
    <t>Suero Fisiológico nasal</t>
  </si>
  <si>
    <t>Esparadrapo en tella tipo CARRETE 4 Pulgadas X 5 Yardas con su empaque individual en pasta.</t>
  </si>
  <si>
    <t>Micropore color piel-Bandatipo carrete  4 Pulgadas X 5 Yardas con su empaque individual en pasta.</t>
  </si>
  <si>
    <t>Curas adhesivas esteriles - Caja por 100 unidades ideal para heridas expuestas resistente al agua y a la suciedad.</t>
  </si>
  <si>
    <t>Mascarilla boca a boca de bolsillo - Compuesto por una lámina plástica y válvula antirretorno, de un solo uso, tamaño plegada 5 x 5 x 1,5 cm, tamaño desplegada 20 x 20 cm, tamaño estuche10 x 10 cm</t>
  </si>
  <si>
    <t>Lagrimas Artificiales - Frasco por 15 m - Solución oftamologica esteril</t>
  </si>
  <si>
    <t>Bolso botiquin primeros auxilios fabricado en lona codra térmica de alta resistencia, medidas 35x35x10 sin elementos.</t>
  </si>
  <si>
    <t>Algodón Pomos Bolsa X 100G</t>
  </si>
  <si>
    <t>Vasos desechables</t>
  </si>
  <si>
    <t>Manual de primeros auxilios</t>
  </si>
  <si>
    <t>Jeringa lavado oído 100 ml desechable plástico.</t>
  </si>
  <si>
    <t>LOTE 2. BOTIQUINES SST</t>
  </si>
  <si>
    <t>BOLSO BOTIQUIN CON ELEMENTOS:
DOTADO SEGUN RESOLUCION 0705 DE 2007 EN MORRAL GRANDE DE 40 X 32 X 16 CM COMPUESTO POR UN BOLSILLO CON COMPARTIMIENTOS DENTRO PARA LA DISTRIBUCION DE LOS ELEMENTOS ELABORADO EN LONA MORRAL, REATA PARA CARGAR EN HOMBROS ESTAMPADO A UNA TINTA.
2 YODOPOVIDONA SOLUCION POR 120ML
2 ACETAMINOFEM TABLETAS X 500 MG SOBRE X 10
1 ALCOHOL ANTISEPTICO X 350 ML
1 GUANTES DE VINILO PARA EXAMEN CAJA X 100
1 GASAS LIMPIAS PAQUETE X 200 UNIDADES
1 VASOS DESECHABLES PAQUETE X 25 UNIDADES
20 GASAS ESTERILES PAQUETE X 5 UNIDADES
4 APOSITO ABDOMINAL
2 ESPARADRAPO DE TELA ROLLO 4″
2 BAJALENGUAS PAQUETE X 20 UNIDADES
2 VENDA ELASTICA 2″X5
2 VENDA ELASTICA 3″X5
2 VENDA ELASTICA 5″X5
2 VENDA DE ALGODÓN 3″X5
2 VENDA DE ALGODÓN 5″X5
1 TERMOMETRODIGITAL
1 TIJERAS
1 LINTERNA
1 COLLAR CERVICAL
Cuello ortopedico graduable Life Rescue  para adulto MASCARA PARA RCP
INMOVILIZADORES INFERIORES Y SUPERIORES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</si>
</sst>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quot;\ #,##0.00"/>
    <numFmt numFmtId="165" formatCode="&quot;$&quot;\ #,##0"/>
  </numFmts>
  <fonts count="13" x14ac:knownFonts="1">
    <font>
      <sz val="11"/>
      <color theme="1"/>
      <name val="Calibri"/>
      <family val="2"/>
      <scheme val="minor"/>
    </font>
    <font>
      <sz val="10"/>
      <color theme="1"/>
      <name val="Arial"/>
      <family val="2"/>
    </font>
    <font>
      <b/>
      <sz val="10"/>
      <color theme="1"/>
      <name val="Arial"/>
      <family val="2"/>
    </font>
    <font>
      <b/>
      <sz val="10"/>
      <name val="Arial"/>
      <family val="2"/>
    </font>
    <font>
      <b/>
      <sz val="12"/>
      <color theme="1"/>
      <name val="Arial"/>
      <family val="2"/>
    </font>
    <font>
      <sz val="11"/>
      <color theme="1"/>
      <name val="Calibri"/>
      <family val="2"/>
      <scheme val="minor"/>
    </font>
    <font>
      <sz val="11"/>
      <color theme="1"/>
      <name val="Arial"/>
      <family val="2"/>
    </font>
    <font>
      <b/>
      <sz val="11"/>
      <color theme="1"/>
      <name val="Arial"/>
      <family val="2"/>
    </font>
    <font>
      <b/>
      <u/>
      <sz val="11"/>
      <color theme="1"/>
      <name val="Arial"/>
      <family val="2"/>
    </font>
    <font>
      <sz val="12"/>
      <color indexed="8"/>
      <name val="Calibri"/>
      <family val="2"/>
    </font>
    <font>
      <b/>
      <sz val="12"/>
      <color indexed="8"/>
      <name val="Calibri"/>
      <family val="2"/>
    </font>
    <font>
      <sz val="10"/>
      <color rgb="FF000000"/>
      <name val="Arial"/>
      <family val="2"/>
    </font>
    <font>
      <b/>
      <sz val="9"/>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s>
  <cellStyleXfs count="3">
    <xf numFmtId="0" fontId="0" fillId="0" borderId="0"/>
    <xf numFmtId="9" fontId="5" fillId="0" borderId="0" applyFont="0" applyFill="0" applyBorder="0" applyAlignment="0" applyProtection="0"/>
    <xf numFmtId="43" fontId="5" fillId="0" borderId="0" applyFont="0" applyFill="0" applyBorder="0" applyAlignment="0" applyProtection="0"/>
  </cellStyleXfs>
  <cellXfs count="26">
    <xf numFmtId="0" fontId="0" fillId="0" borderId="0" xfId="0"/>
    <xf numFmtId="0" fontId="3" fillId="2" borderId="1" xfId="0" applyFont="1" applyFill="1" applyBorder="1" applyAlignment="1">
      <alignment horizontal="center" vertical="center" wrapText="1"/>
    </xf>
    <xf numFmtId="0" fontId="1" fillId="0" borderId="0" xfId="0" applyFont="1"/>
    <xf numFmtId="0" fontId="1" fillId="0" borderId="0" xfId="0" applyFont="1" applyAlignment="1">
      <alignment horizontal="center" vertical="center"/>
    </xf>
    <xf numFmtId="0" fontId="1" fillId="0" borderId="1" xfId="0" applyFont="1" applyBorder="1" applyAlignment="1">
      <alignment horizontal="center" vertical="center"/>
    </xf>
    <xf numFmtId="9" fontId="1" fillId="0" borderId="1" xfId="1" applyFont="1" applyBorder="1" applyAlignment="1">
      <alignment horizontal="center" vertical="center"/>
    </xf>
    <xf numFmtId="164" fontId="1" fillId="0" borderId="1" xfId="0" applyNumberFormat="1" applyFont="1" applyBorder="1" applyAlignment="1">
      <alignment horizontal="center" vertical="center"/>
    </xf>
    <xf numFmtId="164" fontId="1" fillId="0" borderId="0" xfId="0" applyNumberFormat="1" applyFont="1"/>
    <xf numFmtId="0" fontId="6" fillId="0" borderId="0" xfId="0" applyFont="1" applyAlignment="1">
      <alignment horizontal="justify" vertical="center"/>
    </xf>
    <xf numFmtId="0" fontId="7" fillId="0" borderId="0" xfId="0" applyFont="1" applyAlignment="1">
      <alignment horizontal="justify" vertical="center"/>
    </xf>
    <xf numFmtId="0" fontId="6" fillId="0" borderId="0" xfId="0" applyFont="1" applyAlignment="1">
      <alignment horizontal="left" vertical="center"/>
    </xf>
    <xf numFmtId="0" fontId="1" fillId="0" borderId="5" xfId="0" applyFont="1" applyBorder="1" applyAlignment="1">
      <alignment vertical="center" wrapText="1"/>
    </xf>
    <xf numFmtId="165" fontId="1" fillId="0" borderId="1" xfId="0" applyNumberFormat="1" applyFont="1" applyBorder="1" applyAlignment="1">
      <alignment horizontal="center" vertical="center"/>
    </xf>
    <xf numFmtId="0" fontId="2" fillId="0" borderId="0" xfId="0" applyFont="1" applyAlignment="1">
      <alignment horizontal="left" vertical="center"/>
    </xf>
    <xf numFmtId="0" fontId="9" fillId="0" borderId="0" xfId="0" applyFont="1"/>
    <xf numFmtId="0" fontId="10" fillId="0" borderId="0" xfId="0" applyFont="1"/>
    <xf numFmtId="165" fontId="2" fillId="0" borderId="1" xfId="0" applyNumberFormat="1" applyFont="1" applyBorder="1" applyAlignment="1">
      <alignment horizontal="center" vertical="center"/>
    </xf>
    <xf numFmtId="0" fontId="4" fillId="2" borderId="1" xfId="0" applyFont="1" applyFill="1" applyBorder="1" applyAlignment="1">
      <alignment horizontal="center" vertical="center"/>
    </xf>
    <xf numFmtId="0" fontId="2" fillId="2" borderId="2" xfId="0" applyFont="1" applyFill="1" applyBorder="1" applyAlignment="1">
      <alignment horizontal="right"/>
    </xf>
    <xf numFmtId="0" fontId="2" fillId="2" borderId="3" xfId="0" applyFont="1" applyFill="1" applyBorder="1" applyAlignment="1">
      <alignment horizontal="right"/>
    </xf>
    <xf numFmtId="0" fontId="2" fillId="2" borderId="4" xfId="0" applyFont="1" applyFill="1" applyBorder="1" applyAlignment="1">
      <alignment horizontal="right"/>
    </xf>
    <xf numFmtId="0" fontId="11" fillId="3" borderId="1" xfId="0" applyFont="1" applyFill="1" applyBorder="1" applyAlignment="1">
      <alignment horizontal="left" vertical="center" wrapText="1"/>
    </xf>
    <xf numFmtId="0" fontId="11" fillId="3" borderId="1" xfId="0" applyFont="1" applyFill="1" applyBorder="1" applyAlignment="1">
      <alignment horizontal="justify" vertical="center" wrapText="1"/>
    </xf>
    <xf numFmtId="0" fontId="11" fillId="0" borderId="1" xfId="0" applyFont="1" applyBorder="1" applyAlignment="1">
      <alignment horizontal="left" vertical="center" wrapText="1"/>
    </xf>
    <xf numFmtId="0" fontId="11" fillId="0" borderId="1" xfId="0" applyFont="1" applyBorder="1" applyAlignment="1">
      <alignment horizontal="justify" vertical="center" wrapText="1"/>
    </xf>
    <xf numFmtId="43" fontId="12" fillId="4" borderId="1" xfId="2" applyFont="1" applyFill="1" applyBorder="1" applyAlignment="1">
      <alignment vertic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115358</xdr:colOff>
      <xdr:row>51</xdr:row>
      <xdr:rowOff>55033</xdr:rowOff>
    </xdr:from>
    <xdr:to>
      <xdr:col>2</xdr:col>
      <xdr:colOff>2085975</xdr:colOff>
      <xdr:row>54</xdr:row>
      <xdr:rowOff>139700</xdr:rowOff>
    </xdr:to>
    <xdr:pic>
      <xdr:nvPicPr>
        <xdr:cNvPr id="2" name="0 Imagen">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1525" y="50558700"/>
          <a:ext cx="1970617" cy="63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xdr:colOff>
      <xdr:row>1</xdr:row>
      <xdr:rowOff>50794</xdr:rowOff>
    </xdr:from>
    <xdr:to>
      <xdr:col>2</xdr:col>
      <xdr:colOff>2243669</xdr:colOff>
      <xdr:row>4</xdr:row>
      <xdr:rowOff>177799</xdr:rowOff>
    </xdr:to>
    <xdr:pic>
      <xdr:nvPicPr>
        <xdr:cNvPr id="3" name="0 Imagen">
          <a:extLst>
            <a:ext uri="{FF2B5EF4-FFF2-40B4-BE49-F238E27FC236}">
              <a16:creationId xmlns:a16="http://schemas.microsoft.com/office/drawing/2014/main" id="{7D4F3BB5-4C7A-4C58-B8E0-60E20E8B5B1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346"/>
        <a:stretch>
          <a:fillRect/>
        </a:stretch>
      </xdr:blipFill>
      <xdr:spPr bwMode="auto">
        <a:xfrm>
          <a:off x="304802" y="237061"/>
          <a:ext cx="2616200" cy="6858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0"/>
  <sheetViews>
    <sheetView tabSelected="1" zoomScale="90" zoomScaleNormal="90" workbookViewId="0">
      <selection activeCell="C10" sqref="C10"/>
    </sheetView>
  </sheetViews>
  <sheetFormatPr baseColWidth="10" defaultColWidth="11.44140625" defaultRowHeight="13.2" x14ac:dyDescent="0.25"/>
  <cols>
    <col min="1" max="1" width="4.44140625" style="2" customWidth="1"/>
    <col min="2" max="2" width="5.44140625" style="3" bestFit="1" customWidth="1"/>
    <col min="3" max="3" width="51.44140625" style="2" customWidth="1"/>
    <col min="4" max="4" width="11.44140625" style="2" customWidth="1"/>
    <col min="5" max="5" width="11.109375" style="3" customWidth="1"/>
    <col min="6" max="6" width="13.88671875" style="3" customWidth="1"/>
    <col min="7" max="7" width="15.44140625" style="2" customWidth="1"/>
    <col min="8" max="8" width="13.33203125" style="2" customWidth="1"/>
    <col min="9" max="9" width="15.33203125" style="2" customWidth="1"/>
    <col min="10" max="16384" width="11.44140625" style="2"/>
  </cols>
  <sheetData>
    <row r="1" spans="1:9" customFormat="1" ht="14.4" x14ac:dyDescent="0.3"/>
    <row r="2" spans="1:9" customFormat="1" ht="14.4" x14ac:dyDescent="0.3"/>
    <row r="3" spans="1:9" customFormat="1" ht="14.4" x14ac:dyDescent="0.3"/>
    <row r="4" spans="1:9" customFormat="1" ht="14.4" x14ac:dyDescent="0.3"/>
    <row r="5" spans="1:9" customFormat="1" ht="14.4" x14ac:dyDescent="0.3"/>
    <row r="6" spans="1:9" customFormat="1" ht="15.6" x14ac:dyDescent="0.3">
      <c r="A6" s="14"/>
      <c r="B6" s="15" t="s">
        <v>17</v>
      </c>
    </row>
    <row r="8" spans="1:9" ht="14.4" customHeight="1" thickBot="1" x14ac:dyDescent="0.3">
      <c r="C8" s="11"/>
      <c r="D8" s="11"/>
    </row>
    <row r="9" spans="1:9" ht="15.6" x14ac:dyDescent="0.25">
      <c r="B9" s="17" t="s">
        <v>52</v>
      </c>
      <c r="C9" s="17"/>
      <c r="D9" s="17"/>
      <c r="E9" s="17"/>
      <c r="F9" s="17"/>
      <c r="G9" s="17"/>
      <c r="H9" s="17"/>
      <c r="I9" s="17"/>
    </row>
    <row r="10" spans="1:9" ht="39.6" x14ac:dyDescent="0.25">
      <c r="B10" s="1" t="s">
        <v>1</v>
      </c>
      <c r="C10" s="1" t="s">
        <v>2</v>
      </c>
      <c r="D10" s="1" t="s">
        <v>0</v>
      </c>
      <c r="E10" s="1" t="s">
        <v>3</v>
      </c>
      <c r="F10" s="1" t="s">
        <v>4</v>
      </c>
      <c r="G10" s="1" t="s">
        <v>5</v>
      </c>
      <c r="H10" s="1" t="s">
        <v>6</v>
      </c>
      <c r="I10" s="1" t="s">
        <v>15</v>
      </c>
    </row>
    <row r="11" spans="1:9" x14ac:dyDescent="0.25">
      <c r="B11" s="4">
        <v>1</v>
      </c>
      <c r="C11" s="21" t="s">
        <v>18</v>
      </c>
      <c r="D11" s="4" t="s">
        <v>7</v>
      </c>
      <c r="E11" s="4">
        <v>1</v>
      </c>
      <c r="F11" s="25">
        <v>3445.3781512605042</v>
      </c>
      <c r="G11" s="5">
        <v>0.19</v>
      </c>
      <c r="H11" s="6">
        <f>ROUND(F11*G11,0)</f>
        <v>655</v>
      </c>
      <c r="I11" s="12">
        <f>F11+H11</f>
        <v>4100.3781512605037</v>
      </c>
    </row>
    <row r="12" spans="1:9" x14ac:dyDescent="0.25">
      <c r="B12" s="4">
        <v>2</v>
      </c>
      <c r="C12" s="21" t="s">
        <v>19</v>
      </c>
      <c r="D12" s="4" t="s">
        <v>7</v>
      </c>
      <c r="E12" s="4">
        <v>1</v>
      </c>
      <c r="F12" s="25">
        <v>2848.7394957983192</v>
      </c>
      <c r="G12" s="5">
        <v>0.19</v>
      </c>
      <c r="H12" s="6">
        <f t="shared" ref="H12:H45" si="0">ROUND(F12*G12,0)</f>
        <v>541</v>
      </c>
      <c r="I12" s="12">
        <f t="shared" ref="I12:I45" si="1">F12+H12</f>
        <v>3389.7394957983192</v>
      </c>
    </row>
    <row r="13" spans="1:9" ht="26.4" x14ac:dyDescent="0.25">
      <c r="B13" s="4">
        <v>3</v>
      </c>
      <c r="C13" s="21" t="s">
        <v>20</v>
      </c>
      <c r="D13" s="4" t="s">
        <v>7</v>
      </c>
      <c r="E13" s="4">
        <v>1</v>
      </c>
      <c r="F13" s="25">
        <v>3067.2268907563025</v>
      </c>
      <c r="G13" s="5">
        <v>0.19</v>
      </c>
      <c r="H13" s="6">
        <f t="shared" si="0"/>
        <v>583</v>
      </c>
      <c r="I13" s="12">
        <f t="shared" si="1"/>
        <v>3650.2268907563025</v>
      </c>
    </row>
    <row r="14" spans="1:9" ht="26.4" x14ac:dyDescent="0.25">
      <c r="B14" s="4">
        <v>4</v>
      </c>
      <c r="C14" s="21" t="s">
        <v>21</v>
      </c>
      <c r="D14" s="4" t="s">
        <v>7</v>
      </c>
      <c r="E14" s="4">
        <v>1</v>
      </c>
      <c r="F14" s="25">
        <v>2058.8235294117649</v>
      </c>
      <c r="G14" s="5">
        <v>0.19</v>
      </c>
      <c r="H14" s="6">
        <f t="shared" si="0"/>
        <v>391</v>
      </c>
      <c r="I14" s="12">
        <f t="shared" si="1"/>
        <v>2449.8235294117649</v>
      </c>
    </row>
    <row r="15" spans="1:9" ht="79.2" x14ac:dyDescent="0.25">
      <c r="B15" s="4">
        <v>5</v>
      </c>
      <c r="C15" s="22" t="s">
        <v>22</v>
      </c>
      <c r="D15" s="4" t="s">
        <v>7</v>
      </c>
      <c r="E15" s="4">
        <v>1</v>
      </c>
      <c r="F15" s="25">
        <v>10168.067226890757</v>
      </c>
      <c r="G15" s="5">
        <v>0.19</v>
      </c>
      <c r="H15" s="6">
        <f t="shared" si="0"/>
        <v>1932</v>
      </c>
      <c r="I15" s="12">
        <f t="shared" si="1"/>
        <v>12100.067226890757</v>
      </c>
    </row>
    <row r="16" spans="1:9" x14ac:dyDescent="0.25">
      <c r="B16" s="4">
        <v>6</v>
      </c>
      <c r="C16" s="21" t="s">
        <v>23</v>
      </c>
      <c r="D16" s="4" t="s">
        <v>7</v>
      </c>
      <c r="E16" s="4">
        <v>1</v>
      </c>
      <c r="F16" s="25">
        <v>9663.865546218487</v>
      </c>
      <c r="G16" s="5">
        <v>0.19</v>
      </c>
      <c r="H16" s="6">
        <f t="shared" si="0"/>
        <v>1836</v>
      </c>
      <c r="I16" s="12">
        <f t="shared" si="1"/>
        <v>11499.865546218487</v>
      </c>
    </row>
    <row r="17" spans="2:9" x14ac:dyDescent="0.25">
      <c r="B17" s="4">
        <v>7</v>
      </c>
      <c r="C17" s="21" t="s">
        <v>24</v>
      </c>
      <c r="D17" s="4" t="s">
        <v>7</v>
      </c>
      <c r="E17" s="4">
        <v>1</v>
      </c>
      <c r="F17" s="25">
        <v>12605.042016806723</v>
      </c>
      <c r="G17" s="5">
        <v>0.19</v>
      </c>
      <c r="H17" s="6">
        <f t="shared" si="0"/>
        <v>2395</v>
      </c>
      <c r="I17" s="12">
        <f t="shared" si="1"/>
        <v>15000.042016806723</v>
      </c>
    </row>
    <row r="18" spans="2:9" x14ac:dyDescent="0.25">
      <c r="B18" s="4">
        <v>8</v>
      </c>
      <c r="C18" s="23" t="s">
        <v>25</v>
      </c>
      <c r="D18" s="4" t="s">
        <v>7</v>
      </c>
      <c r="E18" s="4">
        <v>1</v>
      </c>
      <c r="F18" s="25">
        <v>31092.436974789918</v>
      </c>
      <c r="G18" s="5">
        <v>0.19</v>
      </c>
      <c r="H18" s="6">
        <f t="shared" si="0"/>
        <v>5908</v>
      </c>
      <c r="I18" s="12">
        <f t="shared" si="1"/>
        <v>37000.436974789918</v>
      </c>
    </row>
    <row r="19" spans="2:9" x14ac:dyDescent="0.25">
      <c r="B19" s="4">
        <v>9</v>
      </c>
      <c r="C19" s="23" t="s">
        <v>26</v>
      </c>
      <c r="D19" s="4" t="s">
        <v>7</v>
      </c>
      <c r="E19" s="4">
        <v>1</v>
      </c>
      <c r="F19" s="25">
        <v>4621.8487394957983</v>
      </c>
      <c r="G19" s="5">
        <v>0.19</v>
      </c>
      <c r="H19" s="6">
        <f t="shared" si="0"/>
        <v>878</v>
      </c>
      <c r="I19" s="12">
        <f t="shared" si="1"/>
        <v>5499.8487394957983</v>
      </c>
    </row>
    <row r="20" spans="2:9" ht="39.6" x14ac:dyDescent="0.25">
      <c r="B20" s="4">
        <v>10</v>
      </c>
      <c r="C20" s="23" t="s">
        <v>27</v>
      </c>
      <c r="D20" s="4" t="s">
        <v>7</v>
      </c>
      <c r="E20" s="4">
        <v>1</v>
      </c>
      <c r="F20" s="25">
        <v>10504.20168067227</v>
      </c>
      <c r="G20" s="5">
        <v>0.19</v>
      </c>
      <c r="H20" s="6">
        <f t="shared" si="0"/>
        <v>1996</v>
      </c>
      <c r="I20" s="12">
        <f t="shared" si="1"/>
        <v>12500.20168067227</v>
      </c>
    </row>
    <row r="21" spans="2:9" ht="66" x14ac:dyDescent="0.25">
      <c r="B21" s="4">
        <v>11</v>
      </c>
      <c r="C21" s="24" t="s">
        <v>28</v>
      </c>
      <c r="D21" s="4" t="s">
        <v>7</v>
      </c>
      <c r="E21" s="4">
        <v>1</v>
      </c>
      <c r="F21" s="25">
        <v>3193.2773109243699</v>
      </c>
      <c r="G21" s="5">
        <v>0.19</v>
      </c>
      <c r="H21" s="6">
        <f t="shared" si="0"/>
        <v>607</v>
      </c>
      <c r="I21" s="12">
        <f t="shared" si="1"/>
        <v>3800.2773109243699</v>
      </c>
    </row>
    <row r="22" spans="2:9" ht="66" x14ac:dyDescent="0.25">
      <c r="B22" s="4">
        <v>12</v>
      </c>
      <c r="C22" s="24" t="s">
        <v>29</v>
      </c>
      <c r="D22" s="4" t="s">
        <v>7</v>
      </c>
      <c r="E22" s="4">
        <v>1</v>
      </c>
      <c r="F22" s="25">
        <v>3109.2436974789916</v>
      </c>
      <c r="G22" s="5">
        <v>0.19</v>
      </c>
      <c r="H22" s="6">
        <f t="shared" si="0"/>
        <v>591</v>
      </c>
      <c r="I22" s="12">
        <f t="shared" si="1"/>
        <v>3700.2436974789916</v>
      </c>
    </row>
    <row r="23" spans="2:9" ht="66" x14ac:dyDescent="0.25">
      <c r="B23" s="4">
        <v>13</v>
      </c>
      <c r="C23" s="24" t="s">
        <v>30</v>
      </c>
      <c r="D23" s="4" t="s">
        <v>7</v>
      </c>
      <c r="E23" s="4">
        <v>1</v>
      </c>
      <c r="F23" s="25">
        <v>3697.4789915966389</v>
      </c>
      <c r="G23" s="5">
        <v>0.19</v>
      </c>
      <c r="H23" s="6">
        <f t="shared" si="0"/>
        <v>703</v>
      </c>
      <c r="I23" s="12">
        <f t="shared" si="1"/>
        <v>4400.4789915966394</v>
      </c>
    </row>
    <row r="24" spans="2:9" x14ac:dyDescent="0.25">
      <c r="B24" s="4">
        <v>14</v>
      </c>
      <c r="C24" s="23" t="s">
        <v>31</v>
      </c>
      <c r="D24" s="4" t="s">
        <v>7</v>
      </c>
      <c r="E24" s="4">
        <v>1</v>
      </c>
      <c r="F24" s="25">
        <v>2521.0084033613448</v>
      </c>
      <c r="G24" s="5">
        <v>0.19</v>
      </c>
      <c r="H24" s="6">
        <f t="shared" si="0"/>
        <v>479</v>
      </c>
      <c r="I24" s="12">
        <f t="shared" si="1"/>
        <v>3000.0084033613448</v>
      </c>
    </row>
    <row r="25" spans="2:9" x14ac:dyDescent="0.25">
      <c r="B25" s="4">
        <v>15</v>
      </c>
      <c r="C25" s="23" t="s">
        <v>32</v>
      </c>
      <c r="D25" s="4" t="s">
        <v>7</v>
      </c>
      <c r="E25" s="4">
        <v>1</v>
      </c>
      <c r="F25" s="25">
        <v>3193.2773109243699</v>
      </c>
      <c r="G25" s="5">
        <v>0.19</v>
      </c>
      <c r="H25" s="6">
        <f t="shared" si="0"/>
        <v>607</v>
      </c>
      <c r="I25" s="12">
        <f t="shared" si="1"/>
        <v>3800.2773109243699</v>
      </c>
    </row>
    <row r="26" spans="2:9" x14ac:dyDescent="0.25">
      <c r="B26" s="4">
        <v>16</v>
      </c>
      <c r="C26" s="23" t="s">
        <v>33</v>
      </c>
      <c r="D26" s="4" t="s">
        <v>7</v>
      </c>
      <c r="E26" s="4">
        <v>1</v>
      </c>
      <c r="F26" s="25">
        <v>3781.5126050420172</v>
      </c>
      <c r="G26" s="5">
        <v>0.19</v>
      </c>
      <c r="H26" s="6">
        <f t="shared" si="0"/>
        <v>718</v>
      </c>
      <c r="I26" s="12">
        <f t="shared" si="1"/>
        <v>4499.5126050420167</v>
      </c>
    </row>
    <row r="27" spans="2:9" x14ac:dyDescent="0.25">
      <c r="B27" s="4">
        <v>17</v>
      </c>
      <c r="C27" s="23" t="s">
        <v>34</v>
      </c>
      <c r="D27" s="4" t="s">
        <v>7</v>
      </c>
      <c r="E27" s="4">
        <v>1</v>
      </c>
      <c r="F27" s="25">
        <v>10084.033613445379</v>
      </c>
      <c r="G27" s="5">
        <v>0.19</v>
      </c>
      <c r="H27" s="6">
        <f t="shared" si="0"/>
        <v>1916</v>
      </c>
      <c r="I27" s="12">
        <f t="shared" si="1"/>
        <v>12000.033613445379</v>
      </c>
    </row>
    <row r="28" spans="2:9" ht="39.6" x14ac:dyDescent="0.25">
      <c r="B28" s="4">
        <v>18</v>
      </c>
      <c r="C28" s="23" t="s">
        <v>35</v>
      </c>
      <c r="D28" s="4" t="s">
        <v>7</v>
      </c>
      <c r="E28" s="4">
        <v>1</v>
      </c>
      <c r="F28" s="25">
        <v>11512.605042016807</v>
      </c>
      <c r="G28" s="5">
        <v>0.19</v>
      </c>
      <c r="H28" s="6">
        <f t="shared" si="0"/>
        <v>2187</v>
      </c>
      <c r="I28" s="12">
        <f t="shared" si="1"/>
        <v>13699.605042016807</v>
      </c>
    </row>
    <row r="29" spans="2:9" x14ac:dyDescent="0.25">
      <c r="B29" s="4">
        <v>19</v>
      </c>
      <c r="C29" s="23" t="s">
        <v>36</v>
      </c>
      <c r="D29" s="4" t="s">
        <v>7</v>
      </c>
      <c r="E29" s="4">
        <v>1</v>
      </c>
      <c r="F29" s="25">
        <v>10084.033613445379</v>
      </c>
      <c r="G29" s="5">
        <v>0.19</v>
      </c>
      <c r="H29" s="6">
        <f t="shared" si="0"/>
        <v>1916</v>
      </c>
      <c r="I29" s="12">
        <f t="shared" si="1"/>
        <v>12000.033613445379</v>
      </c>
    </row>
    <row r="30" spans="2:9" ht="52.8" x14ac:dyDescent="0.25">
      <c r="B30" s="4">
        <v>20</v>
      </c>
      <c r="C30" s="23" t="s">
        <v>37</v>
      </c>
      <c r="D30" s="4" t="s">
        <v>7</v>
      </c>
      <c r="E30" s="4">
        <v>1</v>
      </c>
      <c r="F30" s="25">
        <v>35294.117647058825</v>
      </c>
      <c r="G30" s="5">
        <v>0.19</v>
      </c>
      <c r="H30" s="6">
        <f t="shared" si="0"/>
        <v>6706</v>
      </c>
      <c r="I30" s="12">
        <f t="shared" si="1"/>
        <v>42000.117647058825</v>
      </c>
    </row>
    <row r="31" spans="2:9" x14ac:dyDescent="0.25">
      <c r="B31" s="4">
        <v>21</v>
      </c>
      <c r="C31" s="23" t="s">
        <v>38</v>
      </c>
      <c r="D31" s="4" t="s">
        <v>7</v>
      </c>
      <c r="E31" s="4">
        <v>1</v>
      </c>
      <c r="F31" s="25">
        <v>4201.680672268908</v>
      </c>
      <c r="G31" s="5">
        <v>0.19</v>
      </c>
      <c r="H31" s="6">
        <f t="shared" si="0"/>
        <v>798</v>
      </c>
      <c r="I31" s="12">
        <f t="shared" si="1"/>
        <v>4999.680672268908</v>
      </c>
    </row>
    <row r="32" spans="2:9" ht="39.6" x14ac:dyDescent="0.25">
      <c r="B32" s="4">
        <v>22</v>
      </c>
      <c r="C32" s="24" t="s">
        <v>39</v>
      </c>
      <c r="D32" s="4" t="s">
        <v>7</v>
      </c>
      <c r="E32" s="4">
        <v>1</v>
      </c>
      <c r="F32" s="25">
        <v>15126.050420168069</v>
      </c>
      <c r="G32" s="5">
        <v>0.19</v>
      </c>
      <c r="H32" s="6">
        <f t="shared" si="0"/>
        <v>2874</v>
      </c>
      <c r="I32" s="12">
        <f t="shared" si="1"/>
        <v>18000.050420168067</v>
      </c>
    </row>
    <row r="33" spans="2:9" x14ac:dyDescent="0.25">
      <c r="B33" s="4">
        <v>23</v>
      </c>
      <c r="C33" s="24" t="s">
        <v>40</v>
      </c>
      <c r="D33" s="4" t="s">
        <v>7</v>
      </c>
      <c r="E33" s="4">
        <v>1</v>
      </c>
      <c r="F33" s="25">
        <v>46218.487394957985</v>
      </c>
      <c r="G33" s="5">
        <v>0.19</v>
      </c>
      <c r="H33" s="6">
        <f t="shared" si="0"/>
        <v>8782</v>
      </c>
      <c r="I33" s="12">
        <f t="shared" si="1"/>
        <v>55000.487394957985</v>
      </c>
    </row>
    <row r="34" spans="2:9" x14ac:dyDescent="0.25">
      <c r="B34" s="4">
        <v>24</v>
      </c>
      <c r="C34" s="24" t="s">
        <v>41</v>
      </c>
      <c r="D34" s="4" t="s">
        <v>7</v>
      </c>
      <c r="E34" s="4">
        <v>1</v>
      </c>
      <c r="F34" s="25">
        <v>7983.1932773109247</v>
      </c>
      <c r="G34" s="5">
        <v>0.19</v>
      </c>
      <c r="H34" s="6">
        <f t="shared" si="0"/>
        <v>1517</v>
      </c>
      <c r="I34" s="12">
        <f t="shared" si="1"/>
        <v>9500.1932773109256</v>
      </c>
    </row>
    <row r="35" spans="2:9" ht="26.4" x14ac:dyDescent="0.25">
      <c r="B35" s="4">
        <v>25</v>
      </c>
      <c r="C35" s="24" t="s">
        <v>42</v>
      </c>
      <c r="D35" s="4" t="s">
        <v>7</v>
      </c>
      <c r="E35" s="4">
        <v>1</v>
      </c>
      <c r="F35" s="25">
        <v>14705.882352941177</v>
      </c>
      <c r="G35" s="5">
        <v>0.19</v>
      </c>
      <c r="H35" s="6">
        <f t="shared" si="0"/>
        <v>2794</v>
      </c>
      <c r="I35" s="12">
        <f t="shared" si="1"/>
        <v>17499.882352941175</v>
      </c>
    </row>
    <row r="36" spans="2:9" ht="26.4" x14ac:dyDescent="0.25">
      <c r="B36" s="4">
        <v>26</v>
      </c>
      <c r="C36" s="24" t="s">
        <v>43</v>
      </c>
      <c r="D36" s="4" t="s">
        <v>7</v>
      </c>
      <c r="E36" s="4">
        <v>1</v>
      </c>
      <c r="F36" s="25">
        <v>7563.0252100840344</v>
      </c>
      <c r="G36" s="5">
        <v>0.19</v>
      </c>
      <c r="H36" s="6">
        <f t="shared" si="0"/>
        <v>1437</v>
      </c>
      <c r="I36" s="12">
        <f t="shared" si="1"/>
        <v>9000.0252100840335</v>
      </c>
    </row>
    <row r="37" spans="2:9" ht="26.4" x14ac:dyDescent="0.25">
      <c r="B37" s="4">
        <v>27</v>
      </c>
      <c r="C37" s="24" t="s">
        <v>44</v>
      </c>
      <c r="D37" s="4" t="s">
        <v>7</v>
      </c>
      <c r="E37" s="4">
        <v>1</v>
      </c>
      <c r="F37" s="25">
        <v>11764.705882352942</v>
      </c>
      <c r="G37" s="5">
        <v>0.19</v>
      </c>
      <c r="H37" s="6">
        <f t="shared" si="0"/>
        <v>2235</v>
      </c>
      <c r="I37" s="12">
        <f t="shared" si="1"/>
        <v>13999.705882352942</v>
      </c>
    </row>
    <row r="38" spans="2:9" ht="52.8" x14ac:dyDescent="0.25">
      <c r="B38" s="4">
        <v>28</v>
      </c>
      <c r="C38" s="24" t="s">
        <v>45</v>
      </c>
      <c r="D38" s="4" t="s">
        <v>7</v>
      </c>
      <c r="E38" s="4">
        <v>1</v>
      </c>
      <c r="F38" s="25">
        <v>13865.546218487396</v>
      </c>
      <c r="G38" s="5">
        <v>0.19</v>
      </c>
      <c r="H38" s="6">
        <f t="shared" si="0"/>
        <v>2634</v>
      </c>
      <c r="I38" s="12">
        <f t="shared" si="1"/>
        <v>16499.546218487398</v>
      </c>
    </row>
    <row r="39" spans="2:9" ht="26.4" x14ac:dyDescent="0.25">
      <c r="B39" s="4">
        <v>29</v>
      </c>
      <c r="C39" s="24" t="s">
        <v>46</v>
      </c>
      <c r="D39" s="4" t="s">
        <v>7</v>
      </c>
      <c r="E39" s="4">
        <v>1</v>
      </c>
      <c r="F39" s="25">
        <v>15546.218487394959</v>
      </c>
      <c r="G39" s="5">
        <v>0.19</v>
      </c>
      <c r="H39" s="6">
        <f t="shared" si="0"/>
        <v>2954</v>
      </c>
      <c r="I39" s="12">
        <f t="shared" si="1"/>
        <v>18500.218487394959</v>
      </c>
    </row>
    <row r="40" spans="2:9" ht="403.8" customHeight="1" x14ac:dyDescent="0.25">
      <c r="B40" s="4">
        <v>30</v>
      </c>
      <c r="C40" s="24" t="s">
        <v>53</v>
      </c>
      <c r="D40" s="4" t="s">
        <v>7</v>
      </c>
      <c r="E40" s="4">
        <v>1</v>
      </c>
      <c r="F40" s="25">
        <v>378151.26050420169</v>
      </c>
      <c r="G40" s="5">
        <v>0.19</v>
      </c>
      <c r="H40" s="6">
        <f t="shared" si="0"/>
        <v>71849</v>
      </c>
      <c r="I40" s="12">
        <f t="shared" si="1"/>
        <v>450000.26050420169</v>
      </c>
    </row>
    <row r="41" spans="2:9" ht="26.4" x14ac:dyDescent="0.25">
      <c r="B41" s="4">
        <v>31</v>
      </c>
      <c r="C41" s="24" t="s">
        <v>47</v>
      </c>
      <c r="D41" s="4" t="s">
        <v>7</v>
      </c>
      <c r="E41" s="4">
        <v>1</v>
      </c>
      <c r="F41" s="25">
        <v>40336.134453781517</v>
      </c>
      <c r="G41" s="5">
        <v>0.19</v>
      </c>
      <c r="H41" s="6">
        <f t="shared" si="0"/>
        <v>7664</v>
      </c>
      <c r="I41" s="12">
        <f t="shared" si="1"/>
        <v>48000.134453781517</v>
      </c>
    </row>
    <row r="42" spans="2:9" x14ac:dyDescent="0.25">
      <c r="B42" s="4">
        <v>32</v>
      </c>
      <c r="C42" s="24" t="s">
        <v>48</v>
      </c>
      <c r="D42" s="4" t="s">
        <v>7</v>
      </c>
      <c r="E42" s="4">
        <v>1</v>
      </c>
      <c r="F42" s="25">
        <v>5042.0168067226896</v>
      </c>
      <c r="G42" s="5">
        <v>0.19</v>
      </c>
      <c r="H42" s="6">
        <f t="shared" si="0"/>
        <v>958</v>
      </c>
      <c r="I42" s="12">
        <f t="shared" si="1"/>
        <v>6000.0168067226896</v>
      </c>
    </row>
    <row r="43" spans="2:9" x14ac:dyDescent="0.25">
      <c r="B43" s="4">
        <v>33</v>
      </c>
      <c r="C43" s="24" t="s">
        <v>49</v>
      </c>
      <c r="D43" s="4" t="s">
        <v>7</v>
      </c>
      <c r="E43" s="4">
        <v>1</v>
      </c>
      <c r="F43" s="25">
        <v>1680.6722689075632</v>
      </c>
      <c r="G43" s="5">
        <v>0.19</v>
      </c>
      <c r="H43" s="6">
        <f t="shared" si="0"/>
        <v>319</v>
      </c>
      <c r="I43" s="12">
        <f t="shared" si="1"/>
        <v>1999.6722689075632</v>
      </c>
    </row>
    <row r="44" spans="2:9" x14ac:dyDescent="0.25">
      <c r="B44" s="4">
        <v>34</v>
      </c>
      <c r="C44" s="24" t="s">
        <v>50</v>
      </c>
      <c r="D44" s="4" t="s">
        <v>7</v>
      </c>
      <c r="E44" s="4">
        <v>1</v>
      </c>
      <c r="F44" s="25">
        <v>5042.0168067226896</v>
      </c>
      <c r="G44" s="5">
        <v>0.19</v>
      </c>
      <c r="H44" s="6">
        <f t="shared" si="0"/>
        <v>958</v>
      </c>
      <c r="I44" s="12">
        <f t="shared" si="1"/>
        <v>6000.0168067226896</v>
      </c>
    </row>
    <row r="45" spans="2:9" x14ac:dyDescent="0.25">
      <c r="B45" s="4">
        <v>35</v>
      </c>
      <c r="C45" s="24" t="s">
        <v>51</v>
      </c>
      <c r="D45" s="4" t="s">
        <v>7</v>
      </c>
      <c r="E45" s="4">
        <v>1</v>
      </c>
      <c r="F45" s="25">
        <v>1260.5042016806724</v>
      </c>
      <c r="G45" s="5">
        <v>0.19</v>
      </c>
      <c r="H45" s="6">
        <f t="shared" si="0"/>
        <v>239</v>
      </c>
      <c r="I45" s="12">
        <f t="shared" si="1"/>
        <v>1499.5042016806724</v>
      </c>
    </row>
    <row r="46" spans="2:9" x14ac:dyDescent="0.25">
      <c r="B46" s="18" t="s">
        <v>8</v>
      </c>
      <c r="C46" s="19"/>
      <c r="D46" s="19"/>
      <c r="E46" s="19"/>
      <c r="F46" s="19"/>
      <c r="G46" s="19"/>
      <c r="H46" s="20"/>
      <c r="I46" s="16">
        <v>886590</v>
      </c>
    </row>
    <row r="48" spans="2:9" x14ac:dyDescent="0.25">
      <c r="B48" s="13" t="s">
        <v>16</v>
      </c>
    </row>
    <row r="49" spans="2:7" x14ac:dyDescent="0.25">
      <c r="B49" s="13"/>
    </row>
    <row r="50" spans="2:7" x14ac:dyDescent="0.25">
      <c r="B50" s="13"/>
    </row>
    <row r="51" spans="2:7" ht="13.8" x14ac:dyDescent="0.25">
      <c r="C51" s="8"/>
    </row>
    <row r="52" spans="2:7" ht="13.8" x14ac:dyDescent="0.25">
      <c r="C52" s="8"/>
    </row>
    <row r="53" spans="2:7" ht="13.8" x14ac:dyDescent="0.25">
      <c r="C53" s="8"/>
    </row>
    <row r="54" spans="2:7" ht="14.4" x14ac:dyDescent="0.3">
      <c r="C54"/>
    </row>
    <row r="55" spans="2:7" ht="13.8" x14ac:dyDescent="0.25">
      <c r="C55" s="8" t="s">
        <v>9</v>
      </c>
    </row>
    <row r="56" spans="2:7" ht="13.8" x14ac:dyDescent="0.25">
      <c r="C56" s="8" t="s">
        <v>10</v>
      </c>
      <c r="G56" s="7"/>
    </row>
    <row r="57" spans="2:7" ht="13.8" x14ac:dyDescent="0.25">
      <c r="C57" s="9" t="s">
        <v>11</v>
      </c>
    </row>
    <row r="58" spans="2:7" ht="13.8" x14ac:dyDescent="0.25">
      <c r="C58" s="8" t="s">
        <v>14</v>
      </c>
    </row>
    <row r="59" spans="2:7" ht="13.8" x14ac:dyDescent="0.25">
      <c r="C59" s="8" t="s">
        <v>12</v>
      </c>
    </row>
    <row r="60" spans="2:7" ht="13.8" x14ac:dyDescent="0.25">
      <c r="C60" s="10" t="s">
        <v>13</v>
      </c>
    </row>
  </sheetData>
  <mergeCells count="2">
    <mergeCell ref="B9:I9"/>
    <mergeCell ref="B46:H46"/>
  </mergeCells>
  <pageMargins left="0.70866141732283472" right="0.70866141732283472" top="0.74803149606299213" bottom="0.74803149606299213" header="0.31496062992125984" footer="0.31496062992125984"/>
  <pageSetup paperSize="9" scale="8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BOTIQUINES SENA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Keila Lopez Díaz</dc:creator>
  <cp:lastModifiedBy>Faris Corona</cp:lastModifiedBy>
  <cp:lastPrinted>2025-05-06T20:31:41Z</cp:lastPrinted>
  <dcterms:created xsi:type="dcterms:W3CDTF">2023-05-08T14:58:45Z</dcterms:created>
  <dcterms:modified xsi:type="dcterms:W3CDTF">2025-06-11T22:07:22Z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2023-05-08T15:20:32Z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e04bf578-4385-4b16-9dfe-75b92107894a</vt:lpwstr>
  </property>
  <property fmtid="{D5CDD505-2E9C-101B-9397-08002B2CF9AE}" pid="8" name="MSIP_Label_1299739c-ad3d-4908-806e-4d91151a6e13_ContentBits">
    <vt:lpwstr>0</vt:lpwstr>
  </property>
</Properties>
</file>