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12"/>
  <workbookPr defaultThemeVersion="166925"/>
  <mc:AlternateContent xmlns:mc="http://schemas.openxmlformats.org/markup-compatibility/2006">
    <mc:Choice Requires="x15">
      <x15ac:absPath xmlns:x15ac="http://schemas.microsoft.com/office/spreadsheetml/2010/11/ac" url="C:\Users\lfmoreno\Desktop\"/>
    </mc:Choice>
  </mc:AlternateContent>
  <xr:revisionPtr revIDLastSave="0" documentId="8_{528DFD99-D7FE-44C1-82F4-BBE66C636360}" xr6:coauthVersionLast="47" xr6:coauthVersionMax="47" xr10:uidLastSave="{00000000-0000-0000-0000-000000000000}"/>
  <bookViews>
    <workbookView xWindow="0" yWindow="0" windowWidth="19200" windowHeight="6760" xr2:uid="{00000000-000D-0000-FFFF-FFFF00000000}"/>
  </bookViews>
  <sheets>
    <sheet name="Hoja 1"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2" l="1"/>
  <c r="H42" i="2"/>
  <c r="H47" i="2"/>
  <c r="H68" i="2"/>
  <c r="H71" i="2" l="1"/>
  <c r="A7" i="2" l="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3" i="2" s="1"/>
  <c r="A44" i="2" l="1"/>
  <c r="A45" i="2" s="1"/>
  <c r="A46" i="2" s="1"/>
  <c r="A48" i="2" l="1"/>
  <c r="A49" i="2" s="1"/>
  <c r="A50" i="2" s="1"/>
  <c r="A51" i="2" s="1"/>
  <c r="A52" i="2" s="1"/>
  <c r="A53" i="2" s="1"/>
  <c r="A54" i="2" s="1"/>
  <c r="A55" i="2" s="1"/>
  <c r="A56" i="2" s="1"/>
  <c r="A57" i="2" s="1"/>
  <c r="A58" i="2" s="1"/>
  <c r="A59" i="2" s="1"/>
  <c r="A60" i="2" s="1"/>
  <c r="A61" i="2" s="1"/>
  <c r="A62" i="2" s="1"/>
  <c r="A63" i="2" s="1"/>
  <c r="A64" i="2" s="1"/>
  <c r="A65" i="2" s="1"/>
  <c r="A66" i="2" l="1"/>
  <c r="A67" i="2" s="1"/>
  <c r="A69" i="2" s="1"/>
  <c r="A70" i="2" s="1"/>
</calcChain>
</file>

<file path=xl/sharedStrings.xml><?xml version="1.0" encoding="utf-8"?>
<sst xmlns="http://schemas.openxmlformats.org/spreadsheetml/2006/main" count="146" uniqueCount="85">
  <si>
    <t>FORMATO No. 4
PROPUESTA ECONÓMICA MC 017 DE 2025
Objeto: CONTRATAR SERVICIOS PARA LA GESTIÓN INTEGRAL CERTIFICADA DE LOS RESIDUOS PELIGROSOS Y DE TIPO ESPECIAL GENERADOS POR EL INM</t>
  </si>
  <si>
    <t>ÍTEM</t>
  </si>
  <si>
    <t>DESCRIPCIÓN</t>
  </si>
  <si>
    <t>UNIDAD</t>
  </si>
  <si>
    <t>CANTIDAD</t>
  </si>
  <si>
    <t>VALOR ESTIMADO KG ANTES DE IVA</t>
  </si>
  <si>
    <t>V/R UNITARIO
OFERTADO</t>
  </si>
  <si>
    <t>IVA</t>
  </si>
  <si>
    <t>V/R TOTAL</t>
  </si>
  <si>
    <t>RESIDUOS QUÍMICOS PELIGROSOS</t>
  </si>
  <si>
    <t>Residuos sólidos contaminados de pintura (recipientes, papel impregnado, etc).</t>
  </si>
  <si>
    <t>kg</t>
  </si>
  <si>
    <t>Residuos sólidos contaminados de aceites hidráulicos (maderas, estopas, cartón, aserrín, elementos de protección personal y recipientes).</t>
  </si>
  <si>
    <t>Residuos sólidos contaminados de químicos (EPP, guantes, tapabocas, recipientes de vidrio y plástico contaminados, puntas de pipetas etc, material de vidrio roto contaminado.)</t>
  </si>
  <si>
    <t>Medicamentos vencidos.</t>
  </si>
  <si>
    <t>Resina contaminada.</t>
  </si>
  <si>
    <t>Recipientes de aerosol (requiere despresurización).</t>
  </si>
  <si>
    <t>Cilindros con Gas propano, acetileno y oxígeno (requiere despresurización).</t>
  </si>
  <si>
    <t>Cilindros con polvo químico seco, cloroflorocarbonos (requiere despresurización).</t>
  </si>
  <si>
    <t>Cilindros de gases especiales (Hidrocarburos en mezcla de gases, mezcla de gases de hidrocaburos de cadena corta, dioxido de carbono, helio y nitrógeno) (requiere despresurización).</t>
  </si>
  <si>
    <t>Termómetros de mercurio.</t>
  </si>
  <si>
    <t>Residuos de refrigerantes.</t>
  </si>
  <si>
    <t>Mezcla de hidrocarburos.</t>
  </si>
  <si>
    <t>Residuos líquidos contaminados con mercurio.</t>
  </si>
  <si>
    <t>Residuos sólidos contaminados con mercurio.</t>
  </si>
  <si>
    <t>Liquido mezcla a base agua, tintas y pinturas.</t>
  </si>
  <si>
    <t>Permanganato de Potasio (sustancia controlada).</t>
  </si>
  <si>
    <t>Residuo de Cloruro de Plata.</t>
  </si>
  <si>
    <t>Propanol.</t>
  </si>
  <si>
    <t>Methanol (sustancia controlada).</t>
  </si>
  <si>
    <t>Solventes orgánicos y/o soluciones orgánicas.</t>
  </si>
  <si>
    <t>Hidróxido de Sodio.</t>
  </si>
  <si>
    <t>Residuos Halogenados.</t>
  </si>
  <si>
    <t>Solución ácida con metales.</t>
  </si>
  <si>
    <t>Mezcla sulfocrómica.</t>
  </si>
  <si>
    <t>Solución de Etanol con trazas de aceites.</t>
  </si>
  <si>
    <t>Residuos de Plaguicidas en estado líquido y sólido.</t>
  </si>
  <si>
    <t>Residuos de Clorados - Cloroformo.</t>
  </si>
  <si>
    <t>Residuos tóxicos acuosos.</t>
  </si>
  <si>
    <t>Bencina de Petróleo.</t>
  </si>
  <si>
    <t>Soluciones ácidas.</t>
  </si>
  <si>
    <t>Residuos líquidos de Karl Fisher.</t>
  </si>
  <si>
    <t>Aceite dieléctrico.</t>
  </si>
  <si>
    <t>Aceites siliconados.</t>
  </si>
  <si>
    <t>Residuos de aceites minerales.</t>
  </si>
  <si>
    <t>Soluciones básicas.</t>
  </si>
  <si>
    <t>Reactivos vencidos o parcialmente consumidos  (colorante de Gram, boro, otros).</t>
  </si>
  <si>
    <t>RESIDUOS DE ACEITES USADOS E HIDRÁULICOS</t>
  </si>
  <si>
    <t>Aceite Usado.</t>
  </si>
  <si>
    <t>Aceites hidráulicos.</t>
  </si>
  <si>
    <t>Aceite hidrosoluble contaminado.</t>
  </si>
  <si>
    <t>Solución de Agua con aceite.</t>
  </si>
  <si>
    <t>RESIDUOS ESPECIALES</t>
  </si>
  <si>
    <t>Fibra de Vidrio.</t>
  </si>
  <si>
    <t>Residuos de aparatos eléctricos y electrónicos de tipo industrial: compresores, transformadores, racks eléctricos, entre otros.</t>
  </si>
  <si>
    <t>Residuos de aparatos eléctricos y electrónicos - computadores y periféricos.</t>
  </si>
  <si>
    <t>RAEES varios (cables, breaker eléctricos).</t>
  </si>
  <si>
    <t>Balastos.</t>
  </si>
  <si>
    <t>Luminarias.</t>
  </si>
  <si>
    <t>Baterías ácido-plomo .</t>
  </si>
  <si>
    <t>Baterías níquel-cadmio.</t>
  </si>
  <si>
    <t>Filtros de agua contaminados.</t>
  </si>
  <si>
    <t>Filtros de aire contaminados.</t>
  </si>
  <si>
    <t>Cintas de impresoras.</t>
  </si>
  <si>
    <t>Tóners.</t>
  </si>
  <si>
    <t>Pilas variadas.</t>
  </si>
  <si>
    <t>Aparatos eléctricos y electrónicos - neveras, tv, horno microondas, fax etc.</t>
  </si>
  <si>
    <t>Espumas.</t>
  </si>
  <si>
    <t>Muebles y elementos de madera.</t>
  </si>
  <si>
    <t>Muebles de metal.</t>
  </si>
  <si>
    <t>Correas de manejadoras.</t>
  </si>
  <si>
    <t>Cerámica, .</t>
  </si>
  <si>
    <t>Drywall.</t>
  </si>
  <si>
    <t>RESIDUOS BIOLÓGICOS</t>
  </si>
  <si>
    <t>Cortopunzantes.</t>
  </si>
  <si>
    <t>Biosanitarios.</t>
  </si>
  <si>
    <t xml:space="preserve"> VALOR TOTAL </t>
  </si>
  <si>
    <r>
      <rPr>
        <b/>
        <u/>
        <sz val="10"/>
        <color rgb="FF000000"/>
        <rFont val="Calibri"/>
        <scheme val="minor"/>
      </rPr>
      <t>Notas:</t>
    </r>
    <r>
      <rPr>
        <sz val="10"/>
        <color rgb="FF000000"/>
        <rFont val="Calibri"/>
        <scheme val="minor"/>
      </rPr>
      <t xml:space="preserve"> </t>
    </r>
  </si>
  <si>
    <t>1. El precio ofertado para cada ítem no podrá superar el valor de referencia que se indica, el cual fue tomado fielmente del estudio de mercado que adelantó la entidad.</t>
  </si>
  <si>
    <t>2. 	El precio por kg ofertado debe incluír el valor de la recolección y transporte.</t>
  </si>
  <si>
    <t>3. 	El costo de cualquier pretratamiento que se deba realizar a los residuos antes de su disposición final debe ir incluido en el precio ofertado.</t>
  </si>
  <si>
    <t xml:space="preserve">4. 	Las fechas de las recolecciones serán definidas en la ejecución del contrato entre el supervisor designado por el Instituto Nacional de Metrología y el contratista atendiendo a la cantidad de residuos almacenados para entrega y su gestión externa. </t>
  </si>
  <si>
    <t>5. 	Los servicios se ejecutarán en coordinación con el supervisor designado por la entidad a través del cual se concretarán los requerimientos específicos.</t>
  </si>
  <si>
    <t>6. 	En la ejecución contractual el INM se reserva el derecho de suprimir o adicionar cantidades o ítems. En caso de requerirse la recolección de algún residuo que no se encuentren relacionados en el listado de valores ofertados, se procederá por parte del contratista a entregar cotización por valor del kilogramo al INM, para lo cual el contratista presentará al supervisor el valor unitario, el cual debe estar acorde a los precios del mercado. Cuando el supervisor del contrato, previo análisis del mercado advierta que la cotización no se encuentra dentro de los precios de mercado, ordenará al contratista dentro de las 24 horas siguientes remplazarla o ajustarla acorde a estos.</t>
  </si>
  <si>
    <t>Atentamente,
Oferente ---------------------------------------------------------------------
Nit. No. -------------------------------
Dirección ----------------------------------------------------------------------
Teléfono -------------------------  	Fax---------------------------
Correo electrónico: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</si>
</sst>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_-"/>
    <numFmt numFmtId="165" formatCode="_-&quot;$&quot;\ * #,##0.00_-;\-&quot;$&quot;\ * #,##0.00_-;_-&quot;$&quot;\ * &quot;-&quot;??_-;_-@_-"/>
    <numFmt numFmtId="166" formatCode="_-&quot;$&quot;\ * #,##0_-;\-&quot;$&quot;\ * #,##0_-;_-&quot;$&quot;\ * &quot;-&quot;??_-;_-@_-"/>
  </numFmts>
  <fonts count="18">
    <font>
      <sz val="11"/>
      <color theme="1"/>
      <name val="Calibri"/>
      <family val="2"/>
      <scheme val="minor"/>
    </font>
    <font>
      <sz val="11"/>
      <color theme="1"/>
      <name val="Calibri"/>
      <family val="2"/>
      <scheme val="minor"/>
    </font>
    <font>
      <b/>
      <sz val="10"/>
      <color rgb="FF000000"/>
      <name val="Arial"/>
      <family val="2"/>
    </font>
    <font>
      <sz val="10"/>
      <color theme="1"/>
      <name val="Arial"/>
      <family val="2"/>
    </font>
    <font>
      <sz val="10"/>
      <color rgb="FF000000"/>
      <name val="Arial"/>
      <family val="2"/>
    </font>
    <font>
      <b/>
      <sz val="10"/>
      <color theme="1"/>
      <name val="Arial"/>
      <family val="2"/>
    </font>
    <font>
      <sz val="10"/>
      <color theme="1"/>
      <name val="Calibri"/>
      <family val="2"/>
      <scheme val="minor"/>
    </font>
    <font>
      <b/>
      <u val="singleAccounting"/>
      <sz val="10"/>
      <color theme="1"/>
      <name val="Calibri"/>
      <family val="2"/>
      <scheme val="minor"/>
    </font>
    <font>
      <sz val="10"/>
      <color rgb="FF000000"/>
      <name val="Arial Narrow"/>
      <family val="2"/>
    </font>
    <font>
      <sz val="12"/>
      <color theme="1"/>
      <name val="Body Font"/>
      <family val="2"/>
    </font>
    <font>
      <sz val="10"/>
      <name val="Arial"/>
      <family val="2"/>
    </font>
    <font>
      <b/>
      <sz val="11"/>
      <color rgb="FF000000"/>
      <name val="Arial"/>
      <family val="2"/>
    </font>
    <font>
      <sz val="10"/>
      <color theme="0"/>
      <name val="Calibri"/>
      <family val="2"/>
      <scheme val="minor"/>
    </font>
    <font>
      <b/>
      <sz val="11"/>
      <color rgb="FF000000"/>
      <name val="Verdana"/>
      <family val="2"/>
    </font>
    <font>
      <sz val="10"/>
      <color rgb="FFFF0000"/>
      <name val="Calibri"/>
      <family val="2"/>
      <scheme val="minor"/>
    </font>
    <font>
      <b/>
      <sz val="10"/>
      <color theme="1"/>
      <name val="Arial"/>
    </font>
    <font>
      <b/>
      <u/>
      <sz val="10"/>
      <color rgb="FF000000"/>
      <name val="Calibri"/>
      <scheme val="minor"/>
    </font>
    <font>
      <sz val="10"/>
      <color rgb="FF000000"/>
      <name val="Calibri"/>
      <scheme val="minor"/>
    </font>
  </fonts>
  <fills count="6">
    <fill>
      <patternFill patternType="none"/>
    </fill>
    <fill>
      <patternFill patternType="gray125"/>
    </fill>
    <fill>
      <patternFill patternType="solid">
        <fgColor theme="0" tint="-0.24994659260841701"/>
        <bgColor indexed="64"/>
      </patternFill>
    </fill>
    <fill>
      <patternFill patternType="solid">
        <fgColor theme="4" tint="0.79998168889431442"/>
        <bgColor indexed="64"/>
      </patternFill>
    </fill>
    <fill>
      <patternFill patternType="solid">
        <fgColor theme="0"/>
        <bgColor indexed="64"/>
      </patternFill>
    </fill>
    <fill>
      <patternFill patternType="solid">
        <fgColor them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diagonal/>
    </border>
    <border>
      <left style="medium">
        <color rgb="FF000000"/>
      </left>
      <right/>
      <top/>
      <bottom style="medium">
        <color rgb="FF000000"/>
      </bottom>
      <diagonal/>
    </border>
    <border>
      <left/>
      <right style="thin">
        <color indexed="64"/>
      </right>
      <top/>
      <bottom/>
      <diagonal/>
    </border>
  </borders>
  <cellStyleXfs count="4">
    <xf numFmtId="0" fontId="0" fillId="0" borderId="0"/>
    <xf numFmtId="164" fontId="1" fillId="0" borderId="0" applyFont="0" applyFill="0" applyBorder="0" applyAlignment="0" applyProtection="0"/>
    <xf numFmtId="165" fontId="1" fillId="0" borderId="0" applyFont="0" applyFill="0" applyBorder="0" applyAlignment="0" applyProtection="0"/>
    <xf numFmtId="0" fontId="9" fillId="0" borderId="0"/>
  </cellStyleXfs>
  <cellXfs count="64">
    <xf numFmtId="0" fontId="0" fillId="0" borderId="0" xfId="0"/>
    <xf numFmtId="0" fontId="8" fillId="0" borderId="1" xfId="0" applyFont="1" applyBorder="1" applyAlignment="1">
      <alignment horizontal="justify" vertical="center" wrapText="1"/>
    </xf>
    <xf numFmtId="0" fontId="10" fillId="4" borderId="1" xfId="3" applyFont="1" applyFill="1" applyBorder="1" applyAlignment="1">
      <alignment horizontal="center" vertical="center" wrapText="1"/>
    </xf>
    <xf numFmtId="0" fontId="8" fillId="3" borderId="1" xfId="0" applyFont="1" applyFill="1" applyBorder="1" applyAlignment="1">
      <alignment horizontal="justify" vertical="center" wrapText="1"/>
    </xf>
    <xf numFmtId="0" fontId="10" fillId="3" borderId="1" xfId="3" applyFont="1" applyFill="1" applyBorder="1" applyAlignment="1">
      <alignment horizontal="center" vertical="center" wrapText="1"/>
    </xf>
    <xf numFmtId="0" fontId="10" fillId="0" borderId="1" xfId="3" applyFont="1" applyBorder="1" applyAlignment="1">
      <alignment horizontal="center" vertical="center" wrapText="1"/>
    </xf>
    <xf numFmtId="165" fontId="3" fillId="0" borderId="1" xfId="2" applyFont="1" applyFill="1" applyBorder="1" applyAlignment="1">
      <alignment horizontal="center" vertical="center" wrapText="1"/>
    </xf>
    <xf numFmtId="164" fontId="4" fillId="0" borderId="1" xfId="1" applyFont="1" applyFill="1" applyBorder="1" applyAlignment="1">
      <alignment horizontal="right" vertical="center" wrapText="1"/>
    </xf>
    <xf numFmtId="0" fontId="11" fillId="5" borderId="10" xfId="0" applyFont="1" applyFill="1" applyBorder="1" applyAlignment="1">
      <alignment horizontal="center" vertical="center" wrapText="1"/>
    </xf>
    <xf numFmtId="165" fontId="11" fillId="5" borderId="0" xfId="2" applyFont="1" applyFill="1" applyBorder="1" applyAlignment="1">
      <alignment horizontal="center" vertical="center" wrapText="1"/>
    </xf>
    <xf numFmtId="0" fontId="11" fillId="5" borderId="0" xfId="0" applyFont="1" applyFill="1" applyAlignment="1">
      <alignment horizontal="center" vertical="center" wrapText="1"/>
    </xf>
    <xf numFmtId="0" fontId="11" fillId="5" borderId="3" xfId="0" applyFont="1" applyFill="1" applyBorder="1" applyAlignment="1">
      <alignment horizontal="center" vertical="center" wrapText="1"/>
    </xf>
    <xf numFmtId="0" fontId="8" fillId="3" borderId="10" xfId="0" applyFont="1" applyFill="1" applyBorder="1" applyAlignment="1">
      <alignment horizontal="justify" vertical="center" wrapText="1"/>
    </xf>
    <xf numFmtId="0" fontId="5" fillId="0" borderId="1" xfId="0" applyFont="1" applyBorder="1" applyAlignment="1">
      <alignment horizontal="center" vertical="center" wrapText="1"/>
    </xf>
    <xf numFmtId="0" fontId="8" fillId="0" borderId="5" xfId="0" applyFont="1" applyBorder="1" applyAlignment="1">
      <alignment horizontal="justify" vertical="center" wrapText="1"/>
    </xf>
    <xf numFmtId="166" fontId="4" fillId="0" borderId="1" xfId="2" applyNumberFormat="1" applyFont="1" applyFill="1" applyBorder="1" applyAlignment="1">
      <alignment horizontal="right" vertical="center" wrapText="1"/>
    </xf>
    <xf numFmtId="0" fontId="5" fillId="3" borderId="1" xfId="0" applyFont="1" applyFill="1" applyBorder="1" applyAlignment="1">
      <alignment horizontal="center" vertical="center" wrapText="1"/>
    </xf>
    <xf numFmtId="165" fontId="3" fillId="3" borderId="1" xfId="2" applyFont="1" applyFill="1" applyBorder="1" applyAlignment="1">
      <alignment horizontal="center" vertical="center" wrapText="1"/>
    </xf>
    <xf numFmtId="164" fontId="4" fillId="3" borderId="1" xfId="1" applyFont="1" applyFill="1" applyBorder="1" applyAlignment="1">
      <alignment horizontal="right" vertical="center" wrapText="1"/>
    </xf>
    <xf numFmtId="0" fontId="6" fillId="3" borderId="1" xfId="0" applyFont="1" applyFill="1" applyBorder="1"/>
    <xf numFmtId="164" fontId="4" fillId="3" borderId="7" xfId="1" applyFont="1" applyFill="1" applyBorder="1" applyAlignment="1">
      <alignment horizontal="right" vertical="center" wrapText="1"/>
    </xf>
    <xf numFmtId="0" fontId="5" fillId="5" borderId="4" xfId="0" applyFont="1" applyFill="1" applyBorder="1" applyAlignment="1">
      <alignment horizontal="left" vertical="center"/>
    </xf>
    <xf numFmtId="0" fontId="5" fillId="5" borderId="1" xfId="0" applyFont="1" applyFill="1" applyBorder="1" applyAlignment="1">
      <alignment horizontal="left" vertical="center"/>
    </xf>
    <xf numFmtId="0" fontId="8" fillId="0" borderId="1" xfId="0" applyFont="1" applyBorder="1" applyAlignment="1">
      <alignment horizontal="justify" vertical="top" wrapText="1"/>
    </xf>
    <xf numFmtId="0" fontId="14" fillId="4" borderId="0" xfId="0" applyFont="1" applyFill="1"/>
    <xf numFmtId="0" fontId="5" fillId="4" borderId="0" xfId="0" applyFont="1" applyFill="1" applyAlignment="1">
      <alignment vertical="center" wrapText="1"/>
    </xf>
    <xf numFmtId="0" fontId="6" fillId="4" borderId="0" xfId="0" applyFont="1" applyFill="1"/>
    <xf numFmtId="0" fontId="12" fillId="4" borderId="0" xfId="0" applyFont="1" applyFill="1"/>
    <xf numFmtId="165" fontId="6" fillId="4" borderId="0" xfId="2" applyFont="1" applyFill="1"/>
    <xf numFmtId="0" fontId="6" fillId="4" borderId="0" xfId="0" applyFont="1" applyFill="1" applyAlignment="1">
      <alignment horizontal="left" vertical="center" wrapText="1"/>
    </xf>
    <xf numFmtId="165" fontId="10" fillId="0" borderId="1" xfId="2" applyFont="1" applyBorder="1" applyAlignment="1">
      <alignment horizontal="center" vertical="center" wrapText="1"/>
    </xf>
    <xf numFmtId="165" fontId="10" fillId="3" borderId="1" xfId="2" applyFont="1" applyFill="1" applyBorder="1" applyAlignment="1">
      <alignment horizontal="center" vertical="center" wrapText="1"/>
    </xf>
    <xf numFmtId="165" fontId="10" fillId="4" borderId="1" xfId="2" applyFont="1" applyFill="1" applyBorder="1" applyAlignment="1">
      <alignment horizontal="center" vertical="center" wrapText="1"/>
    </xf>
    <xf numFmtId="164" fontId="11" fillId="5" borderId="7" xfId="0" applyNumberFormat="1" applyFont="1" applyFill="1" applyBorder="1" applyAlignment="1">
      <alignment horizontal="center" vertical="center" wrapText="1"/>
    </xf>
    <xf numFmtId="0" fontId="6" fillId="4" borderId="0" xfId="0" applyFont="1" applyFill="1" applyAlignment="1">
      <alignment horizontal="center" wrapText="1"/>
    </xf>
    <xf numFmtId="0" fontId="6" fillId="4" borderId="0" xfId="0" applyFont="1" applyFill="1" applyAlignment="1">
      <alignment vertical="center" wrapText="1"/>
    </xf>
    <xf numFmtId="0" fontId="13" fillId="5" borderId="8" xfId="0" applyFont="1" applyFill="1" applyBorder="1" applyAlignment="1">
      <alignment horizontal="left" vertical="center"/>
    </xf>
    <xf numFmtId="0" fontId="11" fillId="5" borderId="2" xfId="0" applyFont="1" applyFill="1" applyBorder="1" applyAlignment="1">
      <alignment horizontal="center" vertical="center" wrapText="1"/>
    </xf>
    <xf numFmtId="166" fontId="11" fillId="5" borderId="18" xfId="0" applyNumberFormat="1"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7" xfId="0" applyFont="1" applyFill="1" applyBorder="1" applyAlignment="1">
      <alignment horizontal="center" vertical="center" wrapText="1"/>
    </xf>
    <xf numFmtId="165" fontId="2" fillId="2" borderId="16" xfId="2" applyFont="1" applyFill="1" applyBorder="1" applyAlignment="1">
      <alignment horizontal="center" vertical="center" wrapText="1"/>
    </xf>
    <xf numFmtId="165" fontId="2" fillId="2" borderId="17" xfId="2"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6" fillId="4" borderId="0" xfId="0" applyFont="1" applyFill="1" applyAlignment="1">
      <alignment horizontal="justify" vertical="center" wrapText="1"/>
    </xf>
    <xf numFmtId="0" fontId="15" fillId="4" borderId="0" xfId="0" applyFont="1" applyFill="1" applyAlignment="1">
      <alignment horizontal="center" vertical="center" wrapText="1"/>
    </xf>
    <xf numFmtId="0" fontId="5" fillId="4" borderId="0" xfId="0" applyFont="1" applyFill="1" applyAlignment="1">
      <alignment horizontal="center" vertical="center" wrapText="1"/>
    </xf>
    <xf numFmtId="0" fontId="2" fillId="2"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6" fillId="4" borderId="11" xfId="0" applyFont="1" applyFill="1" applyBorder="1" applyAlignment="1">
      <alignment horizontal="left" vertical="center" wrapText="1"/>
    </xf>
    <xf numFmtId="0" fontId="6" fillId="4" borderId="12" xfId="0" applyFont="1" applyFill="1" applyBorder="1" applyAlignment="1">
      <alignment horizontal="left" vertical="center" wrapText="1"/>
    </xf>
    <xf numFmtId="0" fontId="6" fillId="4" borderId="13" xfId="0" applyFont="1" applyFill="1" applyBorder="1" applyAlignment="1">
      <alignment horizontal="left" vertical="center" wrapText="1"/>
    </xf>
    <xf numFmtId="164" fontId="7" fillId="0" borderId="1" xfId="0" applyNumberFormat="1" applyFont="1" applyBorder="1" applyAlignment="1">
      <alignment horizontal="center" vertical="center"/>
    </xf>
    <xf numFmtId="0" fontId="6" fillId="4" borderId="3" xfId="0" applyFont="1" applyFill="1" applyBorder="1" applyAlignment="1">
      <alignment horizontal="center" wrapText="1"/>
    </xf>
    <xf numFmtId="0" fontId="17" fillId="4" borderId="0" xfId="0" applyFont="1" applyFill="1" applyAlignment="1">
      <alignment horizontal="left" vertical="center" wrapText="1"/>
    </xf>
    <xf numFmtId="0" fontId="6" fillId="4" borderId="0" xfId="0" applyFont="1" applyFill="1" applyAlignment="1">
      <alignment horizontal="left" vertical="center" wrapText="1"/>
    </xf>
    <xf numFmtId="0" fontId="6" fillId="4" borderId="0" xfId="0" applyFont="1" applyFill="1" applyAlignment="1">
      <alignment horizontal="justify" vertical="top" wrapText="1"/>
    </xf>
    <xf numFmtId="0" fontId="2" fillId="2" borderId="16" xfId="0" applyFont="1" applyFill="1" applyBorder="1" applyAlignment="1">
      <alignment horizontal="center" vertical="center"/>
    </xf>
    <xf numFmtId="0" fontId="2" fillId="2" borderId="17" xfId="0" applyFont="1" applyFill="1" applyBorder="1" applyAlignment="1">
      <alignment horizontal="center" vertical="center"/>
    </xf>
  </cellXfs>
  <cellStyles count="4">
    <cellStyle name="Moneda" xfId="2" builtinId="4"/>
    <cellStyle name="Moneda [0]" xfId="1" builtinId="7"/>
    <cellStyle name="Normal" xfId="0" builtinId="0"/>
    <cellStyle name="Normal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4"/>
  <sheetViews>
    <sheetView tabSelected="1" zoomScale="85" zoomScaleNormal="85" workbookViewId="0">
      <selection activeCell="I7" sqref="I7"/>
    </sheetView>
  </sheetViews>
  <sheetFormatPr defaultColWidth="11.42578125" defaultRowHeight="12.95"/>
  <cols>
    <col min="1" max="1" width="5.7109375" style="26" customWidth="1"/>
    <col min="2" max="2" width="65.42578125" style="26" customWidth="1"/>
    <col min="3" max="3" width="8.85546875" style="26" customWidth="1"/>
    <col min="4" max="4" width="11.140625" style="26" customWidth="1"/>
    <col min="5" max="5" width="12.5703125" style="26" customWidth="1"/>
    <col min="6" max="6" width="12.42578125" style="28" customWidth="1"/>
    <col min="7" max="7" width="8.85546875" style="26" customWidth="1"/>
    <col min="8" max="8" width="12.42578125" style="26" customWidth="1"/>
    <col min="9" max="9" width="44.5703125" style="26" customWidth="1"/>
    <col min="10" max="10" width="13" style="26" bestFit="1" customWidth="1"/>
    <col min="11" max="16384" width="11.42578125" style="26"/>
  </cols>
  <sheetData>
    <row r="1" spans="1:13" ht="90" customHeight="1">
      <c r="A1" s="46" t="s">
        <v>0</v>
      </c>
      <c r="B1" s="47"/>
      <c r="C1" s="47"/>
      <c r="D1" s="47"/>
      <c r="E1" s="47"/>
      <c r="F1" s="47"/>
      <c r="G1" s="47"/>
      <c r="H1" s="47"/>
      <c r="I1" s="25"/>
      <c r="J1" s="25"/>
      <c r="K1" s="25"/>
      <c r="L1" s="25"/>
      <c r="M1" s="25"/>
    </row>
    <row r="2" spans="1:13" ht="12.75">
      <c r="F2" s="24"/>
    </row>
    <row r="3" spans="1:13" ht="44.25" customHeight="1">
      <c r="A3" s="39" t="s">
        <v>1</v>
      </c>
      <c r="B3" s="62" t="s">
        <v>2</v>
      </c>
      <c r="C3" s="39" t="s">
        <v>3</v>
      </c>
      <c r="D3" s="39" t="s">
        <v>4</v>
      </c>
      <c r="E3" s="39" t="s">
        <v>5</v>
      </c>
      <c r="F3" s="41" t="s">
        <v>6</v>
      </c>
      <c r="G3" s="39" t="s">
        <v>7</v>
      </c>
      <c r="H3" s="43" t="s">
        <v>8</v>
      </c>
    </row>
    <row r="4" spans="1:13" ht="12.75">
      <c r="A4" s="40"/>
      <c r="B4" s="63"/>
      <c r="C4" s="40"/>
      <c r="D4" s="40"/>
      <c r="E4" s="40"/>
      <c r="F4" s="42"/>
      <c r="G4" s="40"/>
      <c r="H4" s="44"/>
    </row>
    <row r="5" spans="1:13" ht="15">
      <c r="A5" s="36" t="s">
        <v>9</v>
      </c>
      <c r="B5" s="37"/>
      <c r="C5" s="10"/>
      <c r="D5" s="9"/>
      <c r="E5" s="9"/>
      <c r="F5" s="10"/>
      <c r="G5" s="10"/>
      <c r="H5" s="38">
        <f>SUM(H6:H41)</f>
        <v>0</v>
      </c>
    </row>
    <row r="6" spans="1:13" ht="27.75">
      <c r="A6" s="13">
        <v>1</v>
      </c>
      <c r="B6" s="14" t="s">
        <v>10</v>
      </c>
      <c r="C6" s="5" t="s">
        <v>11</v>
      </c>
      <c r="D6" s="5">
        <v>1</v>
      </c>
      <c r="E6" s="30">
        <v>3000</v>
      </c>
      <c r="F6" s="6"/>
      <c r="G6" s="7"/>
      <c r="H6" s="15"/>
      <c r="I6" s="27"/>
    </row>
    <row r="7" spans="1:13" ht="27.75">
      <c r="A7" s="16">
        <f>A6+1</f>
        <v>2</v>
      </c>
      <c r="B7" s="3" t="s">
        <v>12</v>
      </c>
      <c r="C7" s="4" t="s">
        <v>11</v>
      </c>
      <c r="D7" s="4">
        <v>1</v>
      </c>
      <c r="E7" s="31">
        <v>3000</v>
      </c>
      <c r="F7" s="17"/>
      <c r="G7" s="18"/>
      <c r="H7" s="18"/>
    </row>
    <row r="8" spans="1:13" ht="41.25">
      <c r="A8" s="13">
        <f t="shared" ref="A8:A70" si="0">A7+1</f>
        <v>3</v>
      </c>
      <c r="B8" s="23" t="s">
        <v>13</v>
      </c>
      <c r="C8" s="5" t="s">
        <v>11</v>
      </c>
      <c r="D8" s="5">
        <v>1</v>
      </c>
      <c r="E8" s="30">
        <v>3000</v>
      </c>
      <c r="F8" s="6"/>
      <c r="G8" s="7"/>
      <c r="H8" s="7"/>
    </row>
    <row r="9" spans="1:13" ht="13.5">
      <c r="A9" s="16">
        <f t="shared" si="0"/>
        <v>4</v>
      </c>
      <c r="B9" s="3" t="s">
        <v>14</v>
      </c>
      <c r="C9" s="4" t="s">
        <v>11</v>
      </c>
      <c r="D9" s="4">
        <v>1</v>
      </c>
      <c r="E9" s="31">
        <v>3650</v>
      </c>
      <c r="F9" s="17"/>
      <c r="G9" s="18"/>
      <c r="H9" s="18"/>
    </row>
    <row r="10" spans="1:13" ht="13.5">
      <c r="A10" s="13">
        <f t="shared" si="0"/>
        <v>5</v>
      </c>
      <c r="B10" s="1" t="s">
        <v>15</v>
      </c>
      <c r="C10" s="5" t="s">
        <v>11</v>
      </c>
      <c r="D10" s="5">
        <v>1</v>
      </c>
      <c r="E10" s="30">
        <v>3648</v>
      </c>
      <c r="F10" s="6"/>
      <c r="G10" s="7"/>
      <c r="H10" s="7"/>
    </row>
    <row r="11" spans="1:13" ht="13.5">
      <c r="A11" s="16">
        <f t="shared" si="0"/>
        <v>6</v>
      </c>
      <c r="B11" s="3" t="s">
        <v>16</v>
      </c>
      <c r="C11" s="4" t="s">
        <v>11</v>
      </c>
      <c r="D11" s="4">
        <v>1</v>
      </c>
      <c r="E11" s="31">
        <v>3500</v>
      </c>
      <c r="F11" s="17"/>
      <c r="G11" s="18"/>
      <c r="H11" s="18"/>
    </row>
    <row r="12" spans="1:13" ht="13.5">
      <c r="A12" s="13">
        <f t="shared" si="0"/>
        <v>7</v>
      </c>
      <c r="B12" s="1" t="s">
        <v>17</v>
      </c>
      <c r="C12" s="5" t="s">
        <v>11</v>
      </c>
      <c r="D12" s="5">
        <v>1</v>
      </c>
      <c r="E12" s="30">
        <v>3500</v>
      </c>
      <c r="F12" s="6"/>
      <c r="G12" s="7"/>
      <c r="H12" s="7"/>
    </row>
    <row r="13" spans="1:13" ht="27.75">
      <c r="A13" s="16">
        <f t="shared" si="0"/>
        <v>8</v>
      </c>
      <c r="B13" s="3" t="s">
        <v>18</v>
      </c>
      <c r="C13" s="4" t="s">
        <v>11</v>
      </c>
      <c r="D13" s="4">
        <v>1</v>
      </c>
      <c r="E13" s="31">
        <v>3000</v>
      </c>
      <c r="F13" s="17"/>
      <c r="G13" s="18"/>
      <c r="H13" s="18"/>
    </row>
    <row r="14" spans="1:13" ht="29.1" customHeight="1">
      <c r="A14" s="13">
        <f t="shared" si="0"/>
        <v>9</v>
      </c>
      <c r="B14" s="23" t="s">
        <v>19</v>
      </c>
      <c r="C14" s="5" t="s">
        <v>11</v>
      </c>
      <c r="D14" s="2">
        <v>1</v>
      </c>
      <c r="E14" s="32">
        <v>3000</v>
      </c>
      <c r="F14" s="6"/>
      <c r="G14" s="7"/>
      <c r="H14" s="7"/>
    </row>
    <row r="15" spans="1:13" ht="13.5">
      <c r="A15" s="16">
        <f t="shared" si="0"/>
        <v>10</v>
      </c>
      <c r="B15" s="3" t="s">
        <v>20</v>
      </c>
      <c r="C15" s="4" t="s">
        <v>11</v>
      </c>
      <c r="D15" s="4">
        <v>1</v>
      </c>
      <c r="E15" s="31">
        <v>3000</v>
      </c>
      <c r="F15" s="17"/>
      <c r="G15" s="18"/>
      <c r="H15" s="18"/>
    </row>
    <row r="16" spans="1:13" ht="13.5">
      <c r="A16" s="13">
        <f t="shared" si="0"/>
        <v>11</v>
      </c>
      <c r="B16" s="1" t="s">
        <v>21</v>
      </c>
      <c r="C16" s="5" t="s">
        <v>11</v>
      </c>
      <c r="D16" s="5">
        <v>1</v>
      </c>
      <c r="E16" s="30">
        <v>34625</v>
      </c>
      <c r="F16" s="6"/>
      <c r="G16" s="7"/>
      <c r="H16" s="7"/>
    </row>
    <row r="17" spans="1:8" ht="13.5">
      <c r="A17" s="16">
        <f t="shared" si="0"/>
        <v>12</v>
      </c>
      <c r="B17" s="3" t="s">
        <v>22</v>
      </c>
      <c r="C17" s="4" t="s">
        <v>11</v>
      </c>
      <c r="D17" s="4">
        <v>1</v>
      </c>
      <c r="E17" s="31">
        <v>3250</v>
      </c>
      <c r="F17" s="17"/>
      <c r="G17" s="18"/>
      <c r="H17" s="18"/>
    </row>
    <row r="18" spans="1:8" ht="13.5">
      <c r="A18" s="13">
        <f t="shared" si="0"/>
        <v>13</v>
      </c>
      <c r="B18" s="1" t="s">
        <v>23</v>
      </c>
      <c r="C18" s="5" t="s">
        <v>11</v>
      </c>
      <c r="D18" s="5">
        <v>1</v>
      </c>
      <c r="E18" s="30">
        <v>3000</v>
      </c>
      <c r="F18" s="6"/>
      <c r="G18" s="7"/>
      <c r="H18" s="7"/>
    </row>
    <row r="19" spans="1:8" ht="13.5">
      <c r="A19" s="16">
        <f t="shared" si="0"/>
        <v>14</v>
      </c>
      <c r="B19" s="3" t="s">
        <v>24</v>
      </c>
      <c r="C19" s="4" t="s">
        <v>11</v>
      </c>
      <c r="D19" s="4">
        <v>1</v>
      </c>
      <c r="E19" s="31">
        <v>2800</v>
      </c>
      <c r="F19" s="17"/>
      <c r="G19" s="18"/>
      <c r="H19" s="18"/>
    </row>
    <row r="20" spans="1:8" ht="13.5">
      <c r="A20" s="13">
        <f t="shared" si="0"/>
        <v>15</v>
      </c>
      <c r="B20" s="1" t="s">
        <v>25</v>
      </c>
      <c r="C20" s="5" t="s">
        <v>11</v>
      </c>
      <c r="D20" s="5">
        <v>1</v>
      </c>
      <c r="E20" s="30">
        <v>3250</v>
      </c>
      <c r="F20" s="6"/>
      <c r="G20" s="7"/>
      <c r="H20" s="7"/>
    </row>
    <row r="21" spans="1:8" ht="13.5">
      <c r="A21" s="16">
        <f t="shared" si="0"/>
        <v>16</v>
      </c>
      <c r="B21" s="3" t="s">
        <v>26</v>
      </c>
      <c r="C21" s="4" t="s">
        <v>11</v>
      </c>
      <c r="D21" s="4">
        <v>1</v>
      </c>
      <c r="E21" s="31">
        <v>3500</v>
      </c>
      <c r="F21" s="17"/>
      <c r="G21" s="18"/>
      <c r="H21" s="18"/>
    </row>
    <row r="22" spans="1:8" ht="13.5">
      <c r="A22" s="13">
        <f t="shared" si="0"/>
        <v>17</v>
      </c>
      <c r="B22" s="1" t="s">
        <v>27</v>
      </c>
      <c r="C22" s="5" t="s">
        <v>11</v>
      </c>
      <c r="D22" s="5">
        <v>1</v>
      </c>
      <c r="E22" s="30">
        <v>3000</v>
      </c>
      <c r="F22" s="6"/>
      <c r="G22" s="7"/>
      <c r="H22" s="7"/>
    </row>
    <row r="23" spans="1:8" ht="13.5">
      <c r="A23" s="16">
        <f t="shared" si="0"/>
        <v>18</v>
      </c>
      <c r="B23" s="3" t="s">
        <v>28</v>
      </c>
      <c r="C23" s="4" t="s">
        <v>11</v>
      </c>
      <c r="D23" s="4">
        <v>1</v>
      </c>
      <c r="E23" s="31">
        <v>3000</v>
      </c>
      <c r="F23" s="17"/>
      <c r="G23" s="18"/>
      <c r="H23" s="18"/>
    </row>
    <row r="24" spans="1:8" ht="13.5">
      <c r="A24" s="13">
        <f t="shared" si="0"/>
        <v>19</v>
      </c>
      <c r="B24" s="1" t="s">
        <v>29</v>
      </c>
      <c r="C24" s="5" t="s">
        <v>11</v>
      </c>
      <c r="D24" s="5">
        <v>1</v>
      </c>
      <c r="E24" s="30">
        <v>3500</v>
      </c>
      <c r="F24" s="6"/>
      <c r="G24" s="7"/>
      <c r="H24" s="7"/>
    </row>
    <row r="25" spans="1:8" ht="13.5">
      <c r="A25" s="16">
        <f t="shared" si="0"/>
        <v>20</v>
      </c>
      <c r="B25" s="3" t="s">
        <v>30</v>
      </c>
      <c r="C25" s="4" t="s">
        <v>11</v>
      </c>
      <c r="D25" s="4">
        <v>1</v>
      </c>
      <c r="E25" s="31">
        <v>2800</v>
      </c>
      <c r="F25" s="17"/>
      <c r="G25" s="18"/>
      <c r="H25" s="19"/>
    </row>
    <row r="26" spans="1:8" ht="13.5">
      <c r="A26" s="13">
        <f t="shared" si="0"/>
        <v>21</v>
      </c>
      <c r="B26" s="1" t="s">
        <v>31</v>
      </c>
      <c r="C26" s="5" t="s">
        <v>11</v>
      </c>
      <c r="D26" s="5">
        <v>1</v>
      </c>
      <c r="E26" s="30">
        <v>2800</v>
      </c>
      <c r="F26" s="6"/>
      <c r="G26" s="7"/>
      <c r="H26" s="7"/>
    </row>
    <row r="27" spans="1:8" ht="13.5">
      <c r="A27" s="16">
        <f t="shared" si="0"/>
        <v>22</v>
      </c>
      <c r="B27" s="3" t="s">
        <v>32</v>
      </c>
      <c r="C27" s="4" t="s">
        <v>11</v>
      </c>
      <c r="D27" s="4">
        <v>1</v>
      </c>
      <c r="E27" s="31">
        <v>2800</v>
      </c>
      <c r="F27" s="17"/>
      <c r="G27" s="18"/>
      <c r="H27" s="18"/>
    </row>
    <row r="28" spans="1:8" ht="13.5">
      <c r="A28" s="13">
        <f t="shared" si="0"/>
        <v>23</v>
      </c>
      <c r="B28" s="1" t="s">
        <v>33</v>
      </c>
      <c r="C28" s="5" t="s">
        <v>11</v>
      </c>
      <c r="D28" s="5">
        <v>1</v>
      </c>
      <c r="E28" s="30">
        <v>3000</v>
      </c>
      <c r="F28" s="6"/>
      <c r="G28" s="7"/>
      <c r="H28" s="7"/>
    </row>
    <row r="29" spans="1:8" ht="13.5">
      <c r="A29" s="16">
        <f t="shared" si="0"/>
        <v>24</v>
      </c>
      <c r="B29" s="3" t="s">
        <v>34</v>
      </c>
      <c r="C29" s="4" t="s">
        <v>11</v>
      </c>
      <c r="D29" s="4">
        <v>1</v>
      </c>
      <c r="E29" s="31">
        <v>3000</v>
      </c>
      <c r="F29" s="17"/>
      <c r="G29" s="18"/>
      <c r="H29" s="18"/>
    </row>
    <row r="30" spans="1:8" ht="13.5">
      <c r="A30" s="13">
        <f t="shared" si="0"/>
        <v>25</v>
      </c>
      <c r="B30" s="1" t="s">
        <v>35</v>
      </c>
      <c r="C30" s="5" t="s">
        <v>11</v>
      </c>
      <c r="D30" s="5">
        <v>1</v>
      </c>
      <c r="E30" s="30">
        <v>3000</v>
      </c>
      <c r="F30" s="6"/>
      <c r="G30" s="7"/>
      <c r="H30" s="7"/>
    </row>
    <row r="31" spans="1:8" ht="13.5">
      <c r="A31" s="16">
        <f t="shared" si="0"/>
        <v>26</v>
      </c>
      <c r="B31" s="3" t="s">
        <v>36</v>
      </c>
      <c r="C31" s="4" t="s">
        <v>11</v>
      </c>
      <c r="D31" s="4">
        <v>1</v>
      </c>
      <c r="E31" s="31">
        <v>3000</v>
      </c>
      <c r="F31" s="17"/>
      <c r="G31" s="18"/>
      <c r="H31" s="18"/>
    </row>
    <row r="32" spans="1:8" ht="13.5">
      <c r="A32" s="13">
        <f t="shared" si="0"/>
        <v>27</v>
      </c>
      <c r="B32" s="1" t="s">
        <v>37</v>
      </c>
      <c r="C32" s="5" t="s">
        <v>11</v>
      </c>
      <c r="D32" s="5">
        <v>1</v>
      </c>
      <c r="E32" s="30">
        <v>3000</v>
      </c>
      <c r="F32" s="6"/>
      <c r="G32" s="7"/>
      <c r="H32" s="7"/>
    </row>
    <row r="33" spans="1:8" ht="13.5">
      <c r="A33" s="16">
        <f t="shared" si="0"/>
        <v>28</v>
      </c>
      <c r="B33" s="3" t="s">
        <v>38</v>
      </c>
      <c r="C33" s="4" t="s">
        <v>11</v>
      </c>
      <c r="D33" s="4">
        <v>1</v>
      </c>
      <c r="E33" s="31">
        <v>3000</v>
      </c>
      <c r="F33" s="17"/>
      <c r="G33" s="18"/>
      <c r="H33" s="18"/>
    </row>
    <row r="34" spans="1:8" ht="13.5">
      <c r="A34" s="13">
        <f t="shared" si="0"/>
        <v>29</v>
      </c>
      <c r="B34" s="1" t="s">
        <v>39</v>
      </c>
      <c r="C34" s="5" t="s">
        <v>11</v>
      </c>
      <c r="D34" s="5">
        <v>1</v>
      </c>
      <c r="E34" s="30">
        <v>3000</v>
      </c>
      <c r="F34" s="6"/>
      <c r="G34" s="7"/>
      <c r="H34" s="7"/>
    </row>
    <row r="35" spans="1:8" ht="13.5">
      <c r="A35" s="16">
        <f t="shared" si="0"/>
        <v>30</v>
      </c>
      <c r="B35" s="3" t="s">
        <v>40</v>
      </c>
      <c r="C35" s="4" t="s">
        <v>11</v>
      </c>
      <c r="D35" s="4">
        <v>1</v>
      </c>
      <c r="E35" s="31">
        <v>3000</v>
      </c>
      <c r="F35" s="17"/>
      <c r="G35" s="18"/>
      <c r="H35" s="18"/>
    </row>
    <row r="36" spans="1:8" ht="13.5">
      <c r="A36" s="13">
        <f t="shared" si="0"/>
        <v>31</v>
      </c>
      <c r="B36" s="1" t="s">
        <v>41</v>
      </c>
      <c r="C36" s="5" t="s">
        <v>11</v>
      </c>
      <c r="D36" s="5">
        <v>1</v>
      </c>
      <c r="E36" s="30">
        <v>3000</v>
      </c>
      <c r="F36" s="6"/>
      <c r="G36" s="7"/>
      <c r="H36" s="7"/>
    </row>
    <row r="37" spans="1:8" ht="13.5">
      <c r="A37" s="16">
        <f t="shared" si="0"/>
        <v>32</v>
      </c>
      <c r="B37" s="3" t="s">
        <v>42</v>
      </c>
      <c r="C37" s="4" t="s">
        <v>11</v>
      </c>
      <c r="D37" s="4">
        <v>1</v>
      </c>
      <c r="E37" s="31">
        <v>3500</v>
      </c>
      <c r="F37" s="17"/>
      <c r="G37" s="18"/>
      <c r="H37" s="18"/>
    </row>
    <row r="38" spans="1:8" ht="13.5">
      <c r="A38" s="13">
        <f t="shared" si="0"/>
        <v>33</v>
      </c>
      <c r="B38" s="1" t="s">
        <v>43</v>
      </c>
      <c r="C38" s="5" t="s">
        <v>11</v>
      </c>
      <c r="D38" s="5">
        <v>1</v>
      </c>
      <c r="E38" s="30">
        <v>3250</v>
      </c>
      <c r="F38" s="6"/>
      <c r="G38" s="7"/>
      <c r="H38" s="7"/>
    </row>
    <row r="39" spans="1:8" ht="13.5">
      <c r="A39" s="16">
        <f t="shared" si="0"/>
        <v>34</v>
      </c>
      <c r="B39" s="3" t="s">
        <v>44</v>
      </c>
      <c r="C39" s="4" t="s">
        <v>11</v>
      </c>
      <c r="D39" s="4">
        <v>1</v>
      </c>
      <c r="E39" s="31">
        <v>3250</v>
      </c>
      <c r="F39" s="17"/>
      <c r="G39" s="18"/>
      <c r="H39" s="18"/>
    </row>
    <row r="40" spans="1:8" ht="13.5">
      <c r="A40" s="13">
        <f t="shared" si="0"/>
        <v>35</v>
      </c>
      <c r="B40" s="1" t="s">
        <v>45</v>
      </c>
      <c r="C40" s="5" t="s">
        <v>11</v>
      </c>
      <c r="D40" s="5">
        <v>1</v>
      </c>
      <c r="E40" s="30">
        <v>3000</v>
      </c>
      <c r="F40" s="6"/>
      <c r="G40" s="7"/>
      <c r="H40" s="7"/>
    </row>
    <row r="41" spans="1:8" ht="27.75">
      <c r="A41" s="16">
        <f t="shared" si="0"/>
        <v>36</v>
      </c>
      <c r="B41" s="12" t="s">
        <v>46</v>
      </c>
      <c r="C41" s="4" t="s">
        <v>11</v>
      </c>
      <c r="D41" s="4">
        <v>1</v>
      </c>
      <c r="E41" s="31">
        <v>3250</v>
      </c>
      <c r="F41" s="17"/>
      <c r="G41" s="18"/>
      <c r="H41" s="20"/>
    </row>
    <row r="42" spans="1:8" ht="14.1">
      <c r="A42" s="21" t="s">
        <v>47</v>
      </c>
      <c r="B42" s="8"/>
      <c r="C42" s="11"/>
      <c r="D42" s="9"/>
      <c r="E42" s="9"/>
      <c r="F42" s="10"/>
      <c r="G42" s="10"/>
      <c r="H42" s="33">
        <f>SUM(H43:H46)</f>
        <v>0</v>
      </c>
    </row>
    <row r="43" spans="1:8">
      <c r="A43" s="13">
        <f>A41+1</f>
        <v>37</v>
      </c>
      <c r="B43" s="1" t="s">
        <v>48</v>
      </c>
      <c r="C43" s="5" t="s">
        <v>11</v>
      </c>
      <c r="D43" s="5">
        <v>1</v>
      </c>
      <c r="E43" s="30">
        <v>2750</v>
      </c>
      <c r="F43" s="6"/>
      <c r="G43" s="7"/>
      <c r="H43" s="7"/>
    </row>
    <row r="44" spans="1:8">
      <c r="A44" s="16">
        <f t="shared" si="0"/>
        <v>38</v>
      </c>
      <c r="B44" s="3" t="s">
        <v>49</v>
      </c>
      <c r="C44" s="4" t="s">
        <v>11</v>
      </c>
      <c r="D44" s="4">
        <v>1</v>
      </c>
      <c r="E44" s="31">
        <v>2750</v>
      </c>
      <c r="F44" s="17"/>
      <c r="G44" s="18"/>
      <c r="H44" s="18"/>
    </row>
    <row r="45" spans="1:8">
      <c r="A45" s="13">
        <f t="shared" si="0"/>
        <v>39</v>
      </c>
      <c r="B45" s="1" t="s">
        <v>50</v>
      </c>
      <c r="C45" s="5" t="s">
        <v>11</v>
      </c>
      <c r="D45" s="5">
        <v>1</v>
      </c>
      <c r="E45" s="30">
        <v>2750</v>
      </c>
      <c r="F45" s="6"/>
      <c r="G45" s="7"/>
      <c r="H45" s="7"/>
    </row>
    <row r="46" spans="1:8">
      <c r="A46" s="16">
        <f t="shared" si="0"/>
        <v>40</v>
      </c>
      <c r="B46" s="3" t="s">
        <v>51</v>
      </c>
      <c r="C46" s="4" t="s">
        <v>11</v>
      </c>
      <c r="D46" s="4">
        <v>1</v>
      </c>
      <c r="E46" s="31">
        <v>2750</v>
      </c>
      <c r="F46" s="17"/>
      <c r="G46" s="18"/>
      <c r="H46" s="18"/>
    </row>
    <row r="47" spans="1:8" ht="14.1">
      <c r="A47" s="22" t="s">
        <v>52</v>
      </c>
      <c r="B47" s="8"/>
      <c r="C47" s="11"/>
      <c r="D47" s="9"/>
      <c r="E47" s="9"/>
      <c r="F47" s="10"/>
      <c r="G47" s="10"/>
      <c r="H47" s="33">
        <f>SUM(H48:H67)</f>
        <v>0</v>
      </c>
    </row>
    <row r="48" spans="1:8">
      <c r="A48" s="13">
        <f>A46+1</f>
        <v>41</v>
      </c>
      <c r="B48" s="1" t="s">
        <v>53</v>
      </c>
      <c r="C48" s="5" t="s">
        <v>11</v>
      </c>
      <c r="D48" s="5">
        <v>1</v>
      </c>
      <c r="E48" s="30">
        <v>3250</v>
      </c>
      <c r="F48" s="6"/>
      <c r="G48" s="7"/>
      <c r="H48" s="7"/>
    </row>
    <row r="49" spans="1:8" ht="26.1">
      <c r="A49" s="16">
        <f t="shared" si="0"/>
        <v>42</v>
      </c>
      <c r="B49" s="3" t="s">
        <v>54</v>
      </c>
      <c r="C49" s="4" t="s">
        <v>11</v>
      </c>
      <c r="D49" s="4">
        <v>1</v>
      </c>
      <c r="E49" s="31">
        <v>1155</v>
      </c>
      <c r="F49" s="17"/>
      <c r="G49" s="18"/>
      <c r="H49" s="18"/>
    </row>
    <row r="50" spans="1:8">
      <c r="A50" s="13">
        <f t="shared" si="0"/>
        <v>43</v>
      </c>
      <c r="B50" s="1" t="s">
        <v>55</v>
      </c>
      <c r="C50" s="5" t="s">
        <v>11</v>
      </c>
      <c r="D50" s="5">
        <v>1</v>
      </c>
      <c r="E50" s="30">
        <v>1155</v>
      </c>
      <c r="F50" s="6"/>
      <c r="G50" s="7"/>
      <c r="H50" s="7"/>
    </row>
    <row r="51" spans="1:8">
      <c r="A51" s="16">
        <f t="shared" si="0"/>
        <v>44</v>
      </c>
      <c r="B51" s="3" t="s">
        <v>56</v>
      </c>
      <c r="C51" s="4" t="s">
        <v>11</v>
      </c>
      <c r="D51" s="4">
        <v>1</v>
      </c>
      <c r="E51" s="31">
        <v>1155</v>
      </c>
      <c r="F51" s="17"/>
      <c r="G51" s="18"/>
      <c r="H51" s="18"/>
    </row>
    <row r="52" spans="1:8">
      <c r="A52" s="13">
        <f t="shared" si="0"/>
        <v>45</v>
      </c>
      <c r="B52" s="1" t="s">
        <v>57</v>
      </c>
      <c r="C52" s="5" t="s">
        <v>11</v>
      </c>
      <c r="D52" s="5">
        <v>1</v>
      </c>
      <c r="E52" s="30">
        <v>1200</v>
      </c>
      <c r="F52" s="6"/>
      <c r="G52" s="7"/>
      <c r="H52" s="7"/>
    </row>
    <row r="53" spans="1:8">
      <c r="A53" s="16">
        <f t="shared" si="0"/>
        <v>46</v>
      </c>
      <c r="B53" s="3" t="s">
        <v>58</v>
      </c>
      <c r="C53" s="4" t="s">
        <v>11</v>
      </c>
      <c r="D53" s="4">
        <v>1</v>
      </c>
      <c r="E53" s="31">
        <v>2350</v>
      </c>
      <c r="F53" s="17"/>
      <c r="G53" s="18"/>
      <c r="H53" s="18"/>
    </row>
    <row r="54" spans="1:8">
      <c r="A54" s="13">
        <f t="shared" si="0"/>
        <v>47</v>
      </c>
      <c r="B54" s="1" t="s">
        <v>59</v>
      </c>
      <c r="C54" s="5" t="s">
        <v>11</v>
      </c>
      <c r="D54" s="5">
        <v>1</v>
      </c>
      <c r="E54" s="30">
        <v>1200</v>
      </c>
      <c r="F54" s="6"/>
      <c r="G54" s="7"/>
      <c r="H54" s="7"/>
    </row>
    <row r="55" spans="1:8">
      <c r="A55" s="16">
        <f t="shared" si="0"/>
        <v>48</v>
      </c>
      <c r="B55" s="3" t="s">
        <v>60</v>
      </c>
      <c r="C55" s="4" t="s">
        <v>11</v>
      </c>
      <c r="D55" s="4">
        <v>1</v>
      </c>
      <c r="E55" s="31">
        <v>1308</v>
      </c>
      <c r="F55" s="17"/>
      <c r="G55" s="18"/>
      <c r="H55" s="18"/>
    </row>
    <row r="56" spans="1:8">
      <c r="A56" s="13">
        <f t="shared" si="0"/>
        <v>49</v>
      </c>
      <c r="B56" s="1" t="s">
        <v>61</v>
      </c>
      <c r="C56" s="5" t="s">
        <v>11</v>
      </c>
      <c r="D56" s="5">
        <v>1</v>
      </c>
      <c r="E56" s="30">
        <v>3000</v>
      </c>
      <c r="F56" s="6"/>
      <c r="G56" s="7"/>
      <c r="H56" s="7"/>
    </row>
    <row r="57" spans="1:8">
      <c r="A57" s="16">
        <f t="shared" si="0"/>
        <v>50</v>
      </c>
      <c r="B57" s="3" t="s">
        <v>62</v>
      </c>
      <c r="C57" s="4" t="s">
        <v>11</v>
      </c>
      <c r="D57" s="4">
        <v>1</v>
      </c>
      <c r="E57" s="31">
        <v>3000</v>
      </c>
      <c r="F57" s="17"/>
      <c r="G57" s="18"/>
      <c r="H57" s="18"/>
    </row>
    <row r="58" spans="1:8">
      <c r="A58" s="13">
        <f t="shared" si="0"/>
        <v>51</v>
      </c>
      <c r="B58" s="1" t="s">
        <v>63</v>
      </c>
      <c r="C58" s="5" t="s">
        <v>11</v>
      </c>
      <c r="D58" s="5">
        <v>1</v>
      </c>
      <c r="E58" s="30">
        <v>3250</v>
      </c>
      <c r="F58" s="6"/>
      <c r="G58" s="7"/>
      <c r="H58" s="7"/>
    </row>
    <row r="59" spans="1:8">
      <c r="A59" s="16">
        <f t="shared" si="0"/>
        <v>52</v>
      </c>
      <c r="B59" s="3" t="s">
        <v>64</v>
      </c>
      <c r="C59" s="4" t="s">
        <v>11</v>
      </c>
      <c r="D59" s="4">
        <v>1</v>
      </c>
      <c r="E59" s="31">
        <v>3250</v>
      </c>
      <c r="F59" s="17"/>
      <c r="G59" s="18"/>
      <c r="H59" s="18"/>
    </row>
    <row r="60" spans="1:8">
      <c r="A60" s="13">
        <f t="shared" si="0"/>
        <v>53</v>
      </c>
      <c r="B60" s="1" t="s">
        <v>65</v>
      </c>
      <c r="C60" s="5" t="s">
        <v>11</v>
      </c>
      <c r="D60" s="5">
        <v>1</v>
      </c>
      <c r="E60" s="30">
        <v>1200</v>
      </c>
      <c r="F60" s="6"/>
      <c r="G60" s="7"/>
      <c r="H60" s="7"/>
    </row>
    <row r="61" spans="1:8">
      <c r="A61" s="16">
        <f t="shared" si="0"/>
        <v>54</v>
      </c>
      <c r="B61" s="3" t="s">
        <v>66</v>
      </c>
      <c r="C61" s="4" t="s">
        <v>11</v>
      </c>
      <c r="D61" s="4">
        <v>1</v>
      </c>
      <c r="E61" s="31">
        <v>1308</v>
      </c>
      <c r="F61" s="17"/>
      <c r="G61" s="18"/>
      <c r="H61" s="18"/>
    </row>
    <row r="62" spans="1:8">
      <c r="A62" s="13">
        <f t="shared" si="0"/>
        <v>55</v>
      </c>
      <c r="B62" s="1" t="s">
        <v>67</v>
      </c>
      <c r="C62" s="5" t="s">
        <v>11</v>
      </c>
      <c r="D62" s="5">
        <v>1</v>
      </c>
      <c r="E62" s="30">
        <v>3250</v>
      </c>
      <c r="F62" s="6"/>
      <c r="G62" s="7"/>
      <c r="H62" s="7"/>
    </row>
    <row r="63" spans="1:8">
      <c r="A63" s="16">
        <f t="shared" si="0"/>
        <v>56</v>
      </c>
      <c r="B63" s="3" t="s">
        <v>68</v>
      </c>
      <c r="C63" s="4" t="s">
        <v>11</v>
      </c>
      <c r="D63" s="4">
        <v>1</v>
      </c>
      <c r="E63" s="31">
        <v>3000</v>
      </c>
      <c r="F63" s="17"/>
      <c r="G63" s="18"/>
      <c r="H63" s="18"/>
    </row>
    <row r="64" spans="1:8">
      <c r="A64" s="13">
        <f t="shared" si="0"/>
        <v>57</v>
      </c>
      <c r="B64" s="1" t="s">
        <v>69</v>
      </c>
      <c r="C64" s="5" t="s">
        <v>11</v>
      </c>
      <c r="D64" s="5">
        <v>1</v>
      </c>
      <c r="E64" s="30">
        <v>1178</v>
      </c>
      <c r="F64" s="6"/>
      <c r="G64" s="7"/>
      <c r="H64" s="7"/>
    </row>
    <row r="65" spans="1:9">
      <c r="A65" s="16">
        <f t="shared" si="0"/>
        <v>58</v>
      </c>
      <c r="B65" s="3" t="s">
        <v>70</v>
      </c>
      <c r="C65" s="4" t="s">
        <v>11</v>
      </c>
      <c r="D65" s="4">
        <v>1</v>
      </c>
      <c r="E65" s="31">
        <v>3000</v>
      </c>
      <c r="F65" s="17"/>
      <c r="G65" s="18"/>
      <c r="H65" s="18"/>
    </row>
    <row r="66" spans="1:9">
      <c r="A66" s="13">
        <f t="shared" ref="A66:A67" si="1">A65+1</f>
        <v>59</v>
      </c>
      <c r="B66" s="1" t="s">
        <v>71</v>
      </c>
      <c r="C66" s="5" t="s">
        <v>11</v>
      </c>
      <c r="D66" s="5">
        <v>1</v>
      </c>
      <c r="E66" s="30">
        <v>3250</v>
      </c>
      <c r="F66" s="6"/>
      <c r="G66" s="7"/>
      <c r="H66" s="7"/>
    </row>
    <row r="67" spans="1:9">
      <c r="A67" s="16">
        <f t="shared" si="1"/>
        <v>60</v>
      </c>
      <c r="B67" s="3" t="s">
        <v>72</v>
      </c>
      <c r="C67" s="4" t="s">
        <v>11</v>
      </c>
      <c r="D67" s="4">
        <v>1</v>
      </c>
      <c r="E67" s="31">
        <v>3250</v>
      </c>
      <c r="F67" s="17"/>
      <c r="G67" s="18"/>
      <c r="H67" s="18"/>
    </row>
    <row r="68" spans="1:9" ht="14.1">
      <c r="A68" s="22" t="s">
        <v>73</v>
      </c>
      <c r="B68" s="8"/>
      <c r="C68" s="11"/>
      <c r="D68" s="9"/>
      <c r="E68" s="9"/>
      <c r="F68" s="10"/>
      <c r="G68" s="10"/>
      <c r="H68" s="33">
        <f>SUM(H69:H70)</f>
        <v>0</v>
      </c>
    </row>
    <row r="69" spans="1:9">
      <c r="A69" s="13">
        <f>A67+1</f>
        <v>61</v>
      </c>
      <c r="B69" s="1" t="s">
        <v>74</v>
      </c>
      <c r="C69" s="5" t="s">
        <v>11</v>
      </c>
      <c r="D69" s="5">
        <v>1</v>
      </c>
      <c r="E69" s="30">
        <v>3500</v>
      </c>
      <c r="F69" s="6"/>
      <c r="G69" s="7"/>
      <c r="H69" s="7"/>
    </row>
    <row r="70" spans="1:9">
      <c r="A70" s="16">
        <f t="shared" si="0"/>
        <v>62</v>
      </c>
      <c r="B70" s="3" t="s">
        <v>75</v>
      </c>
      <c r="C70" s="4" t="s">
        <v>11</v>
      </c>
      <c r="D70" s="4">
        <v>1</v>
      </c>
      <c r="E70" s="31">
        <v>3500</v>
      </c>
      <c r="F70" s="17"/>
      <c r="G70" s="18"/>
      <c r="H70" s="18"/>
    </row>
    <row r="71" spans="1:9" ht="12.75" customHeight="1">
      <c r="A71" s="48" t="s">
        <v>76</v>
      </c>
      <c r="B71" s="49"/>
      <c r="C71" s="49"/>
      <c r="D71" s="49"/>
      <c r="E71" s="49"/>
      <c r="F71" s="49"/>
      <c r="G71" s="50"/>
      <c r="H71" s="57">
        <f>H68+H47+H42+H5</f>
        <v>0</v>
      </c>
    </row>
    <row r="72" spans="1:9">
      <c r="A72" s="51"/>
      <c r="B72" s="52"/>
      <c r="C72" s="52"/>
      <c r="D72" s="52"/>
      <c r="E72" s="52"/>
      <c r="F72" s="52"/>
      <c r="G72" s="53"/>
      <c r="H72" s="57"/>
    </row>
    <row r="73" spans="1:9">
      <c r="A73" s="58"/>
      <c r="B73" s="58"/>
      <c r="C73" s="58"/>
      <c r="D73" s="58"/>
      <c r="E73" s="58"/>
      <c r="F73" s="58"/>
      <c r="G73" s="58"/>
      <c r="H73" s="58"/>
    </row>
    <row r="74" spans="1:9" ht="12.75" customHeight="1">
      <c r="A74" s="59" t="s">
        <v>77</v>
      </c>
      <c r="B74" s="60"/>
      <c r="C74" s="60"/>
      <c r="D74" s="60"/>
      <c r="E74" s="60"/>
      <c r="F74" s="60"/>
      <c r="G74" s="60"/>
      <c r="H74" s="60"/>
      <c r="I74" s="60"/>
    </row>
    <row r="75" spans="1:9" ht="12.75" customHeight="1">
      <c r="A75" s="45" t="s">
        <v>78</v>
      </c>
      <c r="B75" s="45"/>
      <c r="C75" s="45"/>
      <c r="D75" s="45"/>
      <c r="E75" s="45"/>
      <c r="F75" s="45"/>
      <c r="G75" s="45"/>
      <c r="H75" s="45"/>
      <c r="I75" s="29"/>
    </row>
    <row r="76" spans="1:9" ht="12.95" customHeight="1">
      <c r="A76" s="45" t="s">
        <v>79</v>
      </c>
      <c r="B76" s="45"/>
      <c r="C76" s="45"/>
      <c r="D76" s="45"/>
      <c r="E76" s="45"/>
      <c r="F76" s="45"/>
      <c r="G76" s="45"/>
      <c r="H76" s="45"/>
      <c r="I76" s="35"/>
    </row>
    <row r="77" spans="1:9" ht="12.75" customHeight="1">
      <c r="A77" s="61" t="s">
        <v>80</v>
      </c>
      <c r="B77" s="61"/>
      <c r="C77" s="61"/>
      <c r="D77" s="61"/>
      <c r="E77" s="61"/>
      <c r="F77" s="61"/>
      <c r="G77" s="61"/>
      <c r="H77" s="61"/>
      <c r="I77" s="35"/>
    </row>
    <row r="78" spans="1:9" ht="27.75" customHeight="1">
      <c r="A78" s="61" t="s">
        <v>81</v>
      </c>
      <c r="B78" s="61"/>
      <c r="C78" s="61"/>
      <c r="D78" s="61"/>
      <c r="E78" s="61"/>
      <c r="F78" s="61"/>
      <c r="G78" s="61"/>
      <c r="H78" s="61"/>
      <c r="I78" s="35"/>
    </row>
    <row r="79" spans="1:9" ht="12.75" customHeight="1">
      <c r="A79" s="61" t="s">
        <v>82</v>
      </c>
      <c r="B79" s="61"/>
      <c r="C79" s="61"/>
      <c r="D79" s="61"/>
      <c r="E79" s="61"/>
      <c r="F79" s="61"/>
      <c r="G79" s="61"/>
      <c r="H79" s="61"/>
      <c r="I79" s="35"/>
    </row>
    <row r="80" spans="1:9" ht="56.45" customHeight="1">
      <c r="A80" s="61" t="s">
        <v>83</v>
      </c>
      <c r="B80" s="61"/>
      <c r="C80" s="61"/>
      <c r="D80" s="61"/>
      <c r="E80" s="61"/>
      <c r="F80" s="61"/>
      <c r="G80" s="61"/>
      <c r="H80" s="61"/>
      <c r="I80" s="35"/>
    </row>
    <row r="81" spans="1:8" ht="12.75">
      <c r="A81" s="34"/>
      <c r="B81" s="34"/>
      <c r="C81" s="34"/>
      <c r="D81" s="34"/>
      <c r="E81" s="34"/>
      <c r="F81" s="34"/>
      <c r="G81" s="34"/>
      <c r="H81" s="34"/>
    </row>
    <row r="82" spans="1:8" ht="13.5" thickBot="1"/>
    <row r="83" spans="1:8" ht="135" customHeight="1" thickBot="1">
      <c r="A83" s="54" t="s">
        <v>84</v>
      </c>
      <c r="B83" s="55"/>
      <c r="C83" s="55"/>
      <c r="D83" s="55"/>
      <c r="E83" s="55"/>
      <c r="F83" s="55"/>
      <c r="G83" s="55"/>
      <c r="H83" s="56"/>
    </row>
    <row r="84" spans="1:8" ht="12.75"/>
  </sheetData>
  <mergeCells count="20">
    <mergeCell ref="A1:H1"/>
    <mergeCell ref="A71:G72"/>
    <mergeCell ref="A83:H83"/>
    <mergeCell ref="H71:H72"/>
    <mergeCell ref="A73:H73"/>
    <mergeCell ref="A74:I74"/>
    <mergeCell ref="A76:H76"/>
    <mergeCell ref="A78:H78"/>
    <mergeCell ref="A79:H79"/>
    <mergeCell ref="A80:H80"/>
    <mergeCell ref="A77:H77"/>
    <mergeCell ref="A3:A4"/>
    <mergeCell ref="B3:B4"/>
    <mergeCell ref="C3:C4"/>
    <mergeCell ref="D3:D4"/>
    <mergeCell ref="G3:G4"/>
    <mergeCell ref="F3:F4"/>
    <mergeCell ref="H3:H4"/>
    <mergeCell ref="E3:E4"/>
    <mergeCell ref="A75:H75"/>
  </mergeCells>
  <pageMargins left="0.70866141732283472" right="0.70866141732283472" top="0.74803149606299213" bottom="0.74803149606299213" header="0.31496062992125984" footer="0.31496062992125984"/>
  <pageSetup scale="60"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Karol Jackelin Sierra Romero</dc:creator>
  <cp:keywords/>
  <dc:description/>
  <cp:lastModifiedBy/>
  <cp:revision/>
  <dcterms:created xsi:type="dcterms:W3CDTF">2023-02-14T15:29:32Z</dcterms:created>
  <dcterms:modified xsi:type="dcterms:W3CDTF">2025-06-19T21:59:17Z</dcterms:modified>
  <cp:category/>
  <cp:contentStatus/>
</cp:coreProperties>
</file>