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GOBIERNO 2025\SOPORTES CORTE NO 005\MC - PAQUETES ALIMENTARIOS 2\COTIZACIONES\"/>
    </mc:Choice>
  </mc:AlternateContent>
  <xr:revisionPtr revIDLastSave="0" documentId="13_ncr:1_{6D671756-4E7E-4B77-8370-9D035B25C5BB}" xr6:coauthVersionLast="47" xr6:coauthVersionMax="47" xr10:uidLastSave="{00000000-0000-0000-0000-000000000000}"/>
  <bookViews>
    <workbookView xWindow="-120" yWindow="-120" windowWidth="20730" windowHeight="11040" xr2:uid="{6B561E30-7B23-4D3D-93EA-352E9B39CAA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1" i="1" l="1"/>
  <c r="J31" i="1"/>
  <c r="F31" i="1"/>
  <c r="H3" i="1"/>
  <c r="I3" i="1" s="1"/>
  <c r="J3" i="1" s="1"/>
  <c r="H30" i="1"/>
  <c r="I30" i="1" s="1"/>
  <c r="J30" i="1" s="1"/>
  <c r="H29" i="1"/>
  <c r="I29" i="1" s="1"/>
  <c r="J29" i="1" s="1"/>
  <c r="H28" i="1"/>
  <c r="I28" i="1" s="1"/>
  <c r="J28" i="1" s="1"/>
  <c r="H27" i="1"/>
  <c r="I27" i="1" s="1"/>
  <c r="J27" i="1" s="1"/>
  <c r="H26" i="1"/>
  <c r="I26" i="1" s="1"/>
  <c r="J26" i="1" s="1"/>
  <c r="H25" i="1"/>
  <c r="I25" i="1" s="1"/>
  <c r="J25" i="1" s="1"/>
  <c r="H24" i="1"/>
  <c r="I24" i="1" s="1"/>
  <c r="J24" i="1" s="1"/>
  <c r="H23" i="1"/>
  <c r="I23" i="1" s="1"/>
  <c r="J23" i="1" s="1"/>
  <c r="H22" i="1"/>
  <c r="I22" i="1" s="1"/>
  <c r="J22" i="1" s="1"/>
  <c r="H21" i="1"/>
  <c r="I21" i="1" s="1"/>
  <c r="J21" i="1" s="1"/>
  <c r="H20" i="1"/>
  <c r="I20" i="1" s="1"/>
  <c r="J20" i="1" s="1"/>
  <c r="H19" i="1"/>
  <c r="I19" i="1" s="1"/>
  <c r="J19" i="1" s="1"/>
  <c r="H18" i="1"/>
  <c r="I18" i="1" s="1"/>
  <c r="J18" i="1" s="1"/>
  <c r="H17" i="1"/>
  <c r="I17" i="1" s="1"/>
  <c r="J17" i="1" s="1"/>
  <c r="H16" i="1"/>
  <c r="I16" i="1" s="1"/>
  <c r="J16" i="1" s="1"/>
  <c r="H15" i="1"/>
  <c r="I15" i="1" s="1"/>
  <c r="J15" i="1" s="1"/>
  <c r="H14" i="1"/>
  <c r="I14" i="1" s="1"/>
  <c r="J14" i="1" s="1"/>
  <c r="H13" i="1"/>
  <c r="I13" i="1" s="1"/>
  <c r="J13" i="1" s="1"/>
  <c r="H12" i="1"/>
  <c r="I12" i="1" s="1"/>
  <c r="J12" i="1" s="1"/>
  <c r="H11" i="1"/>
  <c r="I11" i="1" s="1"/>
  <c r="J11" i="1" s="1"/>
  <c r="H10" i="1"/>
  <c r="I10" i="1" s="1"/>
  <c r="J10" i="1" s="1"/>
  <c r="H9" i="1"/>
  <c r="I9" i="1" s="1"/>
  <c r="J9" i="1" s="1"/>
  <c r="H8" i="1"/>
  <c r="I8" i="1" s="1"/>
  <c r="J8" i="1" s="1"/>
  <c r="H7" i="1"/>
  <c r="I7" i="1" s="1"/>
  <c r="J7" i="1" s="1"/>
  <c r="H6" i="1"/>
  <c r="I6" i="1" s="1"/>
  <c r="J6" i="1" s="1"/>
  <c r="H5" i="1"/>
  <c r="I5" i="1" s="1"/>
  <c r="J5" i="1" s="1"/>
  <c r="H4" i="1"/>
  <c r="I4" i="1" s="1"/>
  <c r="J4" i="1" s="1"/>
</calcChain>
</file>

<file path=xl/sharedStrings.xml><?xml version="1.0" encoding="utf-8"?>
<sst xmlns="http://schemas.openxmlformats.org/spreadsheetml/2006/main" count="76" uniqueCount="63">
  <si>
    <t>Unidad De Medida</t>
  </si>
  <si>
    <t>Cantidad</t>
  </si>
  <si>
    <t>Arroz blanco fortificado</t>
  </si>
  <si>
    <t>Aceite puro (girasol, maíz, soja)</t>
  </si>
  <si>
    <t>1000 Cm3</t>
  </si>
  <si>
    <t>Lentejas</t>
  </si>
  <si>
    <t>Garbanzos</t>
  </si>
  <si>
    <t>Arveja seca</t>
  </si>
  <si>
    <t>Frijol bola- roja</t>
  </si>
  <si>
    <t>Avena en hojuelas</t>
  </si>
  <si>
    <t>Bolsa x 350 gr</t>
  </si>
  <si>
    <t>Azúcar (blanca)</t>
  </si>
  <si>
    <t>Harina de trigo</t>
  </si>
  <si>
    <t>Panela</t>
  </si>
  <si>
    <t>Pasta (fideo)</t>
  </si>
  <si>
    <t>Pasta Espagueti</t>
  </si>
  <si>
    <t>Chocolate</t>
  </si>
  <si>
    <t>Café molido</t>
  </si>
  <si>
    <t>Leche en polvo</t>
  </si>
  <si>
    <t>Bolsa x 400 gr</t>
  </si>
  <si>
    <t>Margarina</t>
  </si>
  <si>
    <t xml:space="preserve"> Bloque x 250 gr</t>
  </si>
  <si>
    <t>Sal</t>
  </si>
  <si>
    <t>Jabón Rey en barra</t>
  </si>
  <si>
    <t>Paquete x3 (300 gr)</t>
  </si>
  <si>
    <t>Sardinas</t>
  </si>
  <si>
    <t>Lata x 425 gr</t>
  </si>
  <si>
    <t>Atún en agua</t>
  </si>
  <si>
    <t>Lata x 160 gr</t>
  </si>
  <si>
    <t>Galletas de soda tradicionales x 5 tacos</t>
  </si>
  <si>
    <t xml:space="preserve">  Paquete x 500 gr</t>
  </si>
  <si>
    <t>Harina de maíz para arepas</t>
  </si>
  <si>
    <t>Maíz pira</t>
  </si>
  <si>
    <t>Gelatina</t>
  </si>
  <si>
    <t>Caja por 70 gr</t>
  </si>
  <si>
    <t>Avena instantánea</t>
  </si>
  <si>
    <t>Paquete x 180 gr</t>
  </si>
  <si>
    <t>Crema para sopa instantánea</t>
  </si>
  <si>
    <t>Caja x 83 gr</t>
  </si>
  <si>
    <t xml:space="preserve"> Jabón de cuerpo en barra</t>
  </si>
  <si>
    <t xml:space="preserve">  Paquete x 3 (110 gr)</t>
  </si>
  <si>
    <t>Bolsa reutilizable en material resistente para cargar el contenido del paquete alimentario.</t>
  </si>
  <si>
    <t xml:space="preserve">   Unidad</t>
  </si>
  <si>
    <t>ITEM</t>
  </si>
  <si>
    <t>DESCRIPCION TÉCNICA</t>
  </si>
  <si>
    <t>Valor unitario neto</t>
  </si>
  <si>
    <t>% IVA</t>
  </si>
  <si>
    <t>Valor con IVA (Si aplica)</t>
  </si>
  <si>
    <t>Valor Unitario con IVA (Si aplica)</t>
  </si>
  <si>
    <t>Valor TOTAL</t>
  </si>
  <si>
    <t>VALOR TOTAL DE LA OFERTA ECONÓMICA: (Presentar el valor en números y letras) incluido estampillas y demás impuestos, tasas y contribuciones que se causen.</t>
  </si>
  <si>
    <t>DILIGENCIAR:</t>
  </si>
  <si>
    <t>Identificación / NIT:</t>
  </si>
  <si>
    <t>Dirección:</t>
  </si>
  <si>
    <t>Tel / Celular:</t>
  </si>
  <si>
    <t>Libra (500 gr)</t>
  </si>
  <si>
    <t xml:space="preserve">   Libra (500 gr)</t>
  </si>
  <si>
    <t>TOTAL</t>
  </si>
  <si>
    <t>Nombre del proveedor:</t>
  </si>
  <si>
    <t>GRUPO EMPRESARIAL SHALOM GES S.A.S.</t>
  </si>
  <si>
    <t>900.664.206-4</t>
  </si>
  <si>
    <t>CALLE 4A No. 34-44</t>
  </si>
  <si>
    <t>Doscientos Cincuenta y Cuatro mil Quinientos Setenta y Seis pesos m/cte ($ 254.576)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</si>
</sst>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AF2D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0" borderId="4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/>
    <xf numFmtId="0" fontId="5" fillId="0" borderId="11" xfId="0" applyFont="1" applyBorder="1"/>
    <xf numFmtId="0" fontId="0" fillId="0" borderId="13" xfId="0" applyBorder="1"/>
    <xf numFmtId="0" fontId="7" fillId="0" borderId="0" xfId="0" applyFont="1"/>
    <xf numFmtId="0" fontId="0" fillId="0" borderId="12" xfId="0" applyBorder="1"/>
    <xf numFmtId="0" fontId="0" fillId="0" borderId="1" xfId="0" applyBorder="1"/>
    <xf numFmtId="9" fontId="2" fillId="0" borderId="4" xfId="2" applyFont="1" applyBorder="1" applyAlignment="1">
      <alignment horizontal="center" vertical="center" wrapText="1"/>
    </xf>
    <xf numFmtId="43" fontId="0" fillId="0" borderId="0" xfId="3" applyFont="1"/>
    <xf numFmtId="164" fontId="7" fillId="0" borderId="1" xfId="0" applyNumberFormat="1" applyFont="1" applyBorder="1"/>
    <xf numFmtId="164" fontId="7" fillId="0" borderId="13" xfId="0" applyNumberFormat="1" applyFont="1" applyBorder="1"/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wrapText="1"/>
    </xf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3D5C5-DA1B-48F3-B501-51786076CB47}">
  <dimension ref="A1:L48"/>
  <sheetViews>
    <sheetView tabSelected="1" topLeftCell="A20" zoomScale="90" zoomScaleNormal="90" workbookViewId="0">
      <selection activeCell="L30" sqref="L30"/>
    </sheetView>
  </sheetViews>
  <sheetFormatPr baseColWidth="10" defaultRowHeight="15" x14ac:dyDescent="0.25"/>
  <cols>
    <col min="1" max="1" width="1.7109375" customWidth="1"/>
    <col min="2" max="2" width="18.42578125" style="5" customWidth="1"/>
    <col min="3" max="3" width="34" bestFit="1" customWidth="1"/>
    <col min="4" max="4" width="18.85546875" style="5" customWidth="1"/>
    <col min="10" max="10" width="11.140625" bestFit="1" customWidth="1"/>
  </cols>
  <sheetData>
    <row r="1" spans="2:12" ht="15.75" thickBot="1" x14ac:dyDescent="0.3"/>
    <row r="2" spans="2:12" s="5" customFormat="1" ht="39" thickBot="1" x14ac:dyDescent="0.3">
      <c r="B2" s="8" t="s">
        <v>43</v>
      </c>
      <c r="C2" s="9" t="s">
        <v>44</v>
      </c>
      <c r="D2" s="8" t="s">
        <v>0</v>
      </c>
      <c r="E2" s="8" t="s">
        <v>1</v>
      </c>
      <c r="F2" s="10" t="s">
        <v>45</v>
      </c>
      <c r="G2" s="11" t="s">
        <v>46</v>
      </c>
      <c r="H2" s="10" t="s">
        <v>47</v>
      </c>
      <c r="I2" s="10" t="s">
        <v>48</v>
      </c>
      <c r="J2" s="10" t="s">
        <v>49</v>
      </c>
      <c r="K2" s="7"/>
    </row>
    <row r="3" spans="2:12" ht="17.25" thickBot="1" x14ac:dyDescent="0.3">
      <c r="B3" s="2">
        <v>1</v>
      </c>
      <c r="C3" s="3" t="s">
        <v>2</v>
      </c>
      <c r="D3" s="6" t="s">
        <v>55</v>
      </c>
      <c r="E3" s="6">
        <v>1</v>
      </c>
      <c r="F3" s="12">
        <v>3300</v>
      </c>
      <c r="G3" s="22">
        <v>0</v>
      </c>
      <c r="H3" s="12">
        <f>+F3*G3</f>
        <v>0</v>
      </c>
      <c r="I3" s="12">
        <f>+F3+H3</f>
        <v>3300</v>
      </c>
      <c r="J3" s="12">
        <f>+I3*E3</f>
        <v>3300</v>
      </c>
      <c r="K3" s="1"/>
    </row>
    <row r="4" spans="2:12" ht="17.25" thickBot="1" x14ac:dyDescent="0.3">
      <c r="B4" s="2">
        <v>2</v>
      </c>
      <c r="C4" s="3" t="s">
        <v>3</v>
      </c>
      <c r="D4" s="6" t="s">
        <v>4</v>
      </c>
      <c r="E4" s="6">
        <v>1</v>
      </c>
      <c r="F4" s="12">
        <v>13500</v>
      </c>
      <c r="G4" s="22">
        <v>0.19</v>
      </c>
      <c r="H4" s="12">
        <f t="shared" ref="H4:H30" si="0">+F4*G4</f>
        <v>2565</v>
      </c>
      <c r="I4" s="12">
        <f t="shared" ref="I4:I30" si="1">+F4+H4</f>
        <v>16065</v>
      </c>
      <c r="J4" s="12">
        <f t="shared" ref="J4:J30" si="2">+I4*E4</f>
        <v>16065</v>
      </c>
      <c r="K4" s="1"/>
      <c r="L4" s="23"/>
    </row>
    <row r="5" spans="2:12" ht="17.25" thickBot="1" x14ac:dyDescent="0.3">
      <c r="B5" s="2">
        <v>3</v>
      </c>
      <c r="C5" s="3" t="s">
        <v>5</v>
      </c>
      <c r="D5" s="6" t="s">
        <v>55</v>
      </c>
      <c r="E5" s="6">
        <v>1</v>
      </c>
      <c r="F5" s="12">
        <v>4500</v>
      </c>
      <c r="G5" s="22">
        <v>0</v>
      </c>
      <c r="H5" s="12">
        <f t="shared" si="0"/>
        <v>0</v>
      </c>
      <c r="I5" s="12">
        <f t="shared" si="1"/>
        <v>4500</v>
      </c>
      <c r="J5" s="12">
        <f t="shared" si="2"/>
        <v>4500</v>
      </c>
      <c r="K5" s="1"/>
    </row>
    <row r="6" spans="2:12" ht="17.25" thickBot="1" x14ac:dyDescent="0.3">
      <c r="B6" s="2">
        <v>4</v>
      </c>
      <c r="C6" s="3" t="s">
        <v>6</v>
      </c>
      <c r="D6" s="6" t="s">
        <v>55</v>
      </c>
      <c r="E6" s="6">
        <v>1</v>
      </c>
      <c r="F6" s="12">
        <v>4900</v>
      </c>
      <c r="G6" s="22">
        <v>0</v>
      </c>
      <c r="H6" s="12">
        <f t="shared" si="0"/>
        <v>0</v>
      </c>
      <c r="I6" s="12">
        <f t="shared" si="1"/>
        <v>4900</v>
      </c>
      <c r="J6" s="12">
        <f t="shared" si="2"/>
        <v>4900</v>
      </c>
      <c r="K6" s="1"/>
    </row>
    <row r="7" spans="2:12" ht="17.25" thickBot="1" x14ac:dyDescent="0.3">
      <c r="B7" s="2">
        <v>5</v>
      </c>
      <c r="C7" s="3" t="s">
        <v>7</v>
      </c>
      <c r="D7" s="6" t="s">
        <v>55</v>
      </c>
      <c r="E7" s="6">
        <v>1</v>
      </c>
      <c r="F7" s="12">
        <v>2900</v>
      </c>
      <c r="G7" s="22">
        <v>0</v>
      </c>
      <c r="H7" s="12">
        <f t="shared" si="0"/>
        <v>0</v>
      </c>
      <c r="I7" s="12">
        <f t="shared" si="1"/>
        <v>2900</v>
      </c>
      <c r="J7" s="12">
        <f t="shared" si="2"/>
        <v>2900</v>
      </c>
      <c r="K7" s="1"/>
    </row>
    <row r="8" spans="2:12" ht="17.25" thickBot="1" x14ac:dyDescent="0.3">
      <c r="B8" s="2">
        <v>6</v>
      </c>
      <c r="C8" s="3" t="s">
        <v>8</v>
      </c>
      <c r="D8" s="6" t="s">
        <v>55</v>
      </c>
      <c r="E8" s="6">
        <v>1</v>
      </c>
      <c r="F8" s="12">
        <v>9500</v>
      </c>
      <c r="G8" s="22">
        <v>0</v>
      </c>
      <c r="H8" s="12">
        <f t="shared" si="0"/>
        <v>0</v>
      </c>
      <c r="I8" s="12">
        <f t="shared" si="1"/>
        <v>9500</v>
      </c>
      <c r="J8" s="12">
        <f t="shared" si="2"/>
        <v>9500</v>
      </c>
      <c r="K8" s="1"/>
    </row>
    <row r="9" spans="2:12" ht="17.25" thickBot="1" x14ac:dyDescent="0.3">
      <c r="B9" s="2">
        <v>7</v>
      </c>
      <c r="C9" s="3" t="s">
        <v>9</v>
      </c>
      <c r="D9" s="6" t="s">
        <v>10</v>
      </c>
      <c r="E9" s="6">
        <v>1</v>
      </c>
      <c r="F9" s="12">
        <v>8300</v>
      </c>
      <c r="G9" s="22">
        <v>0.05</v>
      </c>
      <c r="H9" s="12">
        <f t="shared" si="0"/>
        <v>415</v>
      </c>
      <c r="I9" s="12">
        <f t="shared" si="1"/>
        <v>8715</v>
      </c>
      <c r="J9" s="12">
        <f t="shared" si="2"/>
        <v>8715</v>
      </c>
      <c r="K9" s="1"/>
    </row>
    <row r="10" spans="2:12" ht="17.25" thickBot="1" x14ac:dyDescent="0.3">
      <c r="B10" s="2">
        <v>8</v>
      </c>
      <c r="C10" s="3" t="s">
        <v>11</v>
      </c>
      <c r="D10" s="6" t="s">
        <v>55</v>
      </c>
      <c r="E10" s="6">
        <v>1</v>
      </c>
      <c r="F10" s="12">
        <v>3600</v>
      </c>
      <c r="G10" s="22">
        <v>0.05</v>
      </c>
      <c r="H10" s="12">
        <f t="shared" si="0"/>
        <v>180</v>
      </c>
      <c r="I10" s="12">
        <f t="shared" si="1"/>
        <v>3780</v>
      </c>
      <c r="J10" s="12">
        <f t="shared" si="2"/>
        <v>3780</v>
      </c>
      <c r="K10" s="1"/>
    </row>
    <row r="11" spans="2:12" ht="17.25" thickBot="1" x14ac:dyDescent="0.3">
      <c r="B11" s="2">
        <v>9</v>
      </c>
      <c r="C11" s="3" t="s">
        <v>12</v>
      </c>
      <c r="D11" s="6" t="s">
        <v>55</v>
      </c>
      <c r="E11" s="6">
        <v>1</v>
      </c>
      <c r="F11" s="12">
        <v>2700</v>
      </c>
      <c r="G11" s="22">
        <v>0.05</v>
      </c>
      <c r="H11" s="12">
        <f t="shared" si="0"/>
        <v>135</v>
      </c>
      <c r="I11" s="12">
        <f t="shared" si="1"/>
        <v>2835</v>
      </c>
      <c r="J11" s="12">
        <f t="shared" si="2"/>
        <v>2835</v>
      </c>
      <c r="K11" s="1"/>
    </row>
    <row r="12" spans="2:12" ht="17.25" thickBot="1" x14ac:dyDescent="0.3">
      <c r="B12" s="2">
        <v>10</v>
      </c>
      <c r="C12" s="3" t="s">
        <v>13</v>
      </c>
      <c r="D12" s="6" t="s">
        <v>55</v>
      </c>
      <c r="E12" s="6">
        <v>1</v>
      </c>
      <c r="F12" s="12">
        <v>5200</v>
      </c>
      <c r="G12" s="22">
        <v>0</v>
      </c>
      <c r="H12" s="12">
        <f t="shared" si="0"/>
        <v>0</v>
      </c>
      <c r="I12" s="12">
        <f t="shared" si="1"/>
        <v>5200</v>
      </c>
      <c r="J12" s="12">
        <f t="shared" si="2"/>
        <v>5200</v>
      </c>
      <c r="K12" s="1"/>
    </row>
    <row r="13" spans="2:12" ht="17.25" thickBot="1" x14ac:dyDescent="0.3">
      <c r="B13" s="2">
        <v>11</v>
      </c>
      <c r="C13" s="3" t="s">
        <v>14</v>
      </c>
      <c r="D13" s="6" t="s">
        <v>55</v>
      </c>
      <c r="E13" s="6">
        <v>1</v>
      </c>
      <c r="F13" s="12">
        <v>4000</v>
      </c>
      <c r="G13" s="22">
        <v>0.05</v>
      </c>
      <c r="H13" s="12">
        <f t="shared" si="0"/>
        <v>200</v>
      </c>
      <c r="I13" s="12">
        <f t="shared" si="1"/>
        <v>4200</v>
      </c>
      <c r="J13" s="12">
        <f t="shared" si="2"/>
        <v>4200</v>
      </c>
      <c r="K13" s="1"/>
    </row>
    <row r="14" spans="2:12" ht="17.25" thickBot="1" x14ac:dyDescent="0.3">
      <c r="B14" s="2">
        <v>12</v>
      </c>
      <c r="C14" s="3" t="s">
        <v>15</v>
      </c>
      <c r="D14" s="6" t="s">
        <v>55</v>
      </c>
      <c r="E14" s="6">
        <v>1</v>
      </c>
      <c r="F14" s="12">
        <v>5600</v>
      </c>
      <c r="G14" s="22">
        <v>0.05</v>
      </c>
      <c r="H14" s="12">
        <f t="shared" si="0"/>
        <v>280</v>
      </c>
      <c r="I14" s="12">
        <f t="shared" si="1"/>
        <v>5880</v>
      </c>
      <c r="J14" s="12">
        <f t="shared" si="2"/>
        <v>5880</v>
      </c>
      <c r="K14" s="1"/>
    </row>
    <row r="15" spans="2:12" ht="17.25" thickBot="1" x14ac:dyDescent="0.3">
      <c r="B15" s="2">
        <v>13</v>
      </c>
      <c r="C15" s="3" t="s">
        <v>16</v>
      </c>
      <c r="D15" s="6" t="s">
        <v>55</v>
      </c>
      <c r="E15" s="6">
        <v>1</v>
      </c>
      <c r="F15" s="12">
        <v>19000</v>
      </c>
      <c r="G15" s="22">
        <v>0.05</v>
      </c>
      <c r="H15" s="12">
        <f t="shared" si="0"/>
        <v>950</v>
      </c>
      <c r="I15" s="12">
        <f t="shared" si="1"/>
        <v>19950</v>
      </c>
      <c r="J15" s="12">
        <f t="shared" si="2"/>
        <v>19950</v>
      </c>
      <c r="K15" s="1"/>
    </row>
    <row r="16" spans="2:12" ht="17.25" thickBot="1" x14ac:dyDescent="0.3">
      <c r="B16" s="2">
        <v>14</v>
      </c>
      <c r="C16" s="3" t="s">
        <v>17</v>
      </c>
      <c r="D16" s="6" t="s">
        <v>55</v>
      </c>
      <c r="E16" s="6">
        <v>1</v>
      </c>
      <c r="F16" s="12">
        <v>32000</v>
      </c>
      <c r="G16" s="22">
        <v>0.05</v>
      </c>
      <c r="H16" s="12">
        <f t="shared" si="0"/>
        <v>1600</v>
      </c>
      <c r="I16" s="12">
        <f t="shared" si="1"/>
        <v>33600</v>
      </c>
      <c r="J16" s="12">
        <f t="shared" si="2"/>
        <v>33600</v>
      </c>
      <c r="K16" s="1"/>
    </row>
    <row r="17" spans="1:11" ht="17.25" thickBot="1" x14ac:dyDescent="0.3">
      <c r="B17" s="2">
        <v>15</v>
      </c>
      <c r="C17" s="3" t="s">
        <v>18</v>
      </c>
      <c r="D17" s="6" t="s">
        <v>19</v>
      </c>
      <c r="E17" s="6">
        <v>1</v>
      </c>
      <c r="F17" s="12">
        <v>19600</v>
      </c>
      <c r="G17" s="22">
        <v>0</v>
      </c>
      <c r="H17" s="12">
        <f t="shared" si="0"/>
        <v>0</v>
      </c>
      <c r="I17" s="12">
        <f t="shared" si="1"/>
        <v>19600</v>
      </c>
      <c r="J17" s="12">
        <f t="shared" si="2"/>
        <v>19600</v>
      </c>
      <c r="K17" s="1"/>
    </row>
    <row r="18" spans="1:11" ht="17.25" thickBot="1" x14ac:dyDescent="0.3">
      <c r="B18" s="2">
        <v>16</v>
      </c>
      <c r="C18" s="3" t="s">
        <v>20</v>
      </c>
      <c r="D18" s="6" t="s">
        <v>21</v>
      </c>
      <c r="E18" s="6">
        <v>1</v>
      </c>
      <c r="F18" s="12">
        <v>6500</v>
      </c>
      <c r="G18" s="22">
        <v>0.19</v>
      </c>
      <c r="H18" s="12">
        <f t="shared" si="0"/>
        <v>1235</v>
      </c>
      <c r="I18" s="12">
        <f t="shared" si="1"/>
        <v>7735</v>
      </c>
      <c r="J18" s="12">
        <f t="shared" si="2"/>
        <v>7735</v>
      </c>
      <c r="K18" s="1"/>
    </row>
    <row r="19" spans="1:11" ht="17.25" thickBot="1" x14ac:dyDescent="0.3">
      <c r="B19" s="2">
        <v>17</v>
      </c>
      <c r="C19" s="3" t="s">
        <v>22</v>
      </c>
      <c r="D19" s="6" t="s">
        <v>56</v>
      </c>
      <c r="E19" s="6">
        <v>1</v>
      </c>
      <c r="F19" s="12">
        <v>1800</v>
      </c>
      <c r="G19" s="22">
        <v>0</v>
      </c>
      <c r="H19" s="12">
        <f t="shared" si="0"/>
        <v>0</v>
      </c>
      <c r="I19" s="12">
        <f t="shared" si="1"/>
        <v>1800</v>
      </c>
      <c r="J19" s="12">
        <f t="shared" si="2"/>
        <v>1800</v>
      </c>
      <c r="K19" s="1"/>
    </row>
    <row r="20" spans="1:11" ht="17.25" thickBot="1" x14ac:dyDescent="0.3">
      <c r="B20" s="2">
        <v>18</v>
      </c>
      <c r="C20" s="3" t="s">
        <v>23</v>
      </c>
      <c r="D20" s="6" t="s">
        <v>24</v>
      </c>
      <c r="E20" s="6">
        <v>1</v>
      </c>
      <c r="F20" s="12">
        <v>9500</v>
      </c>
      <c r="G20" s="22">
        <v>0.19</v>
      </c>
      <c r="H20" s="12">
        <f t="shared" si="0"/>
        <v>1805</v>
      </c>
      <c r="I20" s="12">
        <f t="shared" si="1"/>
        <v>11305</v>
      </c>
      <c r="J20" s="12">
        <f t="shared" si="2"/>
        <v>11305</v>
      </c>
      <c r="K20" s="1"/>
    </row>
    <row r="21" spans="1:11" ht="17.25" thickBot="1" x14ac:dyDescent="0.3">
      <c r="B21" s="13">
        <v>19</v>
      </c>
      <c r="C21" s="14" t="s">
        <v>25</v>
      </c>
      <c r="D21" s="13" t="s">
        <v>26</v>
      </c>
      <c r="E21" s="6">
        <v>1</v>
      </c>
      <c r="F21" s="12">
        <v>12000</v>
      </c>
      <c r="G21" s="22">
        <v>0.19</v>
      </c>
      <c r="H21" s="12">
        <f t="shared" si="0"/>
        <v>2280</v>
      </c>
      <c r="I21" s="12">
        <f t="shared" si="1"/>
        <v>14280</v>
      </c>
      <c r="J21" s="12">
        <f t="shared" si="2"/>
        <v>14280</v>
      </c>
      <c r="K21" s="1"/>
    </row>
    <row r="22" spans="1:11" ht="17.25" thickBot="1" x14ac:dyDescent="0.3">
      <c r="B22" s="2">
        <v>20</v>
      </c>
      <c r="C22" s="3" t="s">
        <v>27</v>
      </c>
      <c r="D22" s="6" t="s">
        <v>28</v>
      </c>
      <c r="E22" s="6">
        <v>1</v>
      </c>
      <c r="F22" s="12">
        <v>8700</v>
      </c>
      <c r="G22" s="22">
        <v>0.19</v>
      </c>
      <c r="H22" s="12">
        <f t="shared" si="0"/>
        <v>1653</v>
      </c>
      <c r="I22" s="12">
        <f t="shared" si="1"/>
        <v>10353</v>
      </c>
      <c r="J22" s="12">
        <f t="shared" si="2"/>
        <v>10353</v>
      </c>
      <c r="K22" s="1"/>
    </row>
    <row r="23" spans="1:11" ht="17.25" thickBot="1" x14ac:dyDescent="0.3">
      <c r="B23" s="2">
        <v>21</v>
      </c>
      <c r="C23" s="3" t="s">
        <v>29</v>
      </c>
      <c r="D23" s="6" t="s">
        <v>30</v>
      </c>
      <c r="E23" s="6">
        <v>1</v>
      </c>
      <c r="F23" s="12">
        <v>9000</v>
      </c>
      <c r="G23" s="22">
        <v>0.19</v>
      </c>
      <c r="H23" s="12">
        <f t="shared" si="0"/>
        <v>1710</v>
      </c>
      <c r="I23" s="12">
        <f t="shared" si="1"/>
        <v>10710</v>
      </c>
      <c r="J23" s="12">
        <f t="shared" si="2"/>
        <v>10710</v>
      </c>
      <c r="K23" s="1"/>
    </row>
    <row r="24" spans="1:11" ht="17.25" thickBot="1" x14ac:dyDescent="0.3">
      <c r="B24" s="2">
        <v>22</v>
      </c>
      <c r="C24" s="3" t="s">
        <v>31</v>
      </c>
      <c r="D24" s="6" t="s">
        <v>55</v>
      </c>
      <c r="E24" s="6">
        <v>1</v>
      </c>
      <c r="F24" s="12">
        <v>2900</v>
      </c>
      <c r="G24" s="22">
        <v>0.05</v>
      </c>
      <c r="H24" s="12">
        <f t="shared" si="0"/>
        <v>145</v>
      </c>
      <c r="I24" s="12">
        <f t="shared" si="1"/>
        <v>3045</v>
      </c>
      <c r="J24" s="12">
        <f t="shared" si="2"/>
        <v>3045</v>
      </c>
      <c r="K24" s="1"/>
    </row>
    <row r="25" spans="1:11" ht="17.25" thickBot="1" x14ac:dyDescent="0.3">
      <c r="B25" s="2">
        <v>23</v>
      </c>
      <c r="C25" s="3" t="s">
        <v>32</v>
      </c>
      <c r="D25" s="6" t="s">
        <v>55</v>
      </c>
      <c r="E25" s="6">
        <v>1</v>
      </c>
      <c r="F25" s="12">
        <v>4300</v>
      </c>
      <c r="G25" s="22">
        <v>0</v>
      </c>
      <c r="H25" s="12">
        <f t="shared" si="0"/>
        <v>0</v>
      </c>
      <c r="I25" s="12">
        <f t="shared" si="1"/>
        <v>4300</v>
      </c>
      <c r="J25" s="12">
        <f t="shared" si="2"/>
        <v>4300</v>
      </c>
      <c r="K25" s="1"/>
    </row>
    <row r="26" spans="1:11" ht="17.25" thickBot="1" x14ac:dyDescent="0.3">
      <c r="B26" s="2">
        <v>24</v>
      </c>
      <c r="C26" s="3" t="s">
        <v>33</v>
      </c>
      <c r="D26" s="6" t="s">
        <v>34</v>
      </c>
      <c r="E26" s="6">
        <v>1</v>
      </c>
      <c r="F26" s="12">
        <v>5200</v>
      </c>
      <c r="G26" s="22">
        <v>0.19</v>
      </c>
      <c r="H26" s="12">
        <f t="shared" si="0"/>
        <v>988</v>
      </c>
      <c r="I26" s="12">
        <f t="shared" si="1"/>
        <v>6188</v>
      </c>
      <c r="J26" s="12">
        <f t="shared" si="2"/>
        <v>6188</v>
      </c>
      <c r="K26" s="1"/>
    </row>
    <row r="27" spans="1:11" ht="17.25" thickBot="1" x14ac:dyDescent="0.3">
      <c r="B27" s="2">
        <v>25</v>
      </c>
      <c r="C27" s="3" t="s">
        <v>35</v>
      </c>
      <c r="D27" s="6" t="s">
        <v>36</v>
      </c>
      <c r="E27" s="6">
        <v>1</v>
      </c>
      <c r="F27" s="12">
        <v>8000</v>
      </c>
      <c r="G27" s="22">
        <v>0.05</v>
      </c>
      <c r="H27" s="12">
        <f t="shared" si="0"/>
        <v>400</v>
      </c>
      <c r="I27" s="12">
        <f t="shared" si="1"/>
        <v>8400</v>
      </c>
      <c r="J27" s="12">
        <f t="shared" si="2"/>
        <v>8400</v>
      </c>
      <c r="K27" s="1"/>
    </row>
    <row r="28" spans="1:11" ht="17.25" thickBot="1" x14ac:dyDescent="0.3">
      <c r="B28" s="2">
        <v>26</v>
      </c>
      <c r="C28" s="3" t="s">
        <v>37</v>
      </c>
      <c r="D28" s="6" t="s">
        <v>38</v>
      </c>
      <c r="E28" s="6">
        <v>1</v>
      </c>
      <c r="F28" s="12">
        <v>4000</v>
      </c>
      <c r="G28" s="22">
        <v>0.19</v>
      </c>
      <c r="H28" s="12">
        <f t="shared" si="0"/>
        <v>760</v>
      </c>
      <c r="I28" s="12">
        <f t="shared" si="1"/>
        <v>4760</v>
      </c>
      <c r="J28" s="12">
        <f t="shared" si="2"/>
        <v>4760</v>
      </c>
      <c r="K28" s="1"/>
    </row>
    <row r="29" spans="1:11" ht="17.25" thickBot="1" x14ac:dyDescent="0.3">
      <c r="B29" s="2">
        <v>27</v>
      </c>
      <c r="C29" s="4" t="s">
        <v>39</v>
      </c>
      <c r="D29" s="6" t="s">
        <v>40</v>
      </c>
      <c r="E29" s="6">
        <v>1</v>
      </c>
      <c r="F29" s="12">
        <v>13000</v>
      </c>
      <c r="G29" s="22">
        <v>0.19</v>
      </c>
      <c r="H29" s="12">
        <f t="shared" si="0"/>
        <v>2470</v>
      </c>
      <c r="I29" s="12">
        <f t="shared" si="1"/>
        <v>15470</v>
      </c>
      <c r="J29" s="12">
        <f t="shared" si="2"/>
        <v>15470</v>
      </c>
      <c r="K29" s="1"/>
    </row>
    <row r="30" spans="1:11" ht="50.25" thickBot="1" x14ac:dyDescent="0.3">
      <c r="B30" s="2">
        <v>28</v>
      </c>
      <c r="C30" s="4" t="s">
        <v>41</v>
      </c>
      <c r="D30" s="6" t="s">
        <v>42</v>
      </c>
      <c r="E30" s="6">
        <v>1</v>
      </c>
      <c r="F30" s="12">
        <v>9500</v>
      </c>
      <c r="G30" s="22">
        <v>0.19</v>
      </c>
      <c r="H30" s="12">
        <f t="shared" si="0"/>
        <v>1805</v>
      </c>
      <c r="I30" s="12">
        <f t="shared" si="1"/>
        <v>11305</v>
      </c>
      <c r="J30" s="12">
        <f t="shared" si="2"/>
        <v>11305</v>
      </c>
      <c r="K30" s="1"/>
    </row>
    <row r="31" spans="1:11" ht="15.75" thickBot="1" x14ac:dyDescent="0.3">
      <c r="A31" s="19"/>
      <c r="B31" s="26" t="s">
        <v>57</v>
      </c>
      <c r="C31" s="27"/>
      <c r="D31" s="28"/>
      <c r="E31" s="20"/>
      <c r="F31" s="24">
        <f>SUM(F3:F30)</f>
        <v>233000</v>
      </c>
      <c r="G31" s="18"/>
      <c r="H31" s="21"/>
      <c r="I31" s="25">
        <f>SUM(I3:I30)</f>
        <v>254576</v>
      </c>
      <c r="J31" s="24">
        <f>SUM(J3:J30)</f>
        <v>254576</v>
      </c>
    </row>
    <row r="32" spans="1:11" x14ac:dyDescent="0.25">
      <c r="B32" s="16"/>
      <c r="C32" s="16"/>
      <c r="D32" s="16"/>
      <c r="E32" s="16"/>
      <c r="F32" s="16"/>
      <c r="G32" s="16"/>
      <c r="H32" s="16"/>
      <c r="I32" s="16"/>
      <c r="J32" s="16"/>
    </row>
    <row r="33" spans="2:10" ht="17.25" thickBot="1" x14ac:dyDescent="0.35">
      <c r="B33" s="15" t="s">
        <v>50</v>
      </c>
      <c r="C33" s="16"/>
      <c r="D33" s="16"/>
      <c r="E33" s="16"/>
      <c r="F33" s="16"/>
      <c r="G33" s="16"/>
      <c r="H33" s="16"/>
      <c r="I33" s="16"/>
      <c r="J33" s="16"/>
    </row>
    <row r="34" spans="2:10" x14ac:dyDescent="0.25">
      <c r="B34" s="30" t="s">
        <v>62</v>
      </c>
      <c r="C34" s="31"/>
      <c r="D34" s="31"/>
      <c r="E34" s="31"/>
      <c r="F34" s="31"/>
      <c r="G34" s="31"/>
      <c r="H34" s="31"/>
      <c r="I34" s="31"/>
      <c r="J34" s="32"/>
    </row>
    <row r="35" spans="2:10" ht="15.75" thickBot="1" x14ac:dyDescent="0.3">
      <c r="B35" s="33"/>
      <c r="C35" s="34"/>
      <c r="D35" s="34"/>
      <c r="E35" s="34"/>
      <c r="F35" s="34"/>
      <c r="G35" s="34"/>
      <c r="H35" s="34"/>
      <c r="I35" s="34"/>
      <c r="J35" s="35"/>
    </row>
    <row r="36" spans="2:10" x14ac:dyDescent="0.25">
      <c r="B36" s="16"/>
      <c r="C36" s="16"/>
      <c r="D36" s="16"/>
      <c r="E36" s="16"/>
      <c r="F36" s="16"/>
      <c r="G36" s="16"/>
      <c r="H36" s="16"/>
      <c r="I36" s="16"/>
      <c r="J36" s="16"/>
    </row>
    <row r="37" spans="2:10" x14ac:dyDescent="0.25">
      <c r="B37" s="16" t="s">
        <v>51</v>
      </c>
      <c r="C37" s="16"/>
      <c r="D37" s="16"/>
      <c r="E37" s="16"/>
      <c r="F37" s="16"/>
      <c r="G37" s="16"/>
      <c r="H37" s="16"/>
      <c r="I37" s="16"/>
      <c r="J37" s="16"/>
    </row>
    <row r="38" spans="2:10" x14ac:dyDescent="0.25">
      <c r="B38" s="17" t="s">
        <v>58</v>
      </c>
      <c r="C38" s="36" t="s">
        <v>59</v>
      </c>
      <c r="D38" s="36"/>
      <c r="E38" s="36"/>
      <c r="F38" s="16"/>
      <c r="G38" s="16"/>
      <c r="H38" s="16"/>
      <c r="I38" s="16"/>
      <c r="J38" s="16"/>
    </row>
    <row r="39" spans="2:10" x14ac:dyDescent="0.25">
      <c r="B39" s="17" t="s">
        <v>52</v>
      </c>
      <c r="C39" s="36" t="s">
        <v>60</v>
      </c>
      <c r="D39" s="36"/>
      <c r="E39" s="36"/>
      <c r="F39" s="16"/>
      <c r="G39" s="16"/>
      <c r="H39" s="16"/>
      <c r="I39" s="16"/>
      <c r="J39" s="16"/>
    </row>
    <row r="40" spans="2:10" x14ac:dyDescent="0.25">
      <c r="B40" s="17" t="s">
        <v>53</v>
      </c>
      <c r="C40" s="36" t="s">
        <v>61</v>
      </c>
      <c r="D40" s="36"/>
      <c r="E40" s="36"/>
      <c r="F40" s="16"/>
      <c r="G40" s="16"/>
      <c r="H40" s="16"/>
      <c r="I40" s="16"/>
      <c r="J40" s="16"/>
    </row>
    <row r="41" spans="2:10" x14ac:dyDescent="0.25">
      <c r="B41" s="17" t="s">
        <v>54</v>
      </c>
      <c r="C41" s="36">
        <v>3142433558</v>
      </c>
      <c r="D41" s="36"/>
      <c r="E41" s="36"/>
      <c r="F41" s="16"/>
      <c r="G41" s="16"/>
      <c r="H41" s="16"/>
      <c r="I41" s="16"/>
      <c r="J41" s="16"/>
    </row>
    <row r="42" spans="2:10" x14ac:dyDescent="0.25">
      <c r="B42" s="16"/>
      <c r="C42" s="16"/>
      <c r="D42" s="16"/>
      <c r="E42" s="16"/>
      <c r="F42" s="16"/>
      <c r="G42" s="16"/>
      <c r="H42" s="16"/>
      <c r="I42" s="16"/>
      <c r="J42" s="16"/>
    </row>
    <row r="43" spans="2:10" x14ac:dyDescent="0.25">
      <c r="B43" s="16"/>
      <c r="C43" s="16"/>
      <c r="D43" s="16"/>
      <c r="E43" s="16"/>
      <c r="F43" s="16"/>
      <c r="G43" s="16"/>
      <c r="H43" s="16"/>
      <c r="I43" s="16"/>
      <c r="J43" s="16"/>
    </row>
    <row r="44" spans="2:10" x14ac:dyDescent="0.25">
      <c r="B44" s="16"/>
      <c r="C44" s="16"/>
      <c r="D44" s="16"/>
      <c r="E44" s="16"/>
      <c r="F44" s="16"/>
      <c r="G44" s="16"/>
      <c r="H44" s="16"/>
      <c r="I44" s="16"/>
      <c r="J44" s="16"/>
    </row>
    <row r="45" spans="2:10" x14ac:dyDescent="0.25">
      <c r="B45" s="16"/>
      <c r="C45" s="16"/>
      <c r="D45" s="16"/>
      <c r="E45" s="16"/>
      <c r="F45" s="16"/>
      <c r="G45" s="16"/>
      <c r="H45" s="16"/>
      <c r="I45" s="16"/>
      <c r="J45" s="16"/>
    </row>
    <row r="46" spans="2:10" x14ac:dyDescent="0.25">
      <c r="B46" s="29"/>
      <c r="C46" s="29"/>
      <c r="D46" s="29"/>
      <c r="E46" s="16"/>
      <c r="F46" s="16"/>
      <c r="G46" s="16"/>
      <c r="H46" s="16"/>
      <c r="I46" s="16"/>
      <c r="J46" s="16"/>
    </row>
    <row r="47" spans="2:10" x14ac:dyDescent="0.25">
      <c r="B47" s="16"/>
      <c r="C47" s="16"/>
      <c r="D47" s="16"/>
      <c r="E47" s="16"/>
      <c r="F47" s="16"/>
      <c r="G47" s="16"/>
      <c r="H47" s="16"/>
      <c r="I47" s="16"/>
      <c r="J47" s="16"/>
    </row>
    <row r="48" spans="2:10" x14ac:dyDescent="0.25">
      <c r="B48" s="16"/>
      <c r="C48" s="16"/>
      <c r="D48" s="16"/>
      <c r="E48" s="16"/>
      <c r="F48" s="16"/>
      <c r="G48" s="16"/>
      <c r="H48" s="16"/>
      <c r="I48" s="16"/>
      <c r="J48" s="16"/>
    </row>
  </sheetData>
  <mergeCells count="7">
    <mergeCell ref="B31:D31"/>
    <mergeCell ref="B46:D46"/>
    <mergeCell ref="B34:J35"/>
    <mergeCell ref="C38:E38"/>
    <mergeCell ref="C39:E39"/>
    <mergeCell ref="C40:E40"/>
    <mergeCell ref="C41:E4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2025-03-14T20:25:25Z</dcterms:created>
  <dcterms:modified xsi:type="dcterms:W3CDTF">2025-05-19T20:48:54Z</dcterms:modified>
</cp:coreProperties>
</file>