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rupoasd.sharepoint.com/sites/ADRES-ProyectoAuditoriadeReclamaciones/Documentos compartidos/General/Adres_Contrato_1004/3. Dirección de Control Interno/4. Dirección/3. Facturación/11. PQT_11_Z3/"/>
    </mc:Choice>
  </mc:AlternateContent>
  <xr:revisionPtr revIDLastSave="77" documentId="13_ncr:1_{63F99B0E-ABA9-4AD0-9A3D-3124A1B19C9B}" xr6:coauthVersionLast="47" xr6:coauthVersionMax="47" xr10:uidLastSave="{A3CB5ED1-A851-42DE-B619-D3BAFD974CF5}"/>
  <bookViews>
    <workbookView xWindow="20370" yWindow="-120" windowWidth="29040" windowHeight="15840" xr2:uid="{E2F758C9-62A6-40E9-9A23-8B513FD41844}"/>
  </bookViews>
  <sheets>
    <sheet name="Validacion Decimales UTR2023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4" l="1"/>
  <c r="L7" i="4"/>
  <c r="M6" i="4"/>
  <c r="L6" i="4"/>
  <c r="M5" i="4"/>
  <c r="L5" i="4"/>
  <c r="N5" i="4" l="1"/>
  <c r="M8" i="4"/>
  <c r="N6" i="4"/>
  <c r="N7" i="4"/>
  <c r="L8" i="4"/>
  <c r="N8" i="4" l="1"/>
</calcChain>
</file>

<file path=xl/sharedStrings.xml><?xml version="1.0" encoding="utf-8"?>
<sst xmlns="http://schemas.openxmlformats.org/spreadsheetml/2006/main" count="27" uniqueCount="25">
  <si>
    <t>N° Paquete Entrega</t>
  </si>
  <si>
    <t>Estado de Aprobación</t>
  </si>
  <si>
    <t>Cantidad Reclamaciones</t>
  </si>
  <si>
    <t>Aprobadas</t>
  </si>
  <si>
    <t>Aprobado Parcial</t>
  </si>
  <si>
    <t>No Aprobadas</t>
  </si>
  <si>
    <t>Valor Unitario antes de IVA</t>
  </si>
  <si>
    <t>PQT_11</t>
  </si>
  <si>
    <t>IVA</t>
  </si>
  <si>
    <r>
      <rPr>
        <b/>
        <u/>
        <sz val="9"/>
        <color theme="8" tint="0.39997558519241921"/>
        <rFont val="Aptos Narrow"/>
        <family val="2"/>
        <scheme val="minor"/>
      </rPr>
      <t>Cantidad de reclamaciones (Columna D)</t>
    </r>
    <r>
      <rPr>
        <b/>
        <u/>
        <sz val="9"/>
        <color theme="4" tint="0.39997558519241921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X</t>
    </r>
    <r>
      <rPr>
        <b/>
        <u/>
        <sz val="9"/>
        <color theme="4" tint="0.39997558519241921"/>
        <rFont val="Aptos Narrow"/>
        <family val="2"/>
        <scheme val="minor"/>
      </rPr>
      <t xml:space="preserve"> 
Tarifa valor unitario Grupo ASD (Columna F)</t>
    </r>
    <r>
      <rPr>
        <b/>
        <u/>
        <sz val="9"/>
        <color theme="1"/>
        <rFont val="Aptos Narrow"/>
        <family val="2"/>
        <scheme val="minor"/>
      </rPr>
      <t xml:space="preserve"> </t>
    </r>
    <r>
      <rPr>
        <u/>
        <sz val="9"/>
        <color theme="1"/>
        <rFont val="Aptos Narrow"/>
        <family val="2"/>
        <scheme val="minor"/>
      </rPr>
      <t xml:space="preserve">
</t>
    </r>
    <r>
      <rPr>
        <sz val="9"/>
        <color theme="1"/>
        <rFont val="Aptos Narrow"/>
        <family val="2"/>
        <scheme val="minor"/>
      </rPr>
      <t xml:space="preserve">
Se apróxima el valor a dos decimales de acuerdo con el cálculo en la página de la DIAN</t>
    </r>
  </si>
  <si>
    <r>
      <rPr>
        <b/>
        <u/>
        <sz val="9"/>
        <color theme="8" tint="0.39997558519241921"/>
        <rFont val="Aptos Narrow"/>
        <family val="2"/>
        <scheme val="minor"/>
      </rPr>
      <t>Cantidad de reclamaciones (Columna D)</t>
    </r>
    <r>
      <rPr>
        <b/>
        <u/>
        <sz val="9"/>
        <color theme="4" tint="0.39997558519241921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X</t>
    </r>
    <r>
      <rPr>
        <b/>
        <u/>
        <sz val="9"/>
        <color theme="4" tint="0.39997558519241921"/>
        <rFont val="Aptos Narrow"/>
        <family val="2"/>
        <scheme val="minor"/>
      </rPr>
      <t xml:space="preserve"> 
</t>
    </r>
    <r>
      <rPr>
        <b/>
        <u/>
        <sz val="9"/>
        <color theme="5"/>
        <rFont val="Aptos Narrow"/>
        <family val="2"/>
        <scheme val="minor"/>
      </rPr>
      <t>Tarifa valor unitario Servis (Columna G)</t>
    </r>
    <r>
      <rPr>
        <u/>
        <sz val="9"/>
        <color theme="1"/>
        <rFont val="Aptos Narrow"/>
        <family val="2"/>
        <scheme val="minor"/>
      </rPr>
      <t xml:space="preserve">
</t>
    </r>
    <r>
      <rPr>
        <sz val="9"/>
        <color theme="1"/>
        <rFont val="Aptos Narrow"/>
        <family val="2"/>
        <scheme val="minor"/>
      </rPr>
      <t xml:space="preserve">
Se apróxima el valor a dos decimales de acuerdo con el cálculo en la página de la DIAN</t>
    </r>
  </si>
  <si>
    <r>
      <rPr>
        <b/>
        <u/>
        <sz val="9"/>
        <color theme="4" tint="0.39997558519241921"/>
        <rFont val="Aptos Narrow"/>
        <family val="2"/>
        <scheme val="minor"/>
      </rPr>
      <t xml:space="preserve">Valor total antes de IVA Tarifa Grupo ASD (Columna H) </t>
    </r>
    <r>
      <rPr>
        <b/>
        <u/>
        <sz val="9"/>
        <rFont val="Aptos Narrow"/>
        <family val="2"/>
        <scheme val="minor"/>
      </rPr>
      <t>X 19%</t>
    </r>
    <r>
      <rPr>
        <b/>
        <u/>
        <sz val="9"/>
        <color theme="1"/>
        <rFont val="Aptos Narrow"/>
        <family val="2"/>
        <scheme val="minor"/>
      </rPr>
      <t xml:space="preserve"> </t>
    </r>
    <r>
      <rPr>
        <u/>
        <sz val="9"/>
        <color theme="1"/>
        <rFont val="Aptos Narrow"/>
        <family val="2"/>
        <scheme val="minor"/>
      </rPr>
      <t xml:space="preserve">
</t>
    </r>
    <r>
      <rPr>
        <sz val="9"/>
        <color theme="1"/>
        <rFont val="Aptos Narrow"/>
        <family val="2"/>
        <scheme val="minor"/>
      </rPr>
      <t xml:space="preserve">
Se apróxima el valor a dos decimales de acuerdo con el cálculo en la página de la DIAN</t>
    </r>
  </si>
  <si>
    <r>
      <rPr>
        <b/>
        <u/>
        <sz val="9"/>
        <color theme="5"/>
        <rFont val="Aptos Narrow"/>
        <family val="2"/>
        <scheme val="minor"/>
      </rPr>
      <t>Valor total antes de IVA Tarifa SERVIS (Columna I)</t>
    </r>
    <r>
      <rPr>
        <b/>
        <u/>
        <sz val="9"/>
        <color theme="4" tint="0.39997558519241921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X 19%</t>
    </r>
    <r>
      <rPr>
        <b/>
        <u/>
        <sz val="9"/>
        <color theme="1"/>
        <rFont val="Aptos Narrow"/>
        <family val="2"/>
        <scheme val="minor"/>
      </rPr>
      <t xml:space="preserve"> </t>
    </r>
    <r>
      <rPr>
        <u/>
        <sz val="9"/>
        <color theme="1"/>
        <rFont val="Aptos Narrow"/>
        <family val="2"/>
        <scheme val="minor"/>
      </rPr>
      <t xml:space="preserve">
</t>
    </r>
    <r>
      <rPr>
        <sz val="9"/>
        <color theme="1"/>
        <rFont val="Aptos Narrow"/>
        <family val="2"/>
        <scheme val="minor"/>
      </rPr>
      <t xml:space="preserve">
Se apróxima el valor a dos decimales de acuerdo con el cálculo en la página de la DIAN</t>
    </r>
  </si>
  <si>
    <r>
      <rPr>
        <b/>
        <u/>
        <sz val="9"/>
        <color theme="4" tint="0.39997558519241921"/>
        <rFont val="Aptos Narrow"/>
        <family val="2"/>
        <scheme val="minor"/>
      </rPr>
      <t>Valor total antes de IVA Tarifa Grupo ASD (Columna H)</t>
    </r>
    <r>
      <rPr>
        <b/>
        <u/>
        <sz val="9"/>
        <color theme="5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+</t>
    </r>
    <r>
      <rPr>
        <b/>
        <u/>
        <sz val="9"/>
        <color theme="5"/>
        <rFont val="Aptos Narrow"/>
        <family val="2"/>
        <scheme val="minor"/>
      </rPr>
      <t xml:space="preserve"> Valor total antes de IVA Tarifa SERVIS (Columna I)</t>
    </r>
  </si>
  <si>
    <r>
      <rPr>
        <b/>
        <u/>
        <sz val="9"/>
        <color theme="4" tint="0.39997558519241921"/>
        <rFont val="Aptos Narrow"/>
        <family val="2"/>
        <scheme val="minor"/>
      </rPr>
      <t>IVA Tarifa Grupo ASD (Columna J)</t>
    </r>
    <r>
      <rPr>
        <b/>
        <u/>
        <sz val="9"/>
        <color theme="5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+</t>
    </r>
    <r>
      <rPr>
        <b/>
        <u/>
        <sz val="9"/>
        <color theme="5"/>
        <rFont val="Aptos Narrow"/>
        <family val="2"/>
        <scheme val="minor"/>
      </rPr>
      <t xml:space="preserve"> IVA Tarifa SERVIS (Columna K)</t>
    </r>
  </si>
  <si>
    <r>
      <rPr>
        <b/>
        <u/>
        <sz val="9"/>
        <color rgb="FF00B050"/>
        <rFont val="Aptos Narrow"/>
        <family val="2"/>
        <scheme val="minor"/>
      </rPr>
      <t>Valor total antes de IVA</t>
    </r>
    <r>
      <rPr>
        <b/>
        <u/>
        <sz val="9"/>
        <color theme="1"/>
        <rFont val="Aptos Narrow"/>
        <family val="2"/>
        <scheme val="minor"/>
      </rPr>
      <t xml:space="preserve"> + </t>
    </r>
    <r>
      <rPr>
        <b/>
        <u/>
        <sz val="9"/>
        <color rgb="FF00B050"/>
        <rFont val="Aptos Narrow"/>
        <family val="2"/>
        <scheme val="minor"/>
      </rPr>
      <t>IVA</t>
    </r>
  </si>
  <si>
    <t>TARIFA VALOR UNITARIO
GRUPO ASD
85%</t>
  </si>
  <si>
    <t>TARIFA VALOR UNITARIO
SERVIS
15%</t>
  </si>
  <si>
    <t>VALOR TOTAL ANTES DE IVA - TARIFA GRUPO ASD</t>
  </si>
  <si>
    <t>VALOR TOTAL ANTES DE IVA - TARIFA SERVIS</t>
  </si>
  <si>
    <t>IVA - TARIFA GRUPO ASD</t>
  </si>
  <si>
    <t>IVA - TARIFA SERVIS</t>
  </si>
  <si>
    <t>VALOR TOTAL ANTES DE IVA</t>
  </si>
  <si>
    <t>VALOR TOTAL A PAGAR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</si>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</sst>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"/>
    <numFmt numFmtId="165" formatCode="_-* #,##0_-;\-* #,##0_-;_-* &quot;-&quot;??_-;_-@_-"/>
    <numFmt numFmtId="168" formatCode="&quot;$&quot;\ #,##0.0000;[Red]\-&quot;$&quot;\ #,##0.0000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u/>
      <sz val="9"/>
      <color theme="8" tint="0.39997558519241921"/>
      <name val="Aptos Narrow"/>
      <family val="2"/>
      <scheme val="minor"/>
    </font>
    <font>
      <b/>
      <u/>
      <sz val="9"/>
      <color theme="4" tint="0.39997558519241921"/>
      <name val="Aptos Narrow"/>
      <family val="2"/>
      <scheme val="minor"/>
    </font>
    <font>
      <b/>
      <u/>
      <sz val="9"/>
      <name val="Aptos Narrow"/>
      <family val="2"/>
      <scheme val="minor"/>
    </font>
    <font>
      <b/>
      <u/>
      <sz val="9"/>
      <color theme="1"/>
      <name val="Aptos Narrow"/>
      <family val="2"/>
      <scheme val="minor"/>
    </font>
    <font>
      <u/>
      <sz val="9"/>
      <color theme="1"/>
      <name val="Aptos Narrow"/>
      <family val="2"/>
      <scheme val="minor"/>
    </font>
    <font>
      <b/>
      <u/>
      <sz val="9"/>
      <color theme="5"/>
      <name val="Aptos Narrow"/>
      <family val="2"/>
      <scheme val="minor"/>
    </font>
    <font>
      <b/>
      <u/>
      <sz val="9"/>
      <color rgb="FF00B050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44" fontId="0" fillId="0" borderId="0" xfId="2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5" fontId="1" fillId="0" borderId="3" xfId="1" applyNumberFormat="1" applyFont="1" applyBorder="1" applyAlignment="1">
      <alignment horizontal="center" wrapText="1"/>
    </xf>
    <xf numFmtId="8" fontId="1" fillId="0" borderId="3" xfId="1" applyNumberFormat="1" applyFont="1" applyFill="1" applyBorder="1" applyAlignment="1">
      <alignment horizontal="right" wrapText="1"/>
    </xf>
    <xf numFmtId="0" fontId="0" fillId="0" borderId="0" xfId="0" applyAlignment="1">
      <alignment horizontal="center" vertical="center" wrapText="1"/>
    </xf>
    <xf numFmtId="0" fontId="3" fillId="0" borderId="10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11" fillId="6" borderId="14" xfId="0" applyFont="1" applyFill="1" applyBorder="1" applyAlignment="1">
      <alignment horizontal="center" vertical="center" wrapText="1"/>
    </xf>
    <xf numFmtId="0" fontId="11" fillId="6" borderId="17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1" fillId="0" borderId="5" xfId="1" applyNumberFormat="1" applyFont="1" applyBorder="1" applyAlignment="1">
      <alignment horizontal="center" wrapText="1"/>
    </xf>
    <xf numFmtId="8" fontId="1" fillId="0" borderId="6" xfId="1" applyNumberFormat="1" applyFont="1" applyFill="1" applyBorder="1" applyAlignment="1">
      <alignment horizontal="right" wrapText="1"/>
    </xf>
    <xf numFmtId="168" fontId="1" fillId="0" borderId="18" xfId="1" applyNumberFormat="1" applyFont="1" applyFill="1" applyBorder="1" applyAlignment="1">
      <alignment horizontal="right" wrapText="1"/>
    </xf>
    <xf numFmtId="168" fontId="1" fillId="0" borderId="19" xfId="1" applyNumberFormat="1" applyFont="1" applyFill="1" applyBorder="1" applyAlignment="1">
      <alignment horizontal="right" wrapText="1"/>
    </xf>
    <xf numFmtId="8" fontId="1" fillId="0" borderId="20" xfId="1" applyNumberFormat="1" applyFont="1" applyFill="1" applyBorder="1" applyAlignment="1">
      <alignment horizontal="right" wrapText="1"/>
    </xf>
    <xf numFmtId="8" fontId="1" fillId="0" borderId="19" xfId="1" applyNumberFormat="1" applyFont="1" applyFill="1" applyBorder="1" applyAlignment="1">
      <alignment horizontal="right" wrapText="1"/>
    </xf>
    <xf numFmtId="8" fontId="1" fillId="0" borderId="21" xfId="1" applyNumberFormat="1" applyFont="1" applyFill="1" applyBorder="1" applyAlignment="1">
      <alignment horizontal="right" wrapText="1"/>
    </xf>
    <xf numFmtId="8" fontId="1" fillId="0" borderId="22" xfId="1" applyNumberFormat="1" applyFont="1" applyFill="1" applyBorder="1" applyAlignment="1">
      <alignment horizontal="right" wrapText="1"/>
    </xf>
    <xf numFmtId="8" fontId="1" fillId="0" borderId="19" xfId="1" applyNumberFormat="1" applyFont="1" applyBorder="1" applyAlignment="1">
      <alignment horizontal="right" wrapText="1"/>
    </xf>
    <xf numFmtId="0" fontId="0" fillId="0" borderId="7" xfId="0" applyBorder="1" applyAlignment="1">
      <alignment horizontal="center" vertical="center"/>
    </xf>
    <xf numFmtId="8" fontId="1" fillId="0" borderId="8" xfId="1" applyNumberFormat="1" applyFont="1" applyFill="1" applyBorder="1" applyAlignment="1">
      <alignment horizontal="right" wrapText="1"/>
    </xf>
    <xf numFmtId="168" fontId="1" fillId="0" borderId="23" xfId="1" applyNumberFormat="1" applyFont="1" applyFill="1" applyBorder="1" applyAlignment="1">
      <alignment horizontal="right" wrapText="1"/>
    </xf>
    <xf numFmtId="168" fontId="1" fillId="0" borderId="8" xfId="1" applyNumberFormat="1" applyFont="1" applyFill="1" applyBorder="1" applyAlignment="1">
      <alignment horizontal="right" wrapText="1"/>
    </xf>
    <xf numFmtId="8" fontId="1" fillId="0" borderId="7" xfId="1" applyNumberFormat="1" applyFont="1" applyFill="1" applyBorder="1" applyAlignment="1">
      <alignment horizontal="right" wrapText="1"/>
    </xf>
    <xf numFmtId="8" fontId="1" fillId="0" borderId="24" xfId="1" applyNumberFormat="1" applyFont="1" applyFill="1" applyBorder="1" applyAlignment="1">
      <alignment horizontal="right" wrapText="1"/>
    </xf>
    <xf numFmtId="8" fontId="1" fillId="0" borderId="8" xfId="1" applyNumberFormat="1" applyFont="1" applyBorder="1" applyAlignment="1">
      <alignment horizontal="right" wrapText="1"/>
    </xf>
    <xf numFmtId="168" fontId="1" fillId="0" borderId="25" xfId="1" applyNumberFormat="1" applyFont="1" applyFill="1" applyBorder="1" applyAlignment="1">
      <alignment horizontal="right" wrapText="1"/>
    </xf>
    <xf numFmtId="168" fontId="1" fillId="0" borderId="26" xfId="1" applyNumberFormat="1" applyFont="1" applyFill="1" applyBorder="1" applyAlignment="1">
      <alignment horizontal="right" wrapText="1"/>
    </xf>
    <xf numFmtId="8" fontId="1" fillId="0" borderId="27" xfId="1" applyNumberFormat="1" applyFont="1" applyFill="1" applyBorder="1" applyAlignment="1">
      <alignment horizontal="right" wrapText="1"/>
    </xf>
    <xf numFmtId="8" fontId="1" fillId="0" borderId="26" xfId="1" applyNumberFormat="1" applyFont="1" applyFill="1" applyBorder="1" applyAlignment="1">
      <alignment horizontal="right" wrapText="1"/>
    </xf>
    <xf numFmtId="8" fontId="1" fillId="0" borderId="28" xfId="1" applyNumberFormat="1" applyFont="1" applyFill="1" applyBorder="1" applyAlignment="1">
      <alignment horizontal="right" wrapText="1"/>
    </xf>
    <xf numFmtId="8" fontId="1" fillId="0" borderId="10" xfId="1" applyNumberFormat="1" applyFont="1" applyFill="1" applyBorder="1" applyAlignment="1">
      <alignment horizontal="right" wrapText="1"/>
    </xf>
    <xf numFmtId="8" fontId="1" fillId="0" borderId="26" xfId="1" applyNumberFormat="1" applyFont="1" applyBorder="1" applyAlignment="1">
      <alignment horizontal="right" wrapText="1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5" fontId="1" fillId="0" borderId="30" xfId="1" applyNumberFormat="1" applyFont="1" applyBorder="1" applyAlignment="1">
      <alignment horizontal="center" wrapText="1"/>
    </xf>
    <xf numFmtId="8" fontId="1" fillId="0" borderId="31" xfId="1" applyNumberFormat="1" applyFont="1" applyFill="1" applyBorder="1" applyAlignment="1">
      <alignment horizontal="right" wrapText="1"/>
    </xf>
    <xf numFmtId="8" fontId="2" fillId="0" borderId="14" xfId="0" applyNumberFormat="1" applyFont="1" applyBorder="1" applyAlignment="1">
      <alignment horizontal="right" vertical="center"/>
    </xf>
    <xf numFmtId="8" fontId="2" fillId="0" borderId="32" xfId="0" applyNumberFormat="1" applyFont="1" applyBorder="1" applyAlignment="1">
      <alignment horizontal="right" vertical="center"/>
    </xf>
    <xf numFmtId="8" fontId="2" fillId="0" borderId="15" xfId="0" applyNumberFormat="1" applyFont="1" applyBorder="1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</cellXfs>
  <cellStyles count="6">
    <cellStyle name="Millares" xfId="1" builtinId="3"/>
    <cellStyle name="Millares 2" xfId="3" xr:uid="{906DA1DD-5EAC-410F-B2AD-99A8DD77E5CD}"/>
    <cellStyle name="Moneda" xfId="2" builtinId="4"/>
    <cellStyle name="Moneda 2" xfId="4" xr:uid="{06F4CDB0-F1F2-4D45-B993-A6C2DCC6AC2F}"/>
    <cellStyle name="Moneda 3" xfId="5" xr:uid="{3DA73240-6D88-4F0F-BCB4-3870A9AD913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52867-54C8-4DF9-80D9-345B017F5C6B}">
  <sheetPr>
    <tabColor rgb="FF0000FF"/>
  </sheetPr>
  <dimension ref="A3:N19"/>
  <sheetViews>
    <sheetView showGridLines="0" tabSelected="1" zoomScale="112" zoomScaleNormal="112" workbookViewId="0">
      <selection activeCell="D12" sqref="D12"/>
    </sheetView>
  </sheetViews>
  <sheetFormatPr baseColWidth="10" defaultColWidth="10.85546875" defaultRowHeight="15" x14ac:dyDescent="0.25"/>
  <cols>
    <col min="1" max="1" width="5.42578125" style="1" customWidth="1"/>
    <col min="2" max="2" width="12.42578125" style="1" bestFit="1" customWidth="1"/>
    <col min="3" max="3" width="16.5703125" style="1" bestFit="1" customWidth="1"/>
    <col min="4" max="4" width="14.7109375" style="1" bestFit="1" customWidth="1"/>
    <col min="5" max="5" width="13.140625" style="1" bestFit="1" customWidth="1"/>
    <col min="6" max="6" width="18.85546875" style="1" customWidth="1"/>
    <col min="7" max="7" width="17.5703125" style="1" customWidth="1"/>
    <col min="8" max="11" width="21.5703125" style="1" customWidth="1"/>
    <col min="12" max="12" width="20.28515625" style="1" customWidth="1"/>
    <col min="13" max="13" width="18.42578125" style="1" customWidth="1"/>
    <col min="14" max="14" width="16.42578125" style="1" customWidth="1"/>
    <col min="15" max="16384" width="10.85546875" style="1"/>
  </cols>
  <sheetData>
    <row r="3" spans="1:14" ht="108.75" thickBot="1" x14ac:dyDescent="0.3">
      <c r="B3" s="7"/>
      <c r="H3" s="8" t="s">
        <v>9</v>
      </c>
      <c r="I3" s="8" t="s">
        <v>10</v>
      </c>
      <c r="J3" s="8" t="s">
        <v>11</v>
      </c>
      <c r="K3" s="8" t="s">
        <v>12</v>
      </c>
      <c r="L3" s="9" t="s">
        <v>13</v>
      </c>
      <c r="M3" s="9" t="s">
        <v>14</v>
      </c>
      <c r="N3" s="9" t="s">
        <v>15</v>
      </c>
    </row>
    <row r="4" spans="1:14" ht="54.75" thickBot="1" x14ac:dyDescent="0.3">
      <c r="B4" s="10" t="s">
        <v>0</v>
      </c>
      <c r="C4" s="11" t="s">
        <v>1</v>
      </c>
      <c r="D4" s="12" t="s">
        <v>2</v>
      </c>
      <c r="E4" s="13" t="s">
        <v>6</v>
      </c>
      <c r="F4" s="14" t="s">
        <v>16</v>
      </c>
      <c r="G4" s="15" t="s">
        <v>17</v>
      </c>
      <c r="H4" s="14" t="s">
        <v>18</v>
      </c>
      <c r="I4" s="15" t="s">
        <v>19</v>
      </c>
      <c r="J4" s="14" t="s">
        <v>20</v>
      </c>
      <c r="K4" s="16" t="s">
        <v>21</v>
      </c>
      <c r="L4" s="17" t="s">
        <v>22</v>
      </c>
      <c r="M4" s="18" t="s">
        <v>8</v>
      </c>
      <c r="N4" s="19" t="s">
        <v>23</v>
      </c>
    </row>
    <row r="5" spans="1:14" x14ac:dyDescent="0.25">
      <c r="A5" s="4"/>
      <c r="B5" s="20" t="s">
        <v>7</v>
      </c>
      <c r="C5" s="21" t="s">
        <v>3</v>
      </c>
      <c r="D5" s="22">
        <v>898</v>
      </c>
      <c r="E5" s="23">
        <v>44783.19</v>
      </c>
      <c r="F5" s="24">
        <v>38065.711499999998</v>
      </c>
      <c r="G5" s="25">
        <v>6717.4785000000002</v>
      </c>
      <c r="H5" s="26">
        <v>34183008.93</v>
      </c>
      <c r="I5" s="27">
        <v>6032295.6900000004</v>
      </c>
      <c r="J5" s="26">
        <v>6494771.7000000002</v>
      </c>
      <c r="K5" s="28">
        <v>1146136.18</v>
      </c>
      <c r="L5" s="26">
        <f>+H5+I5</f>
        <v>40215304.619999997</v>
      </c>
      <c r="M5" s="29">
        <f>+J5+K5</f>
        <v>7640907.8799999999</v>
      </c>
      <c r="N5" s="30">
        <f>+L5+M5</f>
        <v>47856212.5</v>
      </c>
    </row>
    <row r="6" spans="1:14" x14ac:dyDescent="0.25">
      <c r="A6" s="4"/>
      <c r="B6" s="31" t="s">
        <v>7</v>
      </c>
      <c r="C6" s="2" t="s">
        <v>4</v>
      </c>
      <c r="D6" s="5">
        <v>1635</v>
      </c>
      <c r="E6" s="32">
        <v>36722.22</v>
      </c>
      <c r="F6" s="33">
        <v>31213.886999999999</v>
      </c>
      <c r="G6" s="34">
        <v>5508.3329999999996</v>
      </c>
      <c r="H6" s="35">
        <v>51034705.25</v>
      </c>
      <c r="I6" s="32">
        <v>9006124.4600000009</v>
      </c>
      <c r="J6" s="35">
        <v>9696594</v>
      </c>
      <c r="K6" s="36">
        <v>1711163.65</v>
      </c>
      <c r="L6" s="35">
        <f t="shared" ref="L6:L7" si="0">+H6+I6</f>
        <v>60040829.710000001</v>
      </c>
      <c r="M6" s="6">
        <f t="shared" ref="M6:M7" si="1">+J6+K6</f>
        <v>11407757.65</v>
      </c>
      <c r="N6" s="37">
        <f t="shared" ref="N6:N7" si="2">+L6+M6</f>
        <v>71448587.359999999</v>
      </c>
    </row>
    <row r="7" spans="1:14" ht="15.75" thickBot="1" x14ac:dyDescent="0.3">
      <c r="A7" s="4"/>
      <c r="B7" s="45" t="s">
        <v>7</v>
      </c>
      <c r="C7" s="46" t="s">
        <v>5</v>
      </c>
      <c r="D7" s="47">
        <v>6255</v>
      </c>
      <c r="E7" s="48">
        <v>36722.22</v>
      </c>
      <c r="F7" s="38">
        <v>31213.886999999999</v>
      </c>
      <c r="G7" s="39">
        <v>5508.3329999999996</v>
      </c>
      <c r="H7" s="40">
        <v>195242863.19</v>
      </c>
      <c r="I7" s="41">
        <v>34454622.920000002</v>
      </c>
      <c r="J7" s="40">
        <v>37096144.009999998</v>
      </c>
      <c r="K7" s="42">
        <v>6546378.3499999996</v>
      </c>
      <c r="L7" s="40">
        <f t="shared" si="0"/>
        <v>229697486.11000001</v>
      </c>
      <c r="M7" s="43">
        <f t="shared" si="1"/>
        <v>43642522.359999999</v>
      </c>
      <c r="N7" s="44">
        <f t="shared" si="2"/>
        <v>273340008.47000003</v>
      </c>
    </row>
    <row r="8" spans="1:14" ht="15.75" thickBot="1" x14ac:dyDescent="0.3">
      <c r="B8" s="53" t="s">
        <v>24</v>
      </c>
      <c r="C8" s="54"/>
      <c r="D8" s="54"/>
      <c r="E8" s="54"/>
      <c r="F8" s="55"/>
      <c r="G8" s="55"/>
      <c r="H8" s="55"/>
      <c r="I8" s="55"/>
      <c r="J8" s="55"/>
      <c r="K8" s="55"/>
      <c r="L8" s="49">
        <f>SUM(L5:L7)</f>
        <v>329953620.44</v>
      </c>
      <c r="M8" s="50">
        <f>SUM(M5:M7)</f>
        <v>62691187.890000001</v>
      </c>
      <c r="N8" s="51">
        <f>SUM(N5:N7)</f>
        <v>392644808.33000004</v>
      </c>
    </row>
    <row r="9" spans="1:14" x14ac:dyDescent="0.25">
      <c r="N9" s="3"/>
    </row>
    <row r="10" spans="1:14" x14ac:dyDescent="0.25">
      <c r="F10" s="52"/>
      <c r="M10" s="52"/>
    </row>
    <row r="11" spans="1:14" x14ac:dyDescent="0.25">
      <c r="F11" s="4"/>
      <c r="G11" s="4"/>
      <c r="N11" s="3"/>
    </row>
    <row r="12" spans="1:14" x14ac:dyDescent="0.25">
      <c r="N12" s="3"/>
    </row>
    <row r="13" spans="1:14" x14ac:dyDescent="0.25">
      <c r="N13" s="3"/>
    </row>
    <row r="14" spans="1:14" x14ac:dyDescent="0.25">
      <c r="A14" s="3"/>
    </row>
    <row r="15" spans="1:14" x14ac:dyDescent="0.25">
      <c r="A15" s="3"/>
    </row>
    <row r="16" spans="1:14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</sheetData>
  <mergeCells count="1">
    <mergeCell ref="B8:K8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ca1848c-c2e6-4a59-b240-fe20eb297529" xsi:nil="true"/>
    <lcf76f155ced4ddcb4097134ff3c332f xmlns="a973c9be-ced8-4ec7-a9ff-ca89cfe244b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A268D0056386147A1ECD583E29650B0" ma:contentTypeVersion="16" ma:contentTypeDescription="Crear nuevo documento." ma:contentTypeScope="" ma:versionID="33ece57e8117d7f8089de1d87a292ac0">
  <xsd:schema xmlns:xsd="http://www.w3.org/2001/XMLSchema" xmlns:xs="http://www.w3.org/2001/XMLSchema" xmlns:p="http://schemas.microsoft.com/office/2006/metadata/properties" xmlns:ns2="a973c9be-ced8-4ec7-a9ff-ca89cfe244b5" xmlns:ns3="0ca1848c-c2e6-4a59-b240-fe20eb297529" targetNamespace="http://schemas.microsoft.com/office/2006/metadata/properties" ma:root="true" ma:fieldsID="27d0f484f6475e953f86a73a88db6f28" ns2:_="" ns3:_="">
    <xsd:import namespace="a973c9be-ced8-4ec7-a9ff-ca89cfe244b5"/>
    <xsd:import namespace="0ca1848c-c2e6-4a59-b240-fe20eb2975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73c9be-ced8-4ec7-a9ff-ca89cfe244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4b070415-3f74-48f5-bd0d-4e15121d59a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a1848c-c2e6-4a59-b240-fe20eb2975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bc6c9493-d34e-4c74-84f1-de253f8616a1}" ma:internalName="TaxCatchAll" ma:showField="CatchAllData" ma:web="0ca1848c-c2e6-4a59-b240-fe20eb2975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DE2DA9-D58C-4F3F-8612-409EF4549AED}">
  <ds:schemaRefs>
    <ds:schemaRef ds:uri="http://schemas.microsoft.com/office/2006/metadata/properties"/>
    <ds:schemaRef ds:uri="http://schemas.microsoft.com/office/infopath/2007/PartnerControls"/>
    <ds:schemaRef ds:uri="0ca1848c-c2e6-4a59-b240-fe20eb297529"/>
    <ds:schemaRef ds:uri="a973c9be-ced8-4ec7-a9ff-ca89cfe244b5"/>
  </ds:schemaRefs>
</ds:datastoreItem>
</file>

<file path=customXml/itemProps2.xml><?xml version="1.0" encoding="utf-8"?>
<ds:datastoreItem xmlns:ds="http://schemas.openxmlformats.org/officeDocument/2006/customXml" ds:itemID="{59A773D2-2760-494E-B430-71041D4263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32B15A-3483-4BB1-BCCD-E7374F65AD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73c9be-ced8-4ec7-a9ff-ca89cfe244b5"/>
    <ds:schemaRef ds:uri="0ca1848c-c2e6-4a59-b240-fe20eb2975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Validacion Decimales UTR2023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NEIDY JHOANA CHOCONTA DUARTE</dc:creator>
  <cp:lastModifiedBy>HERNANDO MORALES DIAZ</cp:lastModifiedBy>
  <cp:lastPrinted>2025-06-10T16:29:44Z</cp:lastPrinted>
  <dcterms:created xsi:type="dcterms:W3CDTF">2024-06-21T13:55:04Z</dcterms:created>
  <dcterms:modified xsi:type="dcterms:W3CDTF">2025-06-24T15:09:10Z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0x0101009A268D0056386147A1ECD583E29650B0</vt:lpwstr>
  </property>
  <property fmtid="{D5CDD505-2E9C-101B-9397-08002B2CF9AE}" pid="3" name="MediaServiceImageTags">
    <vt:lpwstr/>
  </property>
</Properties>
</file>