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1. LABORAL\AÑO 2025\EL TARRA\8. CONTRATO ESAL CON OFERTAS\2. DEPORTES\"/>
    </mc:Choice>
  </mc:AlternateContent>
  <xr:revisionPtr revIDLastSave="0" documentId="13_ncr:1_{A70F9671-3C88-42E9-9A55-42F6E328745B}" xr6:coauthVersionLast="47" xr6:coauthVersionMax="47" xr10:uidLastSave="{00000000-0000-0000-0000-000000000000}"/>
  <bookViews>
    <workbookView xWindow="-120" yWindow="-120" windowWidth="20730" windowHeight="11040" xr2:uid="{218B8C40-BF14-4E76-B8C7-6DC400C1045C}"/>
  </bookViews>
  <sheets>
    <sheet name="PRESUPUES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F6" i="1"/>
  <c r="F7" i="1"/>
  <c r="F8" i="1"/>
  <c r="F9" i="1"/>
  <c r="F10" i="1"/>
  <c r="F11" i="1"/>
  <c r="F12" i="1"/>
  <c r="F13" i="1"/>
  <c r="F14" i="1"/>
  <c r="F15" i="1"/>
  <c r="F16" i="1"/>
  <c r="F17" i="1"/>
  <c r="F18" i="1"/>
  <c r="F19" i="1"/>
  <c r="F20" i="1"/>
  <c r="F21" i="1"/>
  <c r="F22" i="1"/>
  <c r="F23" i="1" l="1"/>
</calcChain>
</file>

<file path=xl/sharedStrings.xml><?xml version="1.0" encoding="utf-8"?>
<sst xmlns="http://schemas.openxmlformats.org/spreadsheetml/2006/main" count="44" uniqueCount="38">
  <si>
    <t xml:space="preserve">TOTAL </t>
  </si>
  <si>
    <t>Apoyo a campeonatos veredales organizados por las JAC</t>
  </si>
  <si>
    <t xml:space="preserve">
Campeonato municipal de microfútbol categoría única, veteranos y femenino </t>
  </si>
  <si>
    <t>Campeonato De Banquitas</t>
  </si>
  <si>
    <t>Ruta De Ciclismo en el municipio de El Tarra</t>
  </si>
  <si>
    <t xml:space="preserve">Campeonato de baloncesto categoría abierta </t>
  </si>
  <si>
    <t>Campeonato relámpago de microfútbol, categorías única, femenino y veteranos</t>
  </si>
  <si>
    <t xml:space="preserve">VALOR TOTAL </t>
  </si>
  <si>
    <t xml:space="preserve">VALOR UNITARIO </t>
  </si>
  <si>
    <t xml:space="preserve">CANTIDAD </t>
  </si>
  <si>
    <t xml:space="preserve">DESCRIPCIÓN </t>
  </si>
  <si>
    <t>ACTIVIDAD</t>
  </si>
  <si>
    <t>items</t>
  </si>
  <si>
    <t>OBJETO: AUNAR ESFUERZOS TÉCNICOS, ADMINISTRATIVOS, FINANCIEROS Y LOGÍSTICOS, PARA REALIZAR ACCIONES QUE PROMUEVA PRÁCTICAS DEPORTIVAS Y RECREATIVAS QUE CONTRIBUYEN AL APROVECHAMIENTO DEL TIEMPO LIBRE Y A MEJORAR LA CALIDAD DE VIDA DE TODA LA POBLACIÓN DEL MUNICIPIO DE EL TARRA NORTE DE SANTANDER</t>
  </si>
  <si>
    <t xml:space="preserve">Organización y logística de Campeonato municipal de Fútbol Categoría Veteranos. </t>
  </si>
  <si>
    <t xml:space="preserve">Organización y logística de Campeonato municipal de fútbol 8 categoría femenina </t>
  </si>
  <si>
    <t xml:space="preserve">Organización y logística de Campeonato municipal de fútbol juvenil 2008-2009-2010-2011 </t>
  </si>
  <si>
    <t xml:space="preserve">Organización y logística de Campeonato de fútbol categoría única </t>
  </si>
  <si>
    <t>Organización y logística de Campeonato de microfútbol pre juvenil (2012-2013-2014-2015)</t>
  </si>
  <si>
    <t>Como parte del evento se requiere la organización y logística que incluya:
Entrega de diseño de la estrategia publicitaria de forma impresa y digital, así como cabezotes de videos publicitarios y/o flyers, además comprende el diseño del Festival de patinaje, planillas de inscripción.
Actividades lúdico-recreativas dirigidas a niños, niñas, adolescentes, enfocadas en ejercicios prácticos, Carreras de relevos, Circuito de habilidades, Búsqueda del tesoro sobre patines, entre otras.
Suministro de refrigerios, hidratación, premiación, sonido para los actos de inicio y cierre del Festival de patinaje, así como apoyo logístico para la organización/decoración para el inicio/cierre del mismo, y demás actividades necesarias para el normal funcionamiento del Festival.</t>
  </si>
  <si>
    <t xml:space="preserve">Como parte del evento se requiere la organización y logística que incluya:
Entrega de diseño de la estrategia publicitaria de forma impresa y digital, así como cabezotes de videos publicitarios y/o flyers, además comprende el diseño del Festival de patinaje, planillas de inscripción.
Servicio de juzgamiento de cada uno de los encuentros.
Suministro de balones, mallas, premiación para campeón, subcampeón y tercer puesto de las categorías femenina y masculina
Sonido para los actos de apertura y cierre del campeonato
Apoyo logístico para la organización/decoración para el inicio/cierre del mismo, y demás actividades necesarias para el normal funcionamiento del campeonato.
</t>
  </si>
  <si>
    <t>Como parte del evento se requiere la organización y logística que incluya:
Entrega de diseño de la estrategia publicitaria de forma impresa y digital, así como cabezotes de videos publicitarios y/o flyers, además comprende el diseño del Festival de patinaje, planillas de inscripción.
Servicio de juzgamiento de cada uno de los encuentros.
Suministro de balones, mallas, premiación para campeón, subcampeón y tercer puesto.
Sonido para los actos de apertura y cierre del campeonato
Apoyo logístico para la organización/decoración para el inicio/cierre del mismo, y demás actividades necesarias para el normal funcionamiento del campeonato.</t>
  </si>
  <si>
    <t>Como parte del evento se requiere la organización y logística que incluya:
Entrega de diseño de la estrategia publicitaria de forma impresa y digital, así como cabezotes de videos publicitarios y/o flyers, además comprende el diseño del Festival de patinaje, planillas de inscripción.
Servicio de arbitraje de cada uno de los encuentros, inscripciones, apoyo en reuniones de delegados.
Suministro de trofeos y medallas para campeón, subcampeón, tercer y cuarto puesto, alquiler de mesas de billar para la ejecución del campeonato, suministro de tacos y set de bolas de billar para los jugadores durante la ejecución del campeonato, y demás actividades necesarias.</t>
  </si>
  <si>
    <t>Como parte del evento se requiere la organización y logística que incluya:
Entrega de diseño de la estrategia publicitaria de forma impresa y digital, así como cabezotes de videos publicitarios y/o flyers, además comprende el diseño y elaboración de programación, planillas de inscripción.
Servicio de arbitraje de cada uno de los encuentros,  inscripción, planillaje, apoyo en reuniones de delegados.
Alquiler de lugar de ejecución para el desarrollo del campeonato de mini tejo.
Trofeos y medallas para campeón, subcampeón, tercer y cuarto puesto de las categorías femenina y masculina; reconocimiento por moñonas, suministro de discos para los jugadores durante la ejecución del campeonato, y demás actividades necesarias para el normal funcionamiento del campeonato.</t>
  </si>
  <si>
    <t>Como parte del evento se requiere la organización y logística que incluya:  
Entrega de diseño de la estrategia publicitaria de forma impresa y digital, así como cabezotes de videos publicitarios y/o flyers, además comprende el diseño y elaboración de programación, planillas de inscripción.
Servicio de arbitraje de cada uno de los encuentros, planillaje, recoge pelotas, marcación de la cancha.
Suministro de balones, mallas, premiación 
Dotación de uniformes.
Sonido para los actos de apertura y cierre del campeonato
Apoyo logístico para la organización/decoración para el inicio/cierre del mismo, y demás actividades necesarias para el normal funcionamiento del campeonato.</t>
  </si>
  <si>
    <t>Como parte del evento se requiere la organización y logística que incluya:  
Entrega de diseño de la estrategia publicitaria de forma impresa y digital, así como cabezotes de videos publicitarios y/o flyers, además comprende el diseño y elaboración de programación, planillas de inscripción.
Servicio de arbitraje de cada uno de los encuentros, planillaje, recoge pelotas, marcación de la cancha.
Suministro de balones, mallas, premiación 
Sonido para los actos de apertura y cierre del campeonato
Apoyo logístico para la organización/decoración para el inicio/cierre del mismo, y demás actividades necesarias para el normal funcionamiento del campeonato.</t>
  </si>
  <si>
    <t xml:space="preserve">Como parte del evento se requiere la organización y logística que incluya:
Entrega de diseño de la estrategia publicitaria de forma impresa y digital, así como cabezotes de videos publicitarios y/o flyers, además comprende la planificación de la Ruta de ciclismo, inscripciones.
Suministro de sonido, servicio de carro escoba, refrigerio, premiación, sonido para los actos de inicio y cierre del evento, así como garantizar mínimo tres (3) puntos de hidratación.
Apoyo logístico para la organización/decoración para el inicio/cierre del mismo, y demás actividades necesarias para el normal funcionamiento de la Ruta de ciclismo. </t>
  </si>
  <si>
    <t>Como parte del evento se requiere la organización y logística que incluya:
Entrega de diseño de la estrategia publicitaria de forma impresa y digital, así como cabezotes de videos publicitarios y/o flyers, además comprende el diseño del campeonato, planillas de inscripción.
Servicio de arbitraje de cada uno de los encuentros, inscripciones, apoyo en reuniones de delegados.
Suministro de trofeos y medallas para campeón, subcampeón, tercer y cuarto puesto,  juegos estándar de dominó con 28 fichas
Alquiler de mesas, sillas, carpas, y demás actividades necesarias para el normal funcionamiento del campeonato.</t>
  </si>
  <si>
    <t>Organización y logística de Campeonato de Mini Tejo categorías masculino y femenino</t>
  </si>
  <si>
    <t xml:space="preserve">Organización y logística de Festival de patinaje categoría infantil </t>
  </si>
  <si>
    <t>Como parte del evento se requiere la organización y logística que incluya:
Entrega de diseño de la estrategia publicitaria de forma impresa y digital, así como cabezotes de videos publicitarios y/o flyers, además comprende el diseño del Festival de cometas, planillas de inscripción, criterios de participación y modalidades del concurso. 
Ejecución de mínimo tres talleres de manualidades enfocados en enseñar a niños, niñas, adolescentes y jóvenes (NNAJ) la elaboración de cometas artesanales. Incluye la instrucción detallada para la construcción de cometas, desde el diseño hasta el ensamblaje final. Además, la entrega de materiales de óptima calidad que garanticen la ligereza de la estructura y la mayor resistencia posible de la vela ante el viento.
Suministro de refrigerios, hidratación, juzgamiento para cada modalidad de concurso, premiación, trofeos para ganador de cada modalidad de concurso de cometas, premios para las diferentes actividades a desarrollarse durante el evento y sonido.</t>
  </si>
  <si>
    <t xml:space="preserve">Organización y logística de Campeonato voleibol categoría abierta </t>
  </si>
  <si>
    <t xml:space="preserve">Organización y logística de Campeonato de billar </t>
  </si>
  <si>
    <t xml:space="preserve">Organización y logística de Campeonato de Dominó </t>
  </si>
  <si>
    <t xml:space="preserve">
Organización y logística de Festival de Cometas</t>
  </si>
  <si>
    <t>Organización y logística de Programa “PILAS EN LA JUEGA”</t>
  </si>
  <si>
    <t xml:space="preserve">Como parte del evento se requiere la organización y logística, para la realización de diez (10) jornadas del Programa Pilas en la Juega, a realizar en barrios, asentamientos humanos y corregimientos durante los meses de julio a noviembre, que incluya:  
Entrega de diseño de la estrategia publicitaria de forma impresa y digital, así como cabezotes de videos publicitarios y/o flyers, además comprende el diseño y elaboración de programación.
Actividades lúdico-recreativas dirigidas a niños, niñas, adolescentes y familias
El cooperando deberá garantizar para cada una de las actividades, el suministro de refrigerios tipo paleta o helado, hidratación, premios para las diferentes actividades a desarrollarse durante el evento, animación, sonido, carpas, mesas, sillas, implementos deportivos: Conos, escaleras y aros deportivos, cuerdas para saltar, juegos tradicionales como trompos, parques, juegos de mesa, Hidratación.
Apoyo logístico para la organización/decoración para el inicio/cierre del mismo. </t>
  </si>
  <si>
    <t>Apoyo con la dotación de implementos básicos necesarios, el cual deberá contener como mínimo lo siguiente: dos (2) balones de microfútbol, un (1) balón de fútbol, kit de arbitro, cronometro y petos.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</si>
</sst>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sz val="11"/>
      <color theme="1"/>
      <name val="Century Gothic"/>
      <family val="2"/>
    </font>
    <font>
      <b/>
      <sz val="11"/>
      <color theme="1"/>
      <name val="Century Gothic"/>
      <family val="2"/>
    </font>
    <font>
      <sz val="11"/>
      <name val="Century Gothic"/>
      <family val="2"/>
    </font>
    <font>
      <sz val="11"/>
      <color rgb="FF000000"/>
      <name val="Century Gothic"/>
      <family val="2"/>
    </font>
    <font>
      <b/>
      <sz val="12"/>
      <color theme="1"/>
      <name val="Century Gothic"/>
      <family val="2"/>
    </font>
  </fonts>
  <fills count="2">
    <fill>
      <patternFill patternType="none"/>
    </fill>
    <fill>
      <patternFill patternType="gray125"/>
    </fill>
  </fills>
  <borders count="14">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32">
    <xf numFmtId="0" fontId="0" fillId="0" borderId="0" xfId="0"/>
    <xf numFmtId="164" fontId="3" fillId="0" borderId="1" xfId="1" applyNumberFormat="1" applyFont="1" applyFill="1" applyBorder="1" applyAlignment="1">
      <alignment horizontal="center" vertical="center"/>
    </xf>
    <xf numFmtId="164" fontId="2" fillId="0" borderId="5" xfId="1" applyNumberFormat="1" applyFont="1" applyFill="1" applyBorder="1" applyAlignment="1">
      <alignment horizontal="center" vertical="center"/>
    </xf>
    <xf numFmtId="0" fontId="6" fillId="0" borderId="13"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2" fillId="0" borderId="0" xfId="0" applyFont="1" applyFill="1"/>
    <xf numFmtId="0" fontId="6" fillId="0" borderId="10"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3" fillId="0" borderId="1" xfId="0" applyFont="1" applyFill="1" applyBorder="1" applyAlignment="1">
      <alignment horizontal="center" vertical="center"/>
    </xf>
    <xf numFmtId="164"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5" xfId="0" applyFont="1" applyFill="1" applyBorder="1" applyAlignment="1">
      <alignment vertical="center" wrapText="1"/>
    </xf>
    <xf numFmtId="0" fontId="5" fillId="0" borderId="5" xfId="0" applyFont="1" applyFill="1" applyBorder="1" applyAlignment="1">
      <alignment horizontal="justify" vertical="center" wrapText="1"/>
    </xf>
    <xf numFmtId="1" fontId="2" fillId="0" borderId="5" xfId="0" applyNumberFormat="1" applyFont="1" applyFill="1" applyBorder="1" applyAlignment="1">
      <alignment horizontal="center" vertical="center" wrapText="1"/>
    </xf>
    <xf numFmtId="0" fontId="2" fillId="0" borderId="5" xfId="0" applyFont="1" applyFill="1" applyBorder="1" applyAlignment="1">
      <alignment horizontal="justify" vertical="center" wrapText="1"/>
    </xf>
    <xf numFmtId="1" fontId="4" fillId="0" borderId="5" xfId="0" applyNumberFormat="1" applyFont="1" applyFill="1" applyBorder="1" applyAlignment="1">
      <alignment horizontal="center" vertical="center" wrapText="1"/>
    </xf>
    <xf numFmtId="164" fontId="2" fillId="0" borderId="5" xfId="0" applyNumberFormat="1" applyFont="1" applyFill="1" applyBorder="1" applyAlignment="1">
      <alignment horizontal="center" vertical="center"/>
    </xf>
    <xf numFmtId="0" fontId="2" fillId="0" borderId="0" xfId="0" applyFont="1" applyFill="1" applyAlignment="1">
      <alignment vertical="center"/>
    </xf>
    <xf numFmtId="0" fontId="2" fillId="0" borderId="5" xfId="0" applyFont="1" applyFill="1" applyBorder="1" applyAlignment="1">
      <alignment horizontal="left" vertical="center" wrapText="1"/>
    </xf>
    <xf numFmtId="164" fontId="2" fillId="0" borderId="0" xfId="0" applyNumberFormat="1" applyFont="1" applyFill="1"/>
    <xf numFmtId="0" fontId="3"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applyFont="1" applyFill="1" applyBorder="1" applyAlignment="1">
      <alignment horizontal="center" vertical="center"/>
    </xf>
    <xf numFmtId="164" fontId="2" fillId="0" borderId="0" xfId="0" applyNumberFormat="1" applyFont="1" applyFill="1" applyAlignment="1">
      <alignment horizontal="center" vertical="center"/>
    </xf>
    <xf numFmtId="44" fontId="2" fillId="0" borderId="0" xfId="0" applyNumberFormat="1" applyFont="1" applyFill="1"/>
    <xf numFmtId="0" fontId="2" fillId="0" borderId="0" xfId="0" applyFont="1" applyFill="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0AB54-2C67-4CCA-9704-5FC1E4316EA0}">
  <dimension ref="A1:J25"/>
  <sheetViews>
    <sheetView showGridLines="0" tabSelected="1" topLeftCell="A30" zoomScale="84" zoomScaleNormal="84" workbookViewId="0">
      <selection activeCell="C5" sqref="C5"/>
    </sheetView>
  </sheetViews>
  <sheetFormatPr baseColWidth="10" defaultRowHeight="16.5" x14ac:dyDescent="0.3"/>
  <cols>
    <col min="1" max="1" width="7.140625" style="6" customWidth="1"/>
    <col min="2" max="2" width="34.7109375" style="6" customWidth="1"/>
    <col min="3" max="3" width="81.28515625" style="6" customWidth="1"/>
    <col min="4" max="4" width="20.140625" style="25" customWidth="1"/>
    <col min="5" max="5" width="20.5703125" style="6" customWidth="1"/>
    <col min="6" max="6" width="22.140625" style="31" customWidth="1"/>
    <col min="7" max="7" width="28.85546875" style="6" customWidth="1"/>
    <col min="8" max="8" width="16.7109375" style="6" bestFit="1" customWidth="1"/>
    <col min="9" max="9" width="14" style="6" bestFit="1" customWidth="1"/>
    <col min="10" max="10" width="17.28515625" style="6" customWidth="1"/>
    <col min="11" max="16384" width="11.42578125" style="6"/>
  </cols>
  <sheetData>
    <row r="1" spans="1:9" ht="25.5" customHeight="1" x14ac:dyDescent="0.3">
      <c r="A1" s="3" t="s">
        <v>13</v>
      </c>
      <c r="B1" s="4"/>
      <c r="C1" s="4"/>
      <c r="D1" s="4"/>
      <c r="E1" s="4"/>
      <c r="F1" s="5"/>
    </row>
    <row r="2" spans="1:9" ht="41.25" customHeight="1" x14ac:dyDescent="0.3">
      <c r="A2" s="7"/>
      <c r="B2" s="8"/>
      <c r="C2" s="8"/>
      <c r="D2" s="8"/>
      <c r="E2" s="8"/>
      <c r="F2" s="9"/>
    </row>
    <row r="3" spans="1:9" ht="34.5" customHeight="1" thickBot="1" x14ac:dyDescent="0.35">
      <c r="A3" s="10"/>
      <c r="B3" s="11"/>
      <c r="C3" s="11"/>
      <c r="D3" s="11"/>
      <c r="E3" s="11"/>
      <c r="F3" s="12"/>
    </row>
    <row r="4" spans="1:9" ht="37.5" customHeight="1" x14ac:dyDescent="0.3">
      <c r="A4" s="13" t="s">
        <v>12</v>
      </c>
      <c r="B4" s="13" t="s">
        <v>11</v>
      </c>
      <c r="C4" s="13" t="s">
        <v>10</v>
      </c>
      <c r="D4" s="14" t="s">
        <v>9</v>
      </c>
      <c r="E4" s="15" t="s">
        <v>8</v>
      </c>
      <c r="F4" s="13" t="s">
        <v>7</v>
      </c>
    </row>
    <row r="5" spans="1:9" ht="297" x14ac:dyDescent="0.3">
      <c r="A5" s="16">
        <v>1</v>
      </c>
      <c r="B5" s="17" t="s">
        <v>14</v>
      </c>
      <c r="C5" s="18" t="s">
        <v>24</v>
      </c>
      <c r="D5" s="19">
        <v>1</v>
      </c>
      <c r="E5" s="2">
        <v>40000000</v>
      </c>
      <c r="F5" s="2">
        <f t="shared" ref="F5:F22" si="0">D5*E5</f>
        <v>40000000</v>
      </c>
    </row>
    <row r="6" spans="1:9" ht="264" x14ac:dyDescent="0.3">
      <c r="A6" s="16">
        <v>2</v>
      </c>
      <c r="B6" s="17" t="s">
        <v>15</v>
      </c>
      <c r="C6" s="18" t="s">
        <v>25</v>
      </c>
      <c r="D6" s="19">
        <v>1</v>
      </c>
      <c r="E6" s="2">
        <v>16000000</v>
      </c>
      <c r="F6" s="2">
        <f t="shared" si="0"/>
        <v>16000000</v>
      </c>
    </row>
    <row r="7" spans="1:9" ht="264" x14ac:dyDescent="0.3">
      <c r="A7" s="16">
        <v>3</v>
      </c>
      <c r="B7" s="17" t="s">
        <v>6</v>
      </c>
      <c r="C7" s="18" t="s">
        <v>25</v>
      </c>
      <c r="D7" s="19">
        <v>1</v>
      </c>
      <c r="E7" s="2">
        <v>20000000</v>
      </c>
      <c r="F7" s="2">
        <f t="shared" si="0"/>
        <v>20000000</v>
      </c>
    </row>
    <row r="8" spans="1:9" ht="264" x14ac:dyDescent="0.3">
      <c r="A8" s="16">
        <v>4</v>
      </c>
      <c r="B8" s="17" t="s">
        <v>16</v>
      </c>
      <c r="C8" s="18" t="s">
        <v>25</v>
      </c>
      <c r="D8" s="19">
        <v>1</v>
      </c>
      <c r="E8" s="2">
        <v>20000000</v>
      </c>
      <c r="F8" s="2">
        <f t="shared" si="0"/>
        <v>20000000</v>
      </c>
    </row>
    <row r="9" spans="1:9" ht="264" x14ac:dyDescent="0.3">
      <c r="A9" s="16">
        <v>5</v>
      </c>
      <c r="B9" s="17" t="s">
        <v>17</v>
      </c>
      <c r="C9" s="20" t="s">
        <v>25</v>
      </c>
      <c r="D9" s="21">
        <v>1</v>
      </c>
      <c r="E9" s="2">
        <v>40000000</v>
      </c>
      <c r="F9" s="2">
        <f t="shared" si="0"/>
        <v>40000000</v>
      </c>
    </row>
    <row r="10" spans="1:9" ht="264" x14ac:dyDescent="0.3">
      <c r="A10" s="16">
        <v>6</v>
      </c>
      <c r="B10" s="17" t="s">
        <v>18</v>
      </c>
      <c r="C10" s="20" t="s">
        <v>25</v>
      </c>
      <c r="D10" s="21">
        <v>1</v>
      </c>
      <c r="E10" s="2">
        <v>12000000</v>
      </c>
      <c r="F10" s="2">
        <f t="shared" si="0"/>
        <v>12000000</v>
      </c>
    </row>
    <row r="11" spans="1:9" ht="280.5" x14ac:dyDescent="0.3">
      <c r="A11" s="16">
        <v>7</v>
      </c>
      <c r="B11" s="17" t="s">
        <v>28</v>
      </c>
      <c r="C11" s="20" t="s">
        <v>23</v>
      </c>
      <c r="D11" s="21">
        <v>1</v>
      </c>
      <c r="E11" s="2">
        <v>15000000</v>
      </c>
      <c r="F11" s="2">
        <f t="shared" si="0"/>
        <v>15000000</v>
      </c>
    </row>
    <row r="12" spans="1:9" ht="250.5" customHeight="1" x14ac:dyDescent="0.3">
      <c r="A12" s="16">
        <v>8</v>
      </c>
      <c r="B12" s="17" t="s">
        <v>29</v>
      </c>
      <c r="C12" s="20" t="s">
        <v>19</v>
      </c>
      <c r="D12" s="21">
        <v>1</v>
      </c>
      <c r="E12" s="22">
        <v>12000000</v>
      </c>
      <c r="F12" s="2">
        <f t="shared" si="0"/>
        <v>12000000</v>
      </c>
      <c r="I12" s="23"/>
    </row>
    <row r="13" spans="1:9" ht="297" x14ac:dyDescent="0.3">
      <c r="A13" s="16">
        <v>9</v>
      </c>
      <c r="B13" s="17" t="s">
        <v>31</v>
      </c>
      <c r="C13" s="20" t="s">
        <v>20</v>
      </c>
      <c r="D13" s="21">
        <v>1</v>
      </c>
      <c r="E13" s="22">
        <v>15000000</v>
      </c>
      <c r="F13" s="2">
        <f t="shared" si="0"/>
        <v>15000000</v>
      </c>
    </row>
    <row r="14" spans="1:9" ht="264" x14ac:dyDescent="0.3">
      <c r="A14" s="16">
        <v>10</v>
      </c>
      <c r="B14" s="17" t="s">
        <v>5</v>
      </c>
      <c r="C14" s="20" t="s">
        <v>21</v>
      </c>
      <c r="D14" s="21">
        <v>1</v>
      </c>
      <c r="E14" s="22">
        <v>15000000</v>
      </c>
      <c r="F14" s="2">
        <f t="shared" si="0"/>
        <v>15000000</v>
      </c>
    </row>
    <row r="15" spans="1:9" ht="228.75" customHeight="1" x14ac:dyDescent="0.3">
      <c r="A15" s="16">
        <v>11</v>
      </c>
      <c r="B15" s="17" t="s">
        <v>32</v>
      </c>
      <c r="C15" s="20" t="s">
        <v>22</v>
      </c>
      <c r="D15" s="21">
        <v>1</v>
      </c>
      <c r="E15" s="22">
        <v>15000000</v>
      </c>
      <c r="F15" s="2">
        <f t="shared" si="0"/>
        <v>15000000</v>
      </c>
    </row>
    <row r="16" spans="1:9" ht="299.25" customHeight="1" x14ac:dyDescent="0.3">
      <c r="A16" s="16">
        <v>12</v>
      </c>
      <c r="B16" s="17" t="s">
        <v>33</v>
      </c>
      <c r="C16" s="20" t="s">
        <v>27</v>
      </c>
      <c r="D16" s="21">
        <v>1</v>
      </c>
      <c r="E16" s="22">
        <v>15000000</v>
      </c>
      <c r="F16" s="2">
        <f t="shared" si="0"/>
        <v>15000000</v>
      </c>
    </row>
    <row r="17" spans="1:10" ht="234" customHeight="1" x14ac:dyDescent="0.3">
      <c r="A17" s="16">
        <v>13</v>
      </c>
      <c r="B17" s="17" t="s">
        <v>4</v>
      </c>
      <c r="C17" s="20" t="s">
        <v>26</v>
      </c>
      <c r="D17" s="21">
        <v>1</v>
      </c>
      <c r="E17" s="22">
        <v>20000000</v>
      </c>
      <c r="F17" s="2">
        <f t="shared" si="0"/>
        <v>20000000</v>
      </c>
    </row>
    <row r="18" spans="1:10" ht="359.25" customHeight="1" x14ac:dyDescent="0.3">
      <c r="A18" s="16">
        <v>14</v>
      </c>
      <c r="B18" s="17" t="s">
        <v>34</v>
      </c>
      <c r="C18" s="20" t="s">
        <v>30</v>
      </c>
      <c r="D18" s="21">
        <v>1</v>
      </c>
      <c r="E18" s="22">
        <v>30000000</v>
      </c>
      <c r="F18" s="2">
        <f t="shared" si="0"/>
        <v>30000000</v>
      </c>
    </row>
    <row r="19" spans="1:10" ht="346.5" x14ac:dyDescent="0.3">
      <c r="A19" s="16">
        <v>15</v>
      </c>
      <c r="B19" s="17" t="s">
        <v>35</v>
      </c>
      <c r="C19" s="20" t="s">
        <v>36</v>
      </c>
      <c r="D19" s="21">
        <v>1</v>
      </c>
      <c r="E19" s="22">
        <v>50000000</v>
      </c>
      <c r="F19" s="2">
        <f t="shared" si="0"/>
        <v>50000000</v>
      </c>
    </row>
    <row r="20" spans="1:10" ht="264" x14ac:dyDescent="0.3">
      <c r="A20" s="16">
        <v>16</v>
      </c>
      <c r="B20" s="24" t="s">
        <v>3</v>
      </c>
      <c r="C20" s="20" t="s">
        <v>25</v>
      </c>
      <c r="D20" s="21">
        <v>1</v>
      </c>
      <c r="E20" s="22">
        <v>10000000</v>
      </c>
      <c r="F20" s="2">
        <f t="shared" si="0"/>
        <v>10000000</v>
      </c>
    </row>
    <row r="21" spans="1:10" ht="264" x14ac:dyDescent="0.3">
      <c r="A21" s="16">
        <v>17</v>
      </c>
      <c r="B21" s="24" t="s">
        <v>2</v>
      </c>
      <c r="C21" s="20" t="s">
        <v>25</v>
      </c>
      <c r="D21" s="21">
        <v>1</v>
      </c>
      <c r="E21" s="22">
        <v>35000000</v>
      </c>
      <c r="F21" s="2">
        <f t="shared" si="0"/>
        <v>35000000</v>
      </c>
      <c r="I21" s="25"/>
      <c r="J21" s="25"/>
    </row>
    <row r="22" spans="1:10" ht="78.75" customHeight="1" x14ac:dyDescent="0.3">
      <c r="A22" s="16">
        <v>18</v>
      </c>
      <c r="B22" s="17" t="s">
        <v>1</v>
      </c>
      <c r="C22" s="20" t="s">
        <v>37</v>
      </c>
      <c r="D22" s="19">
        <v>1</v>
      </c>
      <c r="E22" s="22">
        <v>50000000</v>
      </c>
      <c r="F22" s="2">
        <f t="shared" si="0"/>
        <v>50000000</v>
      </c>
      <c r="G22" s="25"/>
    </row>
    <row r="23" spans="1:10" ht="32.25" customHeight="1" x14ac:dyDescent="0.3">
      <c r="A23" s="26" t="s">
        <v>0</v>
      </c>
      <c r="B23" s="27"/>
      <c r="C23" s="27"/>
      <c r="D23" s="27"/>
      <c r="E23" s="28"/>
      <c r="F23" s="1">
        <f>SUM(F5:F22)</f>
        <v>430000000</v>
      </c>
      <c r="G23" s="25"/>
      <c r="H23" s="25"/>
    </row>
    <row r="24" spans="1:10" x14ac:dyDescent="0.3">
      <c r="F24" s="29"/>
      <c r="H24" s="25"/>
      <c r="J24" s="30"/>
    </row>
    <row r="25" spans="1:10" x14ac:dyDescent="0.3">
      <c r="E25" s="25"/>
      <c r="H25" s="30"/>
    </row>
  </sheetData>
  <mergeCells count="2">
    <mergeCell ref="A23:E23"/>
    <mergeCell ref="A1: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HECTOR JULIO DURAN SANCHEZ</cp:lastModifiedBy>
  <dcterms:created xsi:type="dcterms:W3CDTF">2025-06-19T19:25:58Z</dcterms:created>
  <dcterms:modified xsi:type="dcterms:W3CDTF">2025-06-25T02:32:46Z</dcterms:modified>
</cp:coreProperties>
</file>