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6"/>
  <workbookPr defaultThemeVersion="166925"/>
  <mc:AlternateContent xmlns:mc="http://schemas.openxmlformats.org/markup-compatibility/2006">
    <mc:Choice Requires="x15">
      <x15ac:absPath xmlns:x15ac="http://schemas.microsoft.com/office/spreadsheetml/2010/11/ac" url="https://mcultura.sharepoint.com/sites/infraestructuracultural.oficial/Documentos compartidos/DOC TRAB/02. ESTRUCTURACIÓN/2025/04. BIBLIOTECA NAL/01. OBRA/02. E PREVIOS/"/>
    </mc:Choice>
  </mc:AlternateContent>
  <xr:revisionPtr revIDLastSave="0" documentId="8_{B9A9CDAD-C122-407B-BE24-6870CAB4C5FA}" xr6:coauthVersionLast="47" xr6:coauthVersionMax="47" xr10:uidLastSave="{00000000-0000-0000-0000-000000000000}"/>
  <bookViews>
    <workbookView xWindow="-120" yWindow="-120" windowWidth="29040" windowHeight="15720" xr2:uid="{A43AE5B2-90AB-4922-BBA5-8FC248F51CB8}"/>
  </bookViews>
  <sheets>
    <sheet name="RESUMEN LOTE 1" sheetId="3" r:id="rId1"/>
    <sheet name="O. ECONOMICA - MAGB" sheetId="1" r:id="rId2"/>
    <sheet name="O. ECONOMICA - BNC" sheetId="2"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0">#REF!</definedName>
    <definedName name="\00">#REF!</definedName>
    <definedName name="\a">#REF!</definedName>
    <definedName name="\AA">#REF!</definedName>
    <definedName name="\b">#REF!</definedName>
    <definedName name="\bb">#REF!</definedName>
    <definedName name="\c">#REF!</definedName>
    <definedName name="\E">#REF!</definedName>
    <definedName name="\EE">#REF!</definedName>
    <definedName name="\eliminar">#REF!</definedName>
    <definedName name="\eliminar1">#REF!</definedName>
    <definedName name="\G">#REF!</definedName>
    <definedName name="\i">#REF!</definedName>
    <definedName name="\k">#REF!</definedName>
    <definedName name="\l">#REF!</definedName>
    <definedName name="\M">#REF!</definedName>
    <definedName name="\ñ">#REF!</definedName>
    <definedName name="\P">#REF!</definedName>
    <definedName name="\q">#REF!</definedName>
    <definedName name="\R">#REF!</definedName>
    <definedName name="\s">#REF!</definedName>
    <definedName name="\t">#REF!</definedName>
    <definedName name="\V">#REF!</definedName>
    <definedName name="\X" localSheetId="2">[0]!err</definedName>
    <definedName name="\X" localSheetId="0">'RESUMEN LOTE 1'!ERR</definedName>
    <definedName name="\X">[0]!err</definedName>
    <definedName name="\Z" localSheetId="2">[0]!err</definedName>
    <definedName name="\Z" localSheetId="0">'RESUMEN LOTE 1'!ERR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SBC1">#REF!</definedName>
    <definedName name="__________________SBC3">#REF!</definedName>
    <definedName name="__________________SBC5">#REF!</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0">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0">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0">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0">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0">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SBC1">#REF!</definedName>
    <definedName name="_________________SBC3">#REF!</definedName>
    <definedName name="_________________SBC5">#REF!</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SBC1">#REF!</definedName>
    <definedName name="________________SBC3">#REF!</definedName>
    <definedName name="________________SBC5">#REF!</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0">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0">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0">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0">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0">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PC2002">#REF!</definedName>
    <definedName name="_______________MA2">#REF!</definedName>
    <definedName name="_______________oa55">#REF!</definedName>
    <definedName name="_______________SBC1">#REF!</definedName>
    <definedName name="_______________SBC3">#REF!</definedName>
    <definedName name="_______________SBC5">#REF!</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0">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0">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0">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0">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0">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G1">#N/A</definedName>
    <definedName name="____________i1">#REF!</definedName>
    <definedName name="____________MA2">#REF!</definedName>
    <definedName name="____________oa55">#REF!</definedName>
    <definedName name="____________PJ50">#REF!</definedName>
    <definedName name="____________SBC1">#REF!</definedName>
    <definedName name="____________SBC3">#REF!</definedName>
    <definedName name="____________SBC5">#REF!</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0">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0">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0">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0">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0">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PC2002">#REF!</definedName>
    <definedName name="___________MA2">#REF!</definedName>
    <definedName name="___________oa55">#REF!</definedName>
    <definedName name="___________PJ50">#REF!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G1">#N/A</definedName>
    <definedName name="__________i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0">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0">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0">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0">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0">Scheduled_Payment+Extra_Payment</definedName>
    <definedName name="__________z6">Scheduled_Payment+Extra_Payment</definedName>
    <definedName name="__________z7">#N/A</definedName>
    <definedName name="_________AFC1">#REF!</definedName>
    <definedName name="_________AFC3">#REF!</definedName>
    <definedName name="_________AFC5">#REF!</definedName>
    <definedName name="_________APU221">#REF!</definedName>
    <definedName name="_________APU46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6">#REF!</definedName>
    <definedName name="_________i1">#REF!</definedName>
    <definedName name="_________IPC2002">#REF!</definedName>
    <definedName name="_________key2" hidden="1">#REF!</definedName>
    <definedName name="_________MA2">#REF!</definedName>
    <definedName name="_________oa55">#REF!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1">IF([0]!Values_Entered,[0]!Header_Row+[0]!Number_of_Payments,[0]!Header_Row)</definedName>
    <definedName name="________A17000">#REF!</definedName>
    <definedName name="________A20000">#REF!</definedName>
    <definedName name="________A30000">#REF!</definedName>
    <definedName name="________AFC1">#REF!</definedName>
    <definedName name="________AFC3">#REF!</definedName>
    <definedName name="________AFC5">#REF!</definedName>
    <definedName name="________aiu2">#REF!</definedName>
    <definedName name="________APU221">#REF!</definedName>
    <definedName name="________APU46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key2" hidden="1">#REF!</definedName>
    <definedName name="________key3" hidden="1">#REF!</definedName>
    <definedName name="________MA2">#REF!</definedName>
    <definedName name="________oa55">#REF!</definedName>
    <definedName name="________PJ50">#REF!</definedName>
    <definedName name="________pj51">#REF!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0">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0">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0">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0">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0">Scheduled_Payment+Extra_Payment</definedName>
    <definedName name="________z6">Scheduled_Payment+Extra_Payment</definedName>
    <definedName name="________z7">#N/A</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221">#REF!</definedName>
    <definedName name="_______APU465">#REF!</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IPC2002">#REF!</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c">#REF!</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1">IF(________y7,[0]!Header_Row+________y3,[0]!Header_Row)</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221">#REF!</definedName>
    <definedName name="______APU465">#REF!</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1">#REF!</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c">#REF!</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1">IF('RESUMEN LOTE 1'!______v8,[0]!Header_Row+'RESUMEN LOTE 1'!______v4,[0]!Header_Row)</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0">Scheduled_Payment+Extra_Payment</definedName>
    <definedName name="______w6">Scheduled_Payment+Extra_Payment</definedName>
    <definedName name="______w7">#N/A</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di1">#REF!</definedName>
    <definedName name="_____adi2">#REF!</definedName>
    <definedName name="_____AFC1">#REF!</definedName>
    <definedName name="_____AFC3">#REF!</definedName>
    <definedName name="_____AFC5">#REF!</definedName>
    <definedName name="_____aiu2">#REF!</definedName>
    <definedName name="_____ane7">#REF!</definedName>
    <definedName name="_____ane8">#REF!</definedName>
    <definedName name="_____APU221">#REF!</definedName>
    <definedName name="_____APU465">#REF!</definedName>
    <definedName name="_____Atp2">#REF!</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#NAME?</definedName>
    <definedName name="_____G1">#N/A</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1">#REF!</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IPC2002">#REF!</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c">#REF!</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1">IF('RESUMEN LOTE 1'!_____v8,[0]!Header_Row+'RESUMEN LOTE 1'!_____v4,[0]!Header_Row)</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0" hidden="1">{"via1",#N/A,TRUE,"general";"via2",#N/A,TRUE,"general";"via3",#N/A,TRUE,"general"}</definedName>
    <definedName name="_____vfv4" hidden="1">{"via1",#N/A,TRUE,"general";"via2",#N/A,TRUE,"general";"via3",#N/A,TRUE,"general"}</definedName>
    <definedName name="_____VIT1">#REF!</definedName>
    <definedName name="_____Vol1">#REF!</definedName>
    <definedName name="_____VPR1">#REF!</definedName>
    <definedName name="_____VPR2">#REF!</definedName>
    <definedName name="_____VRP1">#REF!</definedName>
    <definedName name="_____VSM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0">Scheduled_Payment+Extra_Payment</definedName>
    <definedName name="_____w6">Scheduled_Payment+Extra_Payment</definedName>
    <definedName name="_____w7">#N/A</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1">IF('RESUMEN LOTE 1'!______y7,[0]!Header_Row+'RESUMEN LOTE 1'!______y3,[0]!Header_Row)</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di1">#REF!</definedName>
    <definedName name="____adi2">#REF!</definedName>
    <definedName name="____AFC1">#REF!</definedName>
    <definedName name="____AFC3">#REF!</definedName>
    <definedName name="____AFC5">#REF!</definedName>
    <definedName name="____aiu2">#REF!</definedName>
    <definedName name="____ane7">#REF!</definedName>
    <definedName name="____ane8">#REF!</definedName>
    <definedName name="____APU221">#REF!</definedName>
    <definedName name="____APU465">#REF!</definedName>
    <definedName name="____Atp2">#REF!</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1">#REF!</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INF1">#REF!</definedName>
    <definedName name="____IPC2002">#REF!</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c">#REF!</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AL1">#REF!</definedName>
    <definedName name="____SBC1">#REF!</definedName>
    <definedName name="____SBC3">#REF!</definedName>
    <definedName name="____SBC5">#REF!</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1">IF('RESUMEN LOTE 1'!____v8,[0]!Header_Row+'RESUMEN LOTE 1'!____v4,[0]!Header_Row)</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0" hidden="1">{"via1",#N/A,TRUE,"general";"via2",#N/A,TRUE,"general";"via3",#N/A,TRUE,"general"}</definedName>
    <definedName name="____vfv4" hidden="1">{"via1",#N/A,TRUE,"general";"via2",#N/A,TRUE,"general";"via3",#N/A,TRUE,"general"}</definedName>
    <definedName name="____VIT1">#REF!</definedName>
    <definedName name="____Vol1">#REF!</definedName>
    <definedName name="____VPR1">#REF!</definedName>
    <definedName name="____VPR2">#REF!</definedName>
    <definedName name="____VRP1">#REF!</definedName>
    <definedName name="____VSM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0">Scheduled_Payment+Extra_Payment</definedName>
    <definedName name="____w6">Scheduled_Payment+Extra_Payment</definedName>
    <definedName name="____w7">#N/A</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IF('RESUMEN LOTE 1'!____y7,[0]!Header_Row+'RESUMEN LOTE 1'!____y3,[0]!Header_Row)</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di1">#REF!</definedName>
    <definedName name="___adi2">#REF!</definedName>
    <definedName name="___AFC1">#REF!</definedName>
    <definedName name="___AFC3">#REF!</definedName>
    <definedName name="___AFC5">#REF!</definedName>
    <definedName name="___aiu2">#REF!</definedName>
    <definedName name="___ane7">#REF!</definedName>
    <definedName name="___ane8">#REF!</definedName>
    <definedName name="___APU221">#REF!</definedName>
    <definedName name="___APU465">#REF!</definedName>
    <definedName name="___Atp2">#REF!</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#NAME?</definedName>
    <definedName name="___G1">#N/A</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0" hidden="1">{"via1",#N/A,TRUE,"general";"via2",#N/A,TRUE,"general";"via3",#N/A,TRUE,"general"}</definedName>
    <definedName name="___hfh7" hidden="1">{"via1",#N/A,TRUE,"general";"via2",#N/A,TRUE,"general";"via3",#N/A,TRUE,"general"}</definedName>
    <definedName name="___i1">#REF!</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F1">#REF!</definedName>
    <definedName name="___IPC2002">#REF!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EY80">#REF!</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CT2">#REF!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c">#REF!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0" hidden="1">{"via1",#N/A,TRUE,"general";"via2",#N/A,TRUE,"general";"via3",#N/A,TRUE,"general"}</definedName>
    <definedName name="___vfv4" hidden="1">{"via1",#N/A,TRUE,"general";"via2",#N/A,TRUE,"general";"via3",#N/A,TRUE,"general"}</definedName>
    <definedName name="___VIT1">#REF!</definedName>
    <definedName name="___Vol1">#REF!</definedName>
    <definedName name="___VPR1">#REF!</definedName>
    <definedName name="___VPR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123Graph_A" localSheetId="2" hidden="1">[1]G.G!#REF!</definedName>
    <definedName name="__123Graph_A" hidden="1">#REF!</definedName>
    <definedName name="__123Graph_AGraph2" hidden="1">[1]G.G!#REF!</definedName>
    <definedName name="__123Graph_B" hidden="1">#REF!</definedName>
    <definedName name="__123Graph_X" hidden="1">[1]G.G!#REF!</definedName>
    <definedName name="__1Excel_BuiltIn_Print_Area_1_1_1">#REF!</definedName>
    <definedName name="__2Excel_BuiltIn_Print_Titles_1_1_1_1">#REF!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#REF!</definedName>
    <definedName name="__AFC3">#REF!</definedName>
    <definedName name="__AFC5">#REF!</definedName>
    <definedName name="__aiu2">#REF!</definedName>
    <definedName name="__ane7">#REF!</definedName>
    <definedName name="__ane8">#REF!</definedName>
    <definedName name="__APU221">#REF!</definedName>
    <definedName name="__APU465">#REF!</definedName>
    <definedName name="__Atp2">#REF!</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ST1" localSheetId="2">#REF!</definedName>
    <definedName name="__EST1">#REF!</definedName>
    <definedName name="__EST10" localSheetId="2">#REF!</definedName>
    <definedName name="__EST10">#REF!</definedName>
    <definedName name="__EST11" localSheetId="2">#REF!</definedName>
    <definedName name="__EST11">#REF!</definedName>
    <definedName name="__EST12" localSheetId="2">#REF!</definedName>
    <definedName name="__EST12">#REF!</definedName>
    <definedName name="__EST13" localSheetId="2">#REF!</definedName>
    <definedName name="__EST13">#REF!</definedName>
    <definedName name="__EST14" localSheetId="2">#REF!</definedName>
    <definedName name="__EST14">#REF!</definedName>
    <definedName name="__EST15" localSheetId="2">#REF!</definedName>
    <definedName name="__EST15">#REF!</definedName>
    <definedName name="__EST16" localSheetId="2">#REF!</definedName>
    <definedName name="__EST16">#REF!</definedName>
    <definedName name="__EST17" localSheetId="2">#REF!</definedName>
    <definedName name="__EST17">#REF!</definedName>
    <definedName name="__EST18" localSheetId="2">#REF!</definedName>
    <definedName name="__EST18">#REF!</definedName>
    <definedName name="__EST19" localSheetId="2">#REF!</definedName>
    <definedName name="__EST19">#REF!</definedName>
    <definedName name="__EST2" localSheetId="2">#REF!</definedName>
    <definedName name="__EST2">#REF!</definedName>
    <definedName name="__EST23">#REF!</definedName>
    <definedName name="__EST3" localSheetId="2">#REF!</definedName>
    <definedName name="__EST3">#REF!</definedName>
    <definedName name="__EST4" localSheetId="2">#REF!</definedName>
    <definedName name="__EST4">#REF!</definedName>
    <definedName name="__EST5" localSheetId="2">#REF!</definedName>
    <definedName name="__EST5">#REF!</definedName>
    <definedName name="__EST6" localSheetId="2">#REF!</definedName>
    <definedName name="__EST6">#REF!</definedName>
    <definedName name="__EST7" localSheetId="2">#REF!</definedName>
    <definedName name="__EST7">#REF!</definedName>
    <definedName name="__EST8" localSheetId="2">#REF!</definedName>
    <definedName name="__EST8">#REF!</definedName>
    <definedName name="__EST9" localSheetId="2">#REF!</definedName>
    <definedName name="__EST9">#REF!</definedName>
    <definedName name="__ETR13">#REF!</definedName>
    <definedName name="__EXC1" localSheetId="2">#REF!</definedName>
    <definedName name="__EXC1">#REF!</definedName>
    <definedName name="__EXC10" localSheetId="2">#REF!</definedName>
    <definedName name="__EXC10">#REF!</definedName>
    <definedName name="__EXC11" localSheetId="2">#REF!</definedName>
    <definedName name="__EXC11">#REF!</definedName>
    <definedName name="__EXC12" localSheetId="2">#REF!</definedName>
    <definedName name="__EXC12">#REF!</definedName>
    <definedName name="__EXC2" localSheetId="2">#REF!</definedName>
    <definedName name="__EXC2">#REF!</definedName>
    <definedName name="__EXC3" localSheetId="2">#REF!</definedName>
    <definedName name="__EXC3">#REF!</definedName>
    <definedName name="__EXC4" localSheetId="2">#REF!</definedName>
    <definedName name="__EXC4">#REF!</definedName>
    <definedName name="__EXC5" localSheetId="2">#REF!</definedName>
    <definedName name="__EXC5">#REF!</definedName>
    <definedName name="__EXC6" localSheetId="2">#REF!</definedName>
    <definedName name="__EXC6">#REF!</definedName>
    <definedName name="__EXC7" localSheetId="2">#REF!</definedName>
    <definedName name="__EXC7">#REF!</definedName>
    <definedName name="__EXC8" localSheetId="2">#REF!</definedName>
    <definedName name="__EXC8">#REF!</definedName>
    <definedName name="__EXC9" localSheetId="2">#REF!</definedName>
    <definedName name="__EXC9">#REF!</definedName>
    <definedName name="__F">'RESUMEN LOTE 1'!ERR</definedName>
    <definedName name="__FS01" localSheetId="2">[0]!err</definedName>
    <definedName name="__FS01" localSheetId="0">'RESUMEN LOTE 1'!ERR</definedName>
    <definedName name="__FS01">[0]!err</definedName>
    <definedName name="__G1">#N/A</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0" hidden="1">{"via1",#N/A,TRUE,"general";"via2",#N/A,TRUE,"general";"via3",#N/A,TRUE,"general"}</definedName>
    <definedName name="__hfh7" hidden="1">{"via1",#N/A,TRUE,"general";"via2",#N/A,TRUE,"general";"via3",#N/A,TRUE,"general"}</definedName>
    <definedName name="__i1">#REF!</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#REF!</definedName>
    <definedName name="__inf1">#REF!</definedName>
    <definedName name="__IPC2002">#REF!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un2">#REF!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O">IF(#REF!*#REF!*#REF!*#REF!&gt;0,1,0)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#REF!</definedName>
    <definedName name="__OCI1">#REF!</definedName>
    <definedName name="__OCT2">#REF!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c">#REF!</definedName>
    <definedName name="__ref4">#REF!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0" hidden="1">{"via1",#N/A,TRUE,"general";"via2",#N/A,TRUE,"general";"via3",#N/A,TRUE,"general"}</definedName>
    <definedName name="__vfv4" hidden="1">{"via1",#N/A,TRUE,"general";"via2",#N/A,TRUE,"general";"via3",#N/A,TRUE,"general"}</definedName>
    <definedName name="__VIT1">#REF!</definedName>
    <definedName name="__Vol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_25">#REF!</definedName>
    <definedName name="_10_PR64_500_–_PR_69_541.49">#REF!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60000" localSheetId="2">'[2]$'!#REF!</definedName>
    <definedName name="_A60000">'[2]$'!#REF!</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di1">#REF!</definedName>
    <definedName name="_adi2">#REF!</definedName>
    <definedName name="_AFC1">#REF!</definedName>
    <definedName name="_AFC3">#REF!</definedName>
    <definedName name="_AFC5">#REF!</definedName>
    <definedName name="_aiu2">#REF!</definedName>
    <definedName name="_ALM1">#REF!</definedName>
    <definedName name="_AND1">#REF!</definedName>
    <definedName name="_ane7">#REF!</definedName>
    <definedName name="_ane8">#REF!</definedName>
    <definedName name="_APU221">#REF!</definedName>
    <definedName name="_APU3">#REF!</definedName>
    <definedName name="_APU465">#REF!</definedName>
    <definedName name="_Atp2">#REF!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hc1">#REF!</definedName>
    <definedName name="_dhc2">#REF!</definedName>
    <definedName name="_dhc3">#REF!</definedName>
    <definedName name="_dhc4">#REF!</definedName>
    <definedName name="_dhc5">#REF!</definedName>
    <definedName name="_DIJ1">#REF!</definedName>
    <definedName name="_Dist_Bin" hidden="1">#REF!</definedName>
    <definedName name="_Dist_Values" hidden="1">#REF!</definedName>
    <definedName name="_DPI1">#REF!</definedName>
    <definedName name="_DPY1">#REF!</definedName>
    <definedName name="_DRI1">#REF!</definedName>
    <definedName name="_DRL1">#REF!</definedName>
    <definedName name="_DSP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'RESUMEN LOTE 1'!ERR</definedName>
    <definedName name="_F10">#REF!</definedName>
    <definedName name="_F4" hidden="1">{"SUMINISTRO E INSTALACIÓN CANALETAS L=7.50"}</definedName>
    <definedName name="_FC">#REF!</definedName>
    <definedName name="_Fill" localSheetId="2" hidden="1">#REF!</definedName>
    <definedName name="_Fill" hidden="1">#REF!</definedName>
    <definedName name="_xlnm._FilterDatabase" localSheetId="1" hidden="1">'O. ECONOMICA - MAGB'!$A$9:$F$8061</definedName>
    <definedName name="_xlnm._FilterDatabase" localSheetId="0" hidden="1">'RESUMEN LOTE 1'!#REF!</definedName>
    <definedName name="_xlnm._FilterDatabase" hidden="1">#REF!</definedName>
    <definedName name="_FS01" localSheetId="2">[0]!err</definedName>
    <definedName name="_FS01" localSheetId="0">'RESUMEN LOTE 1'!ERR</definedName>
    <definedName name="_FS01">[0]!err</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1">#REF!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NF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c1">#REF!</definedName>
    <definedName name="_lac2">#REF!</definedName>
    <definedName name="_lac3">#REF!</definedName>
    <definedName name="_lac4">#REF!</definedName>
    <definedName name="_lac5">#REF!</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rf10">#REF!</definedName>
    <definedName name="_NUEVO">#REF!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D1">#REF!</definedName>
    <definedName name="_OCI1">#REF!</definedName>
    <definedName name="_OCT2">#REF!</definedName>
    <definedName name="_OF">#REF!</definedName>
    <definedName name="_Order1" localSheetId="0" hidden="1">0</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L">#REF!</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#REF!</definedName>
    <definedName name="_r4r" localSheetId="0" hidden="1">{"via1",#N/A,TRUE,"general";"via2",#N/A,TRUE,"general";"via3",#N/A,TRUE,"general"}</definedName>
    <definedName name="_r4r" hidden="1">{"via1",#N/A,TRUE,"general";"via2",#N/A,TRUE,"general";"via3",#N/A,TRUE,"general"}</definedName>
    <definedName name="_RAS">#REF!</definedName>
    <definedName name="_rc">#REF!</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f8">#REF!</definedName>
    <definedName name="_RF9">#REF!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cenchg1" localSheetId="2" hidden="1">[3]inpermeabOTRO!#REF!</definedName>
    <definedName name="_scenchg1" hidden="1">#REF!</definedName>
    <definedName name="_Sort" localSheetId="2" hidden="1">#REF!</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0" hidden="1">{"via1",#N/A,TRUE,"general";"via2",#N/A,TRUE,"general";"via3",#N/A,TRUE,"general"}</definedName>
    <definedName name="_vfv4" hidden="1">{"via1",#N/A,TRUE,"general";"via2",#N/A,TRUE,"general";"via3",#N/A,TRUE,"general"}</definedName>
    <definedName name="_VIT1">#REF!</definedName>
    <definedName name="_Vol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hidden="1">#REF!</definedName>
    <definedName name="a.vtas.cim">#REF!</definedName>
    <definedName name="A_1">#REF!</definedName>
    <definedName name="A_IMPRESIÓN_IM" localSheetId="2">#REF!</definedName>
    <definedName name="A_impresión_IM">#REF!</definedName>
    <definedName name="A_impresión_IM_2">#REF!</definedName>
    <definedName name="A_nuevo">#REF!</definedName>
    <definedName name="A000">#REF!</definedName>
    <definedName name="A18A200">#REF!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'RESUMEN LOTE 1'!ERR</definedName>
    <definedName name="aa">#REF!</definedName>
    <definedName name="AAA" localSheetId="2">[0]!err</definedName>
    <definedName name="AAA" localSheetId="0">'RESUMEN LOTE 1'!ERR</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#REF!</definedName>
    <definedName name="AAAAA">#REF!</definedName>
    <definedName name="aaaaaa">#REF!</definedName>
    <definedName name="AAAAAAAAAA">#REF!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s" localSheetId="2"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R">#REF!</definedName>
    <definedName name="ABRIL">#REF!</definedName>
    <definedName name="absc">#REF!</definedName>
    <definedName name="absc_">#REF!</definedName>
    <definedName name="absc_1">#REF!</definedName>
    <definedName name="absc1">#REF!</definedName>
    <definedName name="ac">#REF!</definedName>
    <definedName name="ACALZADA">#REF!</definedName>
    <definedName name="Acarreo">#REF!</definedName>
    <definedName name="Accesorios_de_1_2">#REF!</definedName>
    <definedName name="Accesorios_de_3_4">#REF!</definedName>
    <definedName name="Accesorios_Galvanizados">#REF!</definedName>
    <definedName name="AccessDatabase" hidden="1">"C:\C-314\VOLUMENES\volfin4.mdb"</definedName>
    <definedName name="acci">#REF!</definedName>
    <definedName name="acero">#REF!</definedName>
    <definedName name="ACERO_DE_REFUERZO_60000">#REF!</definedName>
    <definedName name="Acero_de_Refuerzo_Figurado_de_60.000_P.S.I.">#REF!</definedName>
    <definedName name="Acero_Figurado_en_Obra">#REF!</definedName>
    <definedName name="Acero_Para_Transferencias">#REF!</definedName>
    <definedName name="ACERO4200" localSheetId="2">'[2]$'!#REF!</definedName>
    <definedName name="ACERO4200">'[2]$'!#REF!</definedName>
    <definedName name="ACERO60000" localSheetId="2">'[2]$'!#REF!</definedName>
    <definedName name="ACERO60000">'[2]$'!#REF!</definedName>
    <definedName name="ACFG">#REF!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A1">#REF!</definedName>
    <definedName name="ACTA2">#REF!</definedName>
    <definedName name="ACTAAJUSTE3" localSheetId="0" hidden="1">{"via1",#N/A,TRUE,"general";"via2",#N/A,TRUE,"general";"via3",#N/A,TRUE,"general"}</definedName>
    <definedName name="ACTAAJUSTE3" hidden="1">{"via1",#N/A,TRUE,"general";"via2",#N/A,TRUE,"general";"via3",#N/A,TRUE,"general"}</definedName>
    <definedName name="ACTAPARCIAL">#REF!</definedName>
    <definedName name="ACTIVIDADES" comment="Items">#REF!</definedName>
    <definedName name="ACTV">#REF!</definedName>
    <definedName name="acumulado">#REF!,#REF!,#REF!,#REF!</definedName>
    <definedName name="ACwvu.TAB1." hidden="1">#REF!</definedName>
    <definedName name="ACwvu.TAB2." hidden="1">#REF!</definedName>
    <definedName name="ACwvu.TAB3." hidden="1">#REF!</definedName>
    <definedName name="ACwvu.TAB4." hidden="1">#REF!</definedName>
    <definedName name="ACwvu.TAB5." hidden="1">#REF!</definedName>
    <definedName name="AD" localSheetId="2">#REF!</definedName>
    <definedName name="AD">#REF!</definedName>
    <definedName name="adasd">#REF!</definedName>
    <definedName name="ADFGSDB" localSheetId="0" hidden="1">{"via1",#N/A,TRUE,"general";"via2",#N/A,TRUE,"general";"via3",#N/A,TRUE,"general"}</definedName>
    <definedName name="ADFGSDB" hidden="1">{"via1",#N/A,TRUE,"general";"via2",#N/A,TRUE,"general";"via3",#N/A,TRUE,"general"}</definedName>
    <definedName name="ADI">#REF!</definedName>
    <definedName name="ADM">#REF!</definedName>
    <definedName name="ADMINISTRACION">#REF!</definedName>
    <definedName name="administrador">#REF!</definedName>
    <definedName name="ADMINISTRADOR_VIAL__ARMANDO_SANCHEZ_SANCHEZ">#REF!</definedName>
    <definedName name="ADMON">#REF!</definedName>
    <definedName name="ADMON1">#REF!</definedName>
    <definedName name="adoc1">#REF!</definedName>
    <definedName name="ADOC125">#REF!</definedName>
    <definedName name="adoq">#REF!</definedName>
    <definedName name="ads" localSheetId="0">#REF!</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ero" localSheetId="2">[0]!err</definedName>
    <definedName name="aero">[0]!err</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O">#REF!</definedName>
    <definedName name="AGUA" localSheetId="2">'[2]$'!#REF!</definedName>
    <definedName name="Agua" localSheetId="0">#REF!</definedName>
    <definedName name="AGUA">'[2]$'!#REF!</definedName>
    <definedName name="ah">#REF!</definedName>
    <definedName name="ahe">#REF!</definedName>
    <definedName name="aida">#REF!</definedName>
    <definedName name="aida1">#REF!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#REF!</definedName>
    <definedName name="Ajuste">#REF!</definedName>
    <definedName name="alam">#REF!</definedName>
    <definedName name="Alambre_Negro_No.18">#REF!</definedName>
    <definedName name="alambre14">#REF!</definedName>
    <definedName name="ALAMBRE18" localSheetId="2">'[2]$'!#REF!</definedName>
    <definedName name="ALAMBRE18">'[2]$'!#REF!</definedName>
    <definedName name="alambrecal14">#REF!</definedName>
    <definedName name="ALAMBREDESNUDO" localSheetId="2">'[4]E) Cuadrilla'!#REF!</definedName>
    <definedName name="ALAMBREDESNUDO">'[4]E) Cuadrilla'!#REF!</definedName>
    <definedName name="ALAMBRETHW14" localSheetId="2">'[2]$'!#REF!</definedName>
    <definedName name="ALAMBRETHW14">'[2]$'!#REF!</definedName>
    <definedName name="ALBAÑIL" localSheetId="2">'[4]E) Cuadrilla'!#REF!</definedName>
    <definedName name="ALBAÑIL">'[4]E) Cuadrilla'!#REF!</definedName>
    <definedName name="alc">#REF!</definedName>
    <definedName name="AlcanceProyecto">#REF!</definedName>
    <definedName name="Alcaparro_2.00_m">#REF!</definedName>
    <definedName name="ALM">#REF!</definedName>
    <definedName name="Almacenista">#REF!</definedName>
    <definedName name="altern" hidden="1">{"AURES1",#N/A,FALSE,"GENERAL";"AURES2",#N/A,FALSE,"GENERAL";"AURES3",#N/A,FALSE,"GENERAL";"AURES4",#N/A,FALSE,"GENERAL";"AURES5",#N/A,FALSE,"GENERAL";"AURES6",#N/A,FALSE,"GENERAL";"AURES7",#N/A,FALSE,"GENERAL"}</definedName>
    <definedName name="alternativa" hidden="1">{"VIA1",#N/A,TRUE,"formul";"VIA2",#N/A,TRUE,"formul";"VIA3",#N/A,TRUE,"formul"}</definedName>
    <definedName name="ALTO">#REF!</definedName>
    <definedName name="AMBIENTAL">#REF!</definedName>
    <definedName name="Amount">#REF!</definedName>
    <definedName name="Analis">#REF!</definedName>
    <definedName name="ANALISIS">#REF!</definedName>
    <definedName name="ANCLAJE">#REF!</definedName>
    <definedName name="AND">#REF!</definedName>
    <definedName name="Andamio_Sección">#REF!</definedName>
    <definedName name="Andamios">#REF!</definedName>
    <definedName name="Andres123">#REF!</definedName>
    <definedName name="ANE">#REF!</definedName>
    <definedName name="anex7">#REF!</definedName>
    <definedName name="anex8">#REF!</definedName>
    <definedName name="ANEXO">#REF!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en_aluminio_1_2__x_1_2__x_1_16">#REF!</definedName>
    <definedName name="Angulo_hierro_2_1_2__x_3_13">#REF!</definedName>
    <definedName name="ANGULO18" localSheetId="2">'[2]$'!#REF!</definedName>
    <definedName name="ANGULO18">'[2]$'!#REF!</definedName>
    <definedName name="anscount" hidden="1">1</definedName>
    <definedName name="Antic">#REF!</definedName>
    <definedName name="ANTICIPO">#REF!</definedName>
    <definedName name="ANTICORROSIVO" localSheetId="2">'[2]$'!#REF!</definedName>
    <definedName name="ANTICORROSIVO">'[2]$'!#REF!</definedName>
    <definedName name="Anticorrosivo_Rojo_Claro">#REF!</definedName>
    <definedName name="AÑO">#REF!</definedName>
    <definedName name="AÑOWUIE">#REF!</definedName>
    <definedName name="Ao">#REF!</definedName>
    <definedName name="apaiy">#REF!</definedName>
    <definedName name="Aparatos_Telefonicos_para_extensiones">#REF!</definedName>
    <definedName name="Aparatos_Telefonicos_secretariales">#REF!</definedName>
    <definedName name="APELLIDOS">#REF!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#REF!</definedName>
    <definedName name="APU_1.1.1" localSheetId="0">#REF!</definedName>
    <definedName name="APU_1.1.1">'[5]ANALISIS DE PRECIOS UNITARIOS'!$I$47</definedName>
    <definedName name="APU_1.1.2" localSheetId="0">#REF!</definedName>
    <definedName name="APU_1.1.2">'[5]ANALISIS DE PRECIOS UNITARIOS'!$I$50</definedName>
    <definedName name="APU_1.1.3" localSheetId="0">#REF!</definedName>
    <definedName name="APU_1.1.3">'[5]ANALISIS DE PRECIOS UNITARIOS'!$I$53</definedName>
    <definedName name="APU_1.1.4" localSheetId="0">#REF!</definedName>
    <definedName name="APU_1.1.4">'[5]ANALISIS DE PRECIOS UNITARIOS'!$I$56</definedName>
    <definedName name="APU_1.1.5" localSheetId="0">#REF!</definedName>
    <definedName name="APU_1.1.5">'[5]ANALISIS DE PRECIOS UNITARIOS'!$I$59</definedName>
    <definedName name="APU_1.2.1" localSheetId="0">#REF!</definedName>
    <definedName name="APU_1.2.1">'[5]ANALISIS DE PRECIOS UNITARIOS'!$I$63</definedName>
    <definedName name="APU_1.2.2" localSheetId="0">#REF!</definedName>
    <definedName name="APU_1.2.2">'[5]ANALISIS DE PRECIOS UNITARIOS'!$I$66</definedName>
    <definedName name="APU_1.2.3" localSheetId="0">#REF!</definedName>
    <definedName name="APU_1.2.3">'[5]ANALISIS DE PRECIOS UNITARIOS'!$I$69</definedName>
    <definedName name="APU_1.3.1" localSheetId="0">#REF!</definedName>
    <definedName name="APU_1.3.1">'[5]ANALISIS DE PRECIOS UNITARIOS'!$I$73</definedName>
    <definedName name="APU_1.3.2" localSheetId="0">#REF!</definedName>
    <definedName name="APU_1.3.2">'[5]ANALISIS DE PRECIOS UNITARIOS'!$I$76</definedName>
    <definedName name="APU_10.1.1" localSheetId="0">#REF!</definedName>
    <definedName name="APU_10.1.1">'[5]ANALISIS DE PRECIOS UNITARIOS'!$I$1189</definedName>
    <definedName name="APU_10.1.10" localSheetId="0">#REF!</definedName>
    <definedName name="APU_10.1.10">'[5]ANALISIS DE PRECIOS UNITARIOS'!$I$1213</definedName>
    <definedName name="APU_10.1.11" localSheetId="0">#REF!</definedName>
    <definedName name="APU_10.1.11">'[5]ANALISIS DE PRECIOS UNITARIOS'!$I$1216</definedName>
    <definedName name="APU_10.1.13" localSheetId="0">#REF!</definedName>
    <definedName name="APU_10.1.13">'[5]ANALISIS DE PRECIOS UNITARIOS'!$I$1219</definedName>
    <definedName name="APU_10.1.14" localSheetId="0">#REF!</definedName>
    <definedName name="APU_10.1.14">'[5]ANALISIS DE PRECIOS UNITARIOS'!$I$1222</definedName>
    <definedName name="APU_10.1.15" localSheetId="2">'[5]ANALISIS DE PRECIOS UNITARIOS'!#REF!</definedName>
    <definedName name="APU_10.1.15" localSheetId="0">#REF!</definedName>
    <definedName name="APU_10.1.15">'[5]ANALISIS DE PRECIOS UNITARIOS'!#REF!</definedName>
    <definedName name="APU_10.1.16" localSheetId="0">#REF!</definedName>
    <definedName name="APU_10.1.16">'[5]ANALISIS DE PRECIOS UNITARIOS'!$I$1231</definedName>
    <definedName name="APU_10.1.17" localSheetId="0">#REF!</definedName>
    <definedName name="APU_10.1.17">'[5]ANALISIS DE PRECIOS UNITARIOS'!$I$1234</definedName>
    <definedName name="APU_10.1.18" localSheetId="0">#REF!</definedName>
    <definedName name="APU_10.1.18">'[5]ANALISIS DE PRECIOS UNITARIOS'!$I$1228</definedName>
    <definedName name="APU_10.1.19" localSheetId="2">'[5]ANALISIS DE PRECIOS UNITARIOS'!#REF!</definedName>
    <definedName name="APU_10.1.19" localSheetId="0">#REF!</definedName>
    <definedName name="APU_10.1.19">'[5]ANALISIS DE PRECIOS UNITARIOS'!#REF!</definedName>
    <definedName name="APU_10.1.2">#REF!</definedName>
    <definedName name="APU_10.1.3" localSheetId="0">#REF!</definedName>
    <definedName name="APU_10.1.3">'[5]ANALISIS DE PRECIOS UNITARIOS'!$I$1195</definedName>
    <definedName name="APU_10.1.4" localSheetId="0">#REF!</definedName>
    <definedName name="APU_10.1.4">'[5]ANALISIS DE PRECIOS UNITARIOS'!$I$1198</definedName>
    <definedName name="APU_10.1.5" localSheetId="0">#REF!</definedName>
    <definedName name="APU_10.1.5">'[5]ANALISIS DE PRECIOS UNITARIOS'!$I$1201</definedName>
    <definedName name="APU_10.1.6" localSheetId="0">#REF!</definedName>
    <definedName name="APU_10.1.6">'[5]ANALISIS DE PRECIOS UNITARIOS'!$I$1204</definedName>
    <definedName name="APU_10.1.7" localSheetId="2">'[5]ANALISIS DE PRECIOS UNITARIOS'!#REF!</definedName>
    <definedName name="APU_10.1.7" localSheetId="0">#REF!</definedName>
    <definedName name="APU_10.1.7">'[5]ANALISIS DE PRECIOS UNITARIOS'!#REF!</definedName>
    <definedName name="APU_10.1.8" localSheetId="0">#REF!</definedName>
    <definedName name="APU_10.1.8">'[5]ANALISIS DE PRECIOS UNITARIOS'!$I$1207</definedName>
    <definedName name="APU_10.1.9" localSheetId="0">#REF!</definedName>
    <definedName name="APU_10.1.9">'[5]ANALISIS DE PRECIOS UNITARIOS'!$I$1210</definedName>
    <definedName name="APU_10.2.1">#REF!</definedName>
    <definedName name="APU_10.2.2">#REF!</definedName>
    <definedName name="APU_11.1.1" localSheetId="0">#REF!</definedName>
    <definedName name="APU_11.1.1">'[5]ANALISIS DE PRECIOS UNITARIOS'!$I$1249</definedName>
    <definedName name="APU_11.1.2" localSheetId="0">#REF!</definedName>
    <definedName name="APU_11.1.2">'[5]ANALISIS DE PRECIOS UNITARIOS'!$I$1252</definedName>
    <definedName name="APU_11.1.3" localSheetId="0">#REF!</definedName>
    <definedName name="APU_11.1.3">'[5]ANALISIS DE PRECIOS UNITARIOS'!$I$1255</definedName>
    <definedName name="APU_11.1.4" localSheetId="0">#REF!</definedName>
    <definedName name="APU_11.1.4">'[5]ANALISIS DE PRECIOS UNITARIOS'!$I$1258</definedName>
    <definedName name="APU_11.2.1.1">#REF!</definedName>
    <definedName name="APU_11.2.2.1" localSheetId="0">#REF!</definedName>
    <definedName name="APU_11.2.2.1">'[5]ANALISIS DE PRECIOS UNITARIOS'!$I$1267</definedName>
    <definedName name="APU_11.2.2.2" localSheetId="2">'[5]ANALISIS DE PRECIOS UNITARIOS'!#REF!</definedName>
    <definedName name="APU_11.2.2.2" localSheetId="0">#REF!</definedName>
    <definedName name="APU_11.2.2.2">'[5]ANALISIS DE PRECIOS UNITARIOS'!#REF!</definedName>
    <definedName name="APU_11.2.3.1" localSheetId="0">#REF!</definedName>
    <definedName name="APU_11.2.3.1">'[5]ANALISIS DE PRECIOS UNITARIOS'!$I$1274</definedName>
    <definedName name="APU_11.2.3.2" localSheetId="0">#REF!</definedName>
    <definedName name="APU_11.2.3.2">'[5]ANALISIS DE PRECIOS UNITARIOS'!$I$1277</definedName>
    <definedName name="APU_12.1.1" localSheetId="0">#REF!</definedName>
    <definedName name="APU_12.1.1">'[5]ANALISIS DE PRECIOS UNITARIOS'!$I$1282</definedName>
    <definedName name="APU_12.1.10" localSheetId="0">#REF!</definedName>
    <definedName name="APU_12.1.10">'[5]ANALISIS DE PRECIOS UNITARIOS'!$I$1309</definedName>
    <definedName name="APU_12.1.11" localSheetId="0">#REF!</definedName>
    <definedName name="APU_12.1.11">'[5]ANALISIS DE PRECIOS UNITARIOS'!$I$1312</definedName>
    <definedName name="APU_12.1.12" localSheetId="0">#REF!</definedName>
    <definedName name="APU_12.1.12">'[5]ANALISIS DE PRECIOS UNITARIOS'!$I$1315</definedName>
    <definedName name="APU_12.1.13" localSheetId="0">#REF!</definedName>
    <definedName name="APU_12.1.13">'[5]ANALISIS DE PRECIOS UNITARIOS'!$I$1318</definedName>
    <definedName name="APU_12.1.14" localSheetId="0">#REF!</definedName>
    <definedName name="APU_12.1.14">'[5]ANALISIS DE PRECIOS UNITARIOS'!$I$1321</definedName>
    <definedName name="APU_12.1.15" localSheetId="0">#REF!</definedName>
    <definedName name="APU_12.1.15">'[5]ANALISIS DE PRECIOS UNITARIOS'!$I$1324</definedName>
    <definedName name="APU_12.1.16" localSheetId="0">#REF!</definedName>
    <definedName name="APU_12.1.16">'[5]ANALISIS DE PRECIOS UNITARIOS'!$I$1327</definedName>
    <definedName name="APU_12.1.17" localSheetId="0">#REF!</definedName>
    <definedName name="APU_12.1.17">'[5]ANALISIS DE PRECIOS UNITARIOS'!$I$1330</definedName>
    <definedName name="APU_12.1.18" localSheetId="0">#REF!</definedName>
    <definedName name="APU_12.1.18">'[5]ANALISIS DE PRECIOS UNITARIOS'!$I$1333</definedName>
    <definedName name="APU_12.1.19" localSheetId="0">#REF!</definedName>
    <definedName name="APU_12.1.19">'[5]ANALISIS DE PRECIOS UNITARIOS'!$I$1336</definedName>
    <definedName name="APU_12.1.2" localSheetId="0">#REF!</definedName>
    <definedName name="APU_12.1.2">'[5]ANALISIS DE PRECIOS UNITARIOS'!$I$1285</definedName>
    <definedName name="APU_12.1.20" localSheetId="0">#REF!</definedName>
    <definedName name="APU_12.1.20">'[5]ANALISIS DE PRECIOS UNITARIOS'!$I$1339</definedName>
    <definedName name="APU_12.1.21" localSheetId="0">#REF!</definedName>
    <definedName name="APU_12.1.21">'[5]ANALISIS DE PRECIOS UNITARIOS'!$I$1342</definedName>
    <definedName name="APU_12.1.22" localSheetId="0">#REF!</definedName>
    <definedName name="APU_12.1.22">'[5]ANALISIS DE PRECIOS UNITARIOS'!$I$1345</definedName>
    <definedName name="APU_12.1.23" localSheetId="0">#REF!</definedName>
    <definedName name="APU_12.1.23">'[5]ANALISIS DE PRECIOS UNITARIOS'!$I$1348</definedName>
    <definedName name="APU_12.1.24" localSheetId="0">#REF!</definedName>
    <definedName name="APU_12.1.24">'[5]ANALISIS DE PRECIOS UNITARIOS'!$I$1351</definedName>
    <definedName name="APU_12.1.25" localSheetId="0">#REF!</definedName>
    <definedName name="APU_12.1.25">'[5]ANALISIS DE PRECIOS UNITARIOS'!$I$1354</definedName>
    <definedName name="APU_12.1.26" localSheetId="0">#REF!</definedName>
    <definedName name="APU_12.1.26">'[5]ANALISIS DE PRECIOS UNITARIOS'!$I$1357</definedName>
    <definedName name="APU_12.1.27" localSheetId="0">#REF!</definedName>
    <definedName name="APU_12.1.27">'[5]ANALISIS DE PRECIOS UNITARIOS'!$I$1360</definedName>
    <definedName name="APU_12.1.28" localSheetId="0">#REF!</definedName>
    <definedName name="APU_12.1.28">'[5]ANALISIS DE PRECIOS UNITARIOS'!$I$1363</definedName>
    <definedName name="APU_12.1.29" localSheetId="0">#REF!</definedName>
    <definedName name="APU_12.1.29">'[5]ANALISIS DE PRECIOS UNITARIOS'!$I$1366</definedName>
    <definedName name="APU_12.1.3" localSheetId="0">#REF!</definedName>
    <definedName name="APU_12.1.3">'[5]ANALISIS DE PRECIOS UNITARIOS'!$I$1288</definedName>
    <definedName name="APU_12.1.30" localSheetId="0">#REF!</definedName>
    <definedName name="APU_12.1.30">'[5]ANALISIS DE PRECIOS UNITARIOS'!$I$1369</definedName>
    <definedName name="APU_12.1.31" localSheetId="0">#REF!</definedName>
    <definedName name="APU_12.1.31">'[5]ANALISIS DE PRECIOS UNITARIOS'!$I$1372</definedName>
    <definedName name="APU_12.1.32" localSheetId="0">#REF!</definedName>
    <definedName name="APU_12.1.32">'[5]ANALISIS DE PRECIOS UNITARIOS'!$I$1375</definedName>
    <definedName name="APU_12.1.33" localSheetId="0">#REF!</definedName>
    <definedName name="APU_12.1.33">'[5]ANALISIS DE PRECIOS UNITARIOS'!$I$1378</definedName>
    <definedName name="APU_12.1.34" localSheetId="0">#REF!</definedName>
    <definedName name="APU_12.1.34">'[5]ANALISIS DE PRECIOS UNITARIOS'!$I$1381</definedName>
    <definedName name="APU_12.1.35" localSheetId="0">#REF!</definedName>
    <definedName name="APU_12.1.35">'[5]ANALISIS DE PRECIOS UNITARIOS'!$I$1384</definedName>
    <definedName name="APU_12.1.36" localSheetId="0">#REF!</definedName>
    <definedName name="APU_12.1.36">'[5]ANALISIS DE PRECIOS UNITARIOS'!$I$1387</definedName>
    <definedName name="APU_12.1.37" localSheetId="0">#REF!</definedName>
    <definedName name="APU_12.1.37">'[5]ANALISIS DE PRECIOS UNITARIOS'!$I$1390</definedName>
    <definedName name="APU_12.1.38" localSheetId="0">#REF!</definedName>
    <definedName name="APU_12.1.38">'[5]ANALISIS DE PRECIOS UNITARIOS'!$I$1393</definedName>
    <definedName name="APU_12.1.39" localSheetId="0">#REF!</definedName>
    <definedName name="APU_12.1.39">'[5]ANALISIS DE PRECIOS UNITARIOS'!$I$1396</definedName>
    <definedName name="APU_12.1.4" localSheetId="0">#REF!</definedName>
    <definedName name="APU_12.1.4">'[5]ANALISIS DE PRECIOS UNITARIOS'!$I$1291</definedName>
    <definedName name="APU_12.1.40" localSheetId="0">#REF!</definedName>
    <definedName name="APU_12.1.40">'[5]ANALISIS DE PRECIOS UNITARIOS'!$I$1399</definedName>
    <definedName name="APU_12.1.41" localSheetId="0">#REF!</definedName>
    <definedName name="APU_12.1.41">'[5]ANALISIS DE PRECIOS UNITARIOS'!$I$1402</definedName>
    <definedName name="APU_12.1.42" localSheetId="0">#REF!</definedName>
    <definedName name="APU_12.1.42">'[5]ANALISIS DE PRECIOS UNITARIOS'!$I$1405</definedName>
    <definedName name="APU_12.1.43" localSheetId="0">#REF!</definedName>
    <definedName name="APU_12.1.43">'[5]ANALISIS DE PRECIOS UNITARIOS'!$I$1408</definedName>
    <definedName name="APU_12.1.44" localSheetId="0">#REF!</definedName>
    <definedName name="APU_12.1.44">'[5]ANALISIS DE PRECIOS UNITARIOS'!$I$1411</definedName>
    <definedName name="APU_12.1.45" localSheetId="0">#REF!</definedName>
    <definedName name="APU_12.1.45">'[5]ANALISIS DE PRECIOS UNITARIOS'!$I$1414</definedName>
    <definedName name="APU_12.1.46" localSheetId="0">#REF!</definedName>
    <definedName name="APU_12.1.46">'[5]ANALISIS DE PRECIOS UNITARIOS'!$I$1417</definedName>
    <definedName name="APU_12.1.47" localSheetId="0">#REF!</definedName>
    <definedName name="APU_12.1.47">'[5]ANALISIS DE PRECIOS UNITARIOS'!$I$1420</definedName>
    <definedName name="APU_12.1.48" localSheetId="0">#REF!</definedName>
    <definedName name="APU_12.1.48">'[5]ANALISIS DE PRECIOS UNITARIOS'!$I$1423</definedName>
    <definedName name="APU_12.1.49" localSheetId="2">'[5]ANALISIS DE PRECIOS UNITARIOS'!#REF!</definedName>
    <definedName name="APU_12.1.49" localSheetId="0">#REF!</definedName>
    <definedName name="APU_12.1.49">'[5]ANALISIS DE PRECIOS UNITARIOS'!#REF!</definedName>
    <definedName name="APU_12.1.5" localSheetId="0">#REF!</definedName>
    <definedName name="APU_12.1.5">'[5]ANALISIS DE PRECIOS UNITARIOS'!$I$1294</definedName>
    <definedName name="APU_12.1.50" localSheetId="2">'[5]ANALISIS DE PRECIOS UNITARIOS'!#REF!</definedName>
    <definedName name="APU_12.1.50" localSheetId="0">#REF!</definedName>
    <definedName name="APU_12.1.50">'[5]ANALISIS DE PRECIOS UNITARIOS'!#REF!</definedName>
    <definedName name="APU_12.1.51" localSheetId="2">'[5]ANALISIS DE PRECIOS UNITARIOS'!#REF!</definedName>
    <definedName name="APU_12.1.51" localSheetId="0">#REF!</definedName>
    <definedName name="APU_12.1.51">'[5]ANALISIS DE PRECIOS UNITARIOS'!#REF!</definedName>
    <definedName name="APU_12.1.52">#REF!</definedName>
    <definedName name="APU_12.1.53" localSheetId="0">#REF!</definedName>
    <definedName name="APU_12.1.53">'[5]ANALISIS DE PRECIOS UNITARIOS'!$I$1429</definedName>
    <definedName name="APU_12.1.54" localSheetId="0">#REF!</definedName>
    <definedName name="APU_12.1.54">'[5]ANALISIS DE PRECIOS UNITARIOS'!$I$1432</definedName>
    <definedName name="APU_12.1.55" localSheetId="0">#REF!</definedName>
    <definedName name="APU_12.1.55">'[5]ANALISIS DE PRECIOS UNITARIOS'!$I$1435</definedName>
    <definedName name="APU_12.1.56" localSheetId="0">#REF!</definedName>
    <definedName name="APU_12.1.56">'[5]ANALISIS DE PRECIOS UNITARIOS'!$I$1438</definedName>
    <definedName name="APU_12.1.57" localSheetId="0">#REF!</definedName>
    <definedName name="APU_12.1.57">'[5]ANALISIS DE PRECIOS UNITARIOS'!$I$1441</definedName>
    <definedName name="APU_12.1.58" localSheetId="0">#REF!</definedName>
    <definedName name="APU_12.1.58">'[5]ANALISIS DE PRECIOS UNITARIOS'!$I$1444</definedName>
    <definedName name="APU_12.1.59" localSheetId="0">#REF!</definedName>
    <definedName name="APU_12.1.59">'[5]ANALISIS DE PRECIOS UNITARIOS'!$I$1447</definedName>
    <definedName name="APU_12.1.6" localSheetId="0">#REF!</definedName>
    <definedName name="APU_12.1.6">'[5]ANALISIS DE PRECIOS UNITARIOS'!$I$1297</definedName>
    <definedName name="APU_12.1.60" localSheetId="0">#REF!</definedName>
    <definedName name="APU_12.1.60">'[5]ANALISIS DE PRECIOS UNITARIOS'!$I$1450</definedName>
    <definedName name="APU_12.1.61" localSheetId="0">#REF!</definedName>
    <definedName name="APU_12.1.61">'[5]ANALISIS DE PRECIOS UNITARIOS'!$I$1453</definedName>
    <definedName name="APU_12.1.62" localSheetId="0">#REF!</definedName>
    <definedName name="APU_12.1.62">'[5]ANALISIS DE PRECIOS UNITARIOS'!$I$1456</definedName>
    <definedName name="APU_12.1.63" localSheetId="0">#REF!</definedName>
    <definedName name="APU_12.1.63">'[5]ANALISIS DE PRECIOS UNITARIOS'!$I$1459</definedName>
    <definedName name="APU_12.1.64" localSheetId="0">#REF!</definedName>
    <definedName name="APU_12.1.64">'[5]ANALISIS DE PRECIOS UNITARIOS'!$I$1462</definedName>
    <definedName name="APU_12.1.65" localSheetId="0">#REF!</definedName>
    <definedName name="APU_12.1.65">'[5]ANALISIS DE PRECIOS UNITARIOS'!$I$1465</definedName>
    <definedName name="APU_12.1.66" localSheetId="0">#REF!</definedName>
    <definedName name="APU_12.1.66">'[5]ANALISIS DE PRECIOS UNITARIOS'!$I$1468</definedName>
    <definedName name="APU_12.1.67" localSheetId="0">#REF!</definedName>
    <definedName name="APU_12.1.67">'[5]ANALISIS DE PRECIOS UNITARIOS'!$I$1471</definedName>
    <definedName name="APU_12.1.68" localSheetId="0">#REF!</definedName>
    <definedName name="APU_12.1.68">'[5]ANALISIS DE PRECIOS UNITARIOS'!$I$1474</definedName>
    <definedName name="APU_12.1.69" localSheetId="0">#REF!</definedName>
    <definedName name="APU_12.1.69">'[5]ANALISIS DE PRECIOS UNITARIOS'!$I$1477</definedName>
    <definedName name="APU_12.1.7" localSheetId="0">#REF!</definedName>
    <definedName name="APU_12.1.7">'[5]ANALISIS DE PRECIOS UNITARIOS'!$I$1300</definedName>
    <definedName name="APU_12.1.70" localSheetId="0">#REF!</definedName>
    <definedName name="APU_12.1.70">'[5]ANALISIS DE PRECIOS UNITARIOS'!$I$1480</definedName>
    <definedName name="APU_12.1.71" localSheetId="0">#REF!</definedName>
    <definedName name="APU_12.1.71">'[5]ANALISIS DE PRECIOS UNITARIOS'!$I$1483</definedName>
    <definedName name="APU_12.1.8" localSheetId="0">#REF!</definedName>
    <definedName name="APU_12.1.8">'[5]ANALISIS DE PRECIOS UNITARIOS'!$I$1303</definedName>
    <definedName name="APU_12.1.9" localSheetId="0">#REF!</definedName>
    <definedName name="APU_12.1.9">'[5]ANALISIS DE PRECIOS UNITARIOS'!$I$1306</definedName>
    <definedName name="APU_13.1.1" localSheetId="0">#REF!</definedName>
    <definedName name="APU_13.1.1">'[5]ANALISIS DE PRECIOS UNITARIOS'!$I$1488</definedName>
    <definedName name="APU_13.1.2" localSheetId="0">#REF!</definedName>
    <definedName name="APU_13.1.2">'[5]ANALISIS DE PRECIOS UNITARIOS'!$I$1491</definedName>
    <definedName name="APU_13.1.3" localSheetId="0">#REF!</definedName>
    <definedName name="APU_13.1.3">'[5]ANALISIS DE PRECIOS UNITARIOS'!$I$1494</definedName>
    <definedName name="APU_13.1.4" localSheetId="0">#REF!</definedName>
    <definedName name="APU_13.1.4">'[5]ANALISIS DE PRECIOS UNITARIOS'!$I$1498</definedName>
    <definedName name="APU_13.1.5" localSheetId="0">#REF!</definedName>
    <definedName name="APU_13.1.5">'[5]ANALISIS DE PRECIOS UNITARIOS'!$I$1501</definedName>
    <definedName name="APU_13.1.6" localSheetId="0">#REF!</definedName>
    <definedName name="APU_13.1.6">'[5]ANALISIS DE PRECIOS UNITARIOS'!$I$1504</definedName>
    <definedName name="APU_14.1.1" localSheetId="0">#REF!</definedName>
    <definedName name="APU_14.1.1">'[5]ANALISIS DE PRECIOS UNITARIOS'!$I$1509</definedName>
    <definedName name="APU_14.1.2" localSheetId="0">#REF!</definedName>
    <definedName name="APU_14.1.2">'[5]ANALISIS DE PRECIOS UNITARIOS'!$I$1512</definedName>
    <definedName name="APU_14.1.3" localSheetId="0">#REF!</definedName>
    <definedName name="APU_14.1.3">'[5]ANALISIS DE PRECIOS UNITARIOS'!$I$1515</definedName>
    <definedName name="APU_14.1.4" localSheetId="0">#REF!</definedName>
    <definedName name="APU_14.1.4">'[5]ANALISIS DE PRECIOS UNITARIOS'!$I$1518</definedName>
    <definedName name="APU_14.1.5" localSheetId="0">#REF!</definedName>
    <definedName name="APU_14.1.5">'[5]ANALISIS DE PRECIOS UNITARIOS'!$I$1521</definedName>
    <definedName name="APU_15.1.1" localSheetId="2">'[5]ANALISIS DE PRECIOS UNITARIOS'!#REF!</definedName>
    <definedName name="APU_15.1.1" localSheetId="0">#REF!</definedName>
    <definedName name="APU_15.1.1">'[5]ANALISIS DE PRECIOS UNITARIOS'!#REF!</definedName>
    <definedName name="APU_15.2.1" localSheetId="0">#REF!</definedName>
    <definedName name="APU_15.2.1">'[5]ANALISIS DE PRECIOS UNITARIOS'!$I$1526</definedName>
    <definedName name="APU_15.2.10" localSheetId="0">#REF!</definedName>
    <definedName name="APU_15.2.10">'[5]ANALISIS DE PRECIOS UNITARIOS'!$I$1553</definedName>
    <definedName name="APU_15.2.11" localSheetId="0">#REF!</definedName>
    <definedName name="APU_15.2.11">'[5]ANALISIS DE PRECIOS UNITARIOS'!$I$1556</definedName>
    <definedName name="APU_15.2.12" localSheetId="0">#REF!</definedName>
    <definedName name="APU_15.2.12">'[5]ANALISIS DE PRECIOS UNITARIOS'!$I$1559</definedName>
    <definedName name="APU_15.2.13" localSheetId="0">#REF!</definedName>
    <definedName name="APU_15.2.13">'[5]ANALISIS DE PRECIOS UNITARIOS'!$I$1562</definedName>
    <definedName name="APU_15.2.14" localSheetId="0">#REF!</definedName>
    <definedName name="APU_15.2.14">'[5]ANALISIS DE PRECIOS UNITARIOS'!$I$1565</definedName>
    <definedName name="APU_15.2.15" localSheetId="0">#REF!</definedName>
    <definedName name="APU_15.2.15">'[5]ANALISIS DE PRECIOS UNITARIOS'!$I$1568</definedName>
    <definedName name="APU_15.2.2" localSheetId="0">#REF!</definedName>
    <definedName name="APU_15.2.2">'[5]ANALISIS DE PRECIOS UNITARIOS'!$I$1529</definedName>
    <definedName name="APU_15.2.3" localSheetId="0">#REF!</definedName>
    <definedName name="APU_15.2.3">'[5]ANALISIS DE PRECIOS UNITARIOS'!$I$1532</definedName>
    <definedName name="APU_15.2.4" localSheetId="0">#REF!</definedName>
    <definedName name="APU_15.2.4">'[5]ANALISIS DE PRECIOS UNITARIOS'!$I$1535</definedName>
    <definedName name="APU_15.2.5" localSheetId="0">#REF!</definedName>
    <definedName name="APU_15.2.5">'[5]ANALISIS DE PRECIOS UNITARIOS'!$I$1538</definedName>
    <definedName name="APU_15.2.6" localSheetId="0">#REF!</definedName>
    <definedName name="APU_15.2.6">'[5]ANALISIS DE PRECIOS UNITARIOS'!$I$1541</definedName>
    <definedName name="APU_15.2.7" localSheetId="0">#REF!</definedName>
    <definedName name="APU_15.2.7">'[5]ANALISIS DE PRECIOS UNITARIOS'!$I$1544</definedName>
    <definedName name="APU_15.2.8" localSheetId="0">#REF!</definedName>
    <definedName name="APU_15.2.8">'[5]ANALISIS DE PRECIOS UNITARIOS'!$I$1547</definedName>
    <definedName name="APU_15.2.9" localSheetId="0">#REF!</definedName>
    <definedName name="APU_15.2.9">'[5]ANALISIS DE PRECIOS UNITARIOS'!$I$1550</definedName>
    <definedName name="APU_16.1.1" localSheetId="0">#REF!</definedName>
    <definedName name="APU_16.1.1">'[5]ANALISIS DE PRECIOS UNITARIOS'!$I$1573</definedName>
    <definedName name="APU_16.1.10" localSheetId="2">'[5]ANALISIS DE PRECIOS UNITARIOS'!#REF!</definedName>
    <definedName name="APU_16.1.10" localSheetId="0">#REF!</definedName>
    <definedName name="APU_16.1.10">'[5]ANALISIS DE PRECIOS UNITARIOS'!#REF!</definedName>
    <definedName name="APU_16.1.11" localSheetId="2">'[5]ANALISIS DE PRECIOS UNITARIOS'!#REF!</definedName>
    <definedName name="APU_16.1.11" localSheetId="0">#REF!</definedName>
    <definedName name="APU_16.1.11">'[5]ANALISIS DE PRECIOS UNITARIOS'!#REF!</definedName>
    <definedName name="APU_16.1.12" localSheetId="2">'[5]ANALISIS DE PRECIOS UNITARIOS'!#REF!</definedName>
    <definedName name="APU_16.1.12" localSheetId="0">#REF!</definedName>
    <definedName name="APU_16.1.12">'[5]ANALISIS DE PRECIOS UNITARIOS'!#REF!</definedName>
    <definedName name="APU_16.1.13" localSheetId="0">#REF!</definedName>
    <definedName name="APU_16.1.13">'[5]ANALISIS DE PRECIOS UNITARIOS'!$I$1603</definedName>
    <definedName name="APU_16.1.14" localSheetId="0">#REF!</definedName>
    <definedName name="APU_16.1.14">'[5]ANALISIS DE PRECIOS UNITARIOS'!$I$1606</definedName>
    <definedName name="APU_16.1.15" localSheetId="0">#REF!</definedName>
    <definedName name="APU_16.1.15">'[5]ANALISIS DE PRECIOS UNITARIOS'!$I$1615</definedName>
    <definedName name="APU_16.1.16" localSheetId="0">#REF!</definedName>
    <definedName name="APU_16.1.16">'[5]ANALISIS DE PRECIOS UNITARIOS'!$I$1618</definedName>
    <definedName name="APU_16.1.17" localSheetId="0">#REF!</definedName>
    <definedName name="APU_16.1.17">'[5]ANALISIS DE PRECIOS UNITARIOS'!$I$1621</definedName>
    <definedName name="APU_16.1.18">#REF!</definedName>
    <definedName name="APU_16.1.19" localSheetId="0">#REF!</definedName>
    <definedName name="APU_16.1.19">'[5]ANALISIS DE PRECIOS UNITARIOS'!$I$1627</definedName>
    <definedName name="APU_16.1.2" localSheetId="0">#REF!</definedName>
    <definedName name="APU_16.1.2">'[5]ANALISIS DE PRECIOS UNITARIOS'!$I$1576</definedName>
    <definedName name="APU_16.1.3" localSheetId="0">#REF!</definedName>
    <definedName name="APU_16.1.3">'[5]ANALISIS DE PRECIOS UNITARIOS'!$I$1579</definedName>
    <definedName name="APU_16.1.4" localSheetId="0">#REF!</definedName>
    <definedName name="APU_16.1.4">'[5]ANALISIS DE PRECIOS UNITARIOS'!$I$1585</definedName>
    <definedName name="APU_16.1.5" localSheetId="0">#REF!</definedName>
    <definedName name="APU_16.1.5">'[5]ANALISIS DE PRECIOS UNITARIOS'!$I$1588</definedName>
    <definedName name="APU_16.1.6" localSheetId="2">'[5]ANALISIS DE PRECIOS UNITARIOS'!#REF!</definedName>
    <definedName name="APU_16.1.6" localSheetId="0">#REF!</definedName>
    <definedName name="APU_16.1.6">'[5]ANALISIS DE PRECIOS UNITARIOS'!#REF!</definedName>
    <definedName name="APU_16.1.7">#REF!</definedName>
    <definedName name="APU_16.1.8" localSheetId="0">#REF!</definedName>
    <definedName name="APU_16.1.8">'[5]ANALISIS DE PRECIOS UNITARIOS'!$I$1594</definedName>
    <definedName name="APU_16.1.9" localSheetId="0">#REF!</definedName>
    <definedName name="APU_16.1.9">'[5]ANALISIS DE PRECIOS UNITARIOS'!$I$1597</definedName>
    <definedName name="APU_17.1.1" localSheetId="0">#REF!</definedName>
    <definedName name="APU_17.1.1">'[5]ANALISIS DE PRECIOS UNITARIOS'!$I$1632</definedName>
    <definedName name="APU_17.1.2" localSheetId="0">#REF!</definedName>
    <definedName name="APU_17.1.2">'[5]ANALISIS DE PRECIOS UNITARIOS'!$I$1635</definedName>
    <definedName name="APU_18.1.1" localSheetId="0">#REF!</definedName>
    <definedName name="APU_18.1.1">'[5]ANALISIS DE PRECIOS UNITARIOS'!$I$1640</definedName>
    <definedName name="APU_18.2.1" localSheetId="0">#REF!</definedName>
    <definedName name="APU_18.2.1">'[5]ANALISIS DE PRECIOS UNITARIOS'!$I$1644</definedName>
    <definedName name="APU_18.2.2" localSheetId="0">#REF!</definedName>
    <definedName name="APU_18.2.2">'[5]ANALISIS DE PRECIOS UNITARIOS'!$I$1647</definedName>
    <definedName name="APU_18.2.3" localSheetId="0">#REF!</definedName>
    <definedName name="APU_18.2.3">'[5]ANALISIS DE PRECIOS UNITARIOS'!$I$1650</definedName>
    <definedName name="APU_18.2.4" localSheetId="0">#REF!</definedName>
    <definedName name="APU_18.2.4">'[5]ANALISIS DE PRECIOS UNITARIOS'!$I$1653</definedName>
    <definedName name="APU_18.3.1" localSheetId="0">#REF!</definedName>
    <definedName name="APU_18.3.1">'[5]ANALISIS DE PRECIOS UNITARIOS'!$I$1657</definedName>
    <definedName name="APU_18.3.2" localSheetId="0">#REF!</definedName>
    <definedName name="APU_18.3.2">'[5]ANALISIS DE PRECIOS UNITARIOS'!$I$1660</definedName>
    <definedName name="APU_18.4.1" localSheetId="0">#REF!</definedName>
    <definedName name="APU_18.4.1">'[5]ANALISIS DE PRECIOS UNITARIOS'!$I$1664</definedName>
    <definedName name="APU_18.4.2" localSheetId="0">#REF!</definedName>
    <definedName name="APU_18.4.2">'[5]ANALISIS DE PRECIOS UNITARIOS'!$I$1667</definedName>
    <definedName name="APU_19.1.1" localSheetId="0">#REF!</definedName>
    <definedName name="APU_19.1.1">'[5]ANALISIS DE PRECIOS UNITARIOS'!$I$1672</definedName>
    <definedName name="APU_19.1.2" localSheetId="0">#REF!</definedName>
    <definedName name="APU_19.1.2">'[5]ANALISIS DE PRECIOS UNITARIOS'!$I$1675</definedName>
    <definedName name="APU_19.1.3" localSheetId="0">#REF!</definedName>
    <definedName name="APU_19.1.3">'[5]ANALISIS DE PRECIOS UNITARIOS'!$I$1678</definedName>
    <definedName name="APU_19.1.4" localSheetId="0">#REF!</definedName>
    <definedName name="APU_19.1.4">'[5]ANALISIS DE PRECIOS UNITARIOS'!$I$1681</definedName>
    <definedName name="APU_19.1.5" localSheetId="0">#REF!</definedName>
    <definedName name="APU_19.1.5">'[5]ANALISIS DE PRECIOS UNITARIOS'!$I$1684</definedName>
    <definedName name="APU_19.2.1" localSheetId="0">#REF!</definedName>
    <definedName name="APU_19.2.1">'[5]ANALISIS DE PRECIOS UNITARIOS'!$I$1688</definedName>
    <definedName name="APU_19.3.1" localSheetId="0">#REF!</definedName>
    <definedName name="APU_19.3.1">'[5]ANALISIS DE PRECIOS UNITARIOS'!$I$1692</definedName>
    <definedName name="APU_2.1.1">#REF!</definedName>
    <definedName name="APU_2.1.2" localSheetId="0">#REF!</definedName>
    <definedName name="APU_2.1.2">'[5]ANALISIS DE PRECIOS UNITARIOS'!$I$84</definedName>
    <definedName name="APU_2.1.3">#REF!</definedName>
    <definedName name="APU_2.1.4" localSheetId="0">#REF!</definedName>
    <definedName name="APU_2.1.4">'[5]ANALISIS DE PRECIOS UNITARIOS'!$I$90</definedName>
    <definedName name="APU_2.2.1" localSheetId="0">#REF!</definedName>
    <definedName name="APU_2.2.1">'[5]ANALISIS DE PRECIOS UNITARIOS'!$I$94</definedName>
    <definedName name="APU_2.2.2" localSheetId="0">#REF!</definedName>
    <definedName name="APU_2.2.2">'[5]ANALISIS DE PRECIOS UNITARIOS'!$I$97</definedName>
    <definedName name="APU_2.2.3" localSheetId="0">#REF!</definedName>
    <definedName name="APU_2.2.3">'[5]ANALISIS DE PRECIOS UNITARIOS'!$I$100</definedName>
    <definedName name="APU_2.3.1" localSheetId="0">#REF!</definedName>
    <definedName name="APU_2.3.1">'[5]ANALISIS DE PRECIOS UNITARIOS'!$I$104</definedName>
    <definedName name="APU_2.3.2">#REF!</definedName>
    <definedName name="APU_20.1.1" localSheetId="0">#REF!</definedName>
    <definedName name="APU_20.1.1">'[5]ANALISIS DE PRECIOS UNITARIOS'!$I$1697</definedName>
    <definedName name="APU_20.1.2" localSheetId="0">#REF!</definedName>
    <definedName name="APU_20.1.2">'[5]ANALISIS DE PRECIOS UNITARIOS'!$I$1700</definedName>
    <definedName name="APU_20.1.3" localSheetId="0">#REF!</definedName>
    <definedName name="APU_20.1.3">'[5]ANALISIS DE PRECIOS UNITARIOS'!$I$1703</definedName>
    <definedName name="APU_20.1.4" localSheetId="0">#REF!</definedName>
    <definedName name="APU_20.1.4">'[5]ANALISIS DE PRECIOS UNITARIOS'!$I$1706</definedName>
    <definedName name="APU_20.2.1" localSheetId="0">#REF!</definedName>
    <definedName name="APU_20.2.1">'[5]ANALISIS DE PRECIOS UNITARIOS'!$I$1710</definedName>
    <definedName name="APU_20.2.2" localSheetId="0">#REF!</definedName>
    <definedName name="APU_20.2.2">'[5]ANALISIS DE PRECIOS UNITARIOS'!$I$1713</definedName>
    <definedName name="APU_20.2.3" localSheetId="0">#REF!</definedName>
    <definedName name="APU_20.2.3">'[5]ANALISIS DE PRECIOS UNITARIOS'!$I$1716</definedName>
    <definedName name="APU_20.2.4" localSheetId="0">#REF!</definedName>
    <definedName name="APU_20.2.4">'[5]ANALISIS DE PRECIOS UNITARIOS'!$I$1719</definedName>
    <definedName name="APU_20.2.5" localSheetId="0">#REF!</definedName>
    <definedName name="APU_20.2.5">'[5]ANALISIS DE PRECIOS UNITARIOS'!$I$1722</definedName>
    <definedName name="APU_20.2.6" localSheetId="0">#REF!</definedName>
    <definedName name="APU_20.2.6">'[5]ANALISIS DE PRECIOS UNITARIOS'!$I$1725</definedName>
    <definedName name="APU_21.1.4">#REF!</definedName>
    <definedName name="APU_21.2.1" localSheetId="2">'[5]ANALISIS DE PRECIOS UNITARIOS'!#REF!</definedName>
    <definedName name="APU_21.2.1" localSheetId="0">#REF!</definedName>
    <definedName name="APU_21.2.1">'[5]ANALISIS DE PRECIOS UNITARIOS'!#REF!</definedName>
    <definedName name="APU_21.2.2" localSheetId="0">#REF!</definedName>
    <definedName name="APU_21.2.2">'[5]ANALISIS DE PRECIOS UNITARIOS'!$I$1770</definedName>
    <definedName name="APU_21.2.3" localSheetId="0">#REF!</definedName>
    <definedName name="APU_21.2.3">'[5]ANALISIS DE PRECIOS UNITARIOS'!$I$1773</definedName>
    <definedName name="APU_21.2.4" localSheetId="0">#REF!</definedName>
    <definedName name="APU_21.2.4">'[5]ANALISIS DE PRECIOS UNITARIOS'!$I$1776</definedName>
    <definedName name="APU_3.1.1" localSheetId="0">#REF!</definedName>
    <definedName name="APU_3.1.1">'[5]ANALISIS DE PRECIOS UNITARIOS'!$I$112</definedName>
    <definedName name="APU_3.1.10" localSheetId="0">#REF!</definedName>
    <definedName name="APU_3.1.10">'[5]ANALISIS DE PRECIOS UNITARIOS'!$I$139</definedName>
    <definedName name="APU_3.1.11" localSheetId="0">#REF!</definedName>
    <definedName name="APU_3.1.11">'[5]ANALISIS DE PRECIOS UNITARIOS'!$I$142</definedName>
    <definedName name="APU_3.1.12" localSheetId="0">#REF!</definedName>
    <definedName name="APU_3.1.12">'[5]ANALISIS DE PRECIOS UNITARIOS'!$I$145</definedName>
    <definedName name="APU_3.1.13" localSheetId="0">#REF!</definedName>
    <definedName name="APU_3.1.13">'[5]ANALISIS DE PRECIOS UNITARIOS'!$I$148</definedName>
    <definedName name="APU_3.1.2" localSheetId="0">#REF!</definedName>
    <definedName name="APU_3.1.2">'[5]ANALISIS DE PRECIOS UNITARIOS'!$I$115</definedName>
    <definedName name="APU_3.1.3" localSheetId="0">#REF!</definedName>
    <definedName name="APU_3.1.3">'[5]ANALISIS DE PRECIOS UNITARIOS'!$I$118</definedName>
    <definedName name="APU_3.1.4" localSheetId="0">#REF!</definedName>
    <definedName name="APU_3.1.4">'[5]ANALISIS DE PRECIOS UNITARIOS'!$I$121</definedName>
    <definedName name="APU_3.1.5" localSheetId="0">#REF!</definedName>
    <definedName name="APU_3.1.5">'[5]ANALISIS DE PRECIOS UNITARIOS'!$I$124</definedName>
    <definedName name="APU_3.1.6" localSheetId="0">#REF!</definedName>
    <definedName name="APU_3.1.6">'[5]ANALISIS DE PRECIOS UNITARIOS'!$I$127</definedName>
    <definedName name="APU_3.1.7" localSheetId="0">#REF!</definedName>
    <definedName name="APU_3.1.7">'[5]ANALISIS DE PRECIOS UNITARIOS'!$I$130</definedName>
    <definedName name="APU_3.1.8" localSheetId="0">#REF!</definedName>
    <definedName name="APU_3.1.8">'[5]ANALISIS DE PRECIOS UNITARIOS'!$I$133</definedName>
    <definedName name="APU_3.1.9" localSheetId="0">#REF!</definedName>
    <definedName name="APU_3.1.9">'[5]ANALISIS DE PRECIOS UNITARIOS'!$I$136</definedName>
    <definedName name="APU_3.2.1" localSheetId="0">#REF!</definedName>
    <definedName name="APU_3.2.1">'[5]ANALISIS DE PRECIOS UNITARIOS'!$I$152</definedName>
    <definedName name="APU_3.2.10" localSheetId="0">#REF!</definedName>
    <definedName name="APU_3.2.10">'[5]ANALISIS DE PRECIOS UNITARIOS'!$I$179</definedName>
    <definedName name="APU_3.2.2" localSheetId="0">#REF!</definedName>
    <definedName name="APU_3.2.2">'[5]ANALISIS DE PRECIOS UNITARIOS'!$I$155</definedName>
    <definedName name="APU_3.2.3" localSheetId="0">#REF!</definedName>
    <definedName name="APU_3.2.3">'[5]ANALISIS DE PRECIOS UNITARIOS'!$I$158</definedName>
    <definedName name="APU_3.2.4" localSheetId="0">#REF!</definedName>
    <definedName name="APU_3.2.4">'[5]ANALISIS DE PRECIOS UNITARIOS'!$I$161</definedName>
    <definedName name="APU_3.2.5" localSheetId="0">#REF!</definedName>
    <definedName name="APU_3.2.5">'[5]ANALISIS DE PRECIOS UNITARIOS'!$I$164</definedName>
    <definedName name="APU_3.2.6" localSheetId="0">#REF!</definedName>
    <definedName name="APU_3.2.6">'[5]ANALISIS DE PRECIOS UNITARIOS'!$I$167</definedName>
    <definedName name="APU_3.2.7" localSheetId="0">#REF!</definedName>
    <definedName name="APU_3.2.7">'[5]ANALISIS DE PRECIOS UNITARIOS'!$I$170</definedName>
    <definedName name="APU_3.2.8" localSheetId="0">#REF!</definedName>
    <definedName name="APU_3.2.8">'[5]ANALISIS DE PRECIOS UNITARIOS'!$I$173</definedName>
    <definedName name="APU_3.2.9" localSheetId="0">#REF!</definedName>
    <definedName name="APU_3.2.9">'[5]ANALISIS DE PRECIOS UNITARIOS'!$I$176</definedName>
    <definedName name="APU_3.3.1" localSheetId="0">#REF!</definedName>
    <definedName name="APU_3.3.1">'[5]ANALISIS DE PRECIOS UNITARIOS'!$I$183</definedName>
    <definedName name="APU_3.3.2" localSheetId="0">#REF!</definedName>
    <definedName name="APU_3.3.2">'[5]ANALISIS DE PRECIOS UNITARIOS'!$I$186</definedName>
    <definedName name="APU_3.3.3" localSheetId="0">#REF!</definedName>
    <definedName name="APU_3.3.3">'[5]ANALISIS DE PRECIOS UNITARIOS'!$I$189</definedName>
    <definedName name="APU_3.3.4" localSheetId="0">#REF!</definedName>
    <definedName name="APU_3.3.4">'[5]ANALISIS DE PRECIOS UNITARIOS'!$I$192</definedName>
    <definedName name="APU_3.4.1.1" localSheetId="0">#REF!</definedName>
    <definedName name="APU_3.4.1.1">'[5]ANALISIS DE PRECIOS UNITARIOS'!$I$197</definedName>
    <definedName name="APU_3.4.1.2">#REF!</definedName>
    <definedName name="APU_3.4.1.3">#REF!</definedName>
    <definedName name="APU_3.4.1.4">#REF!</definedName>
    <definedName name="APU_3.4.2.1" localSheetId="0">#REF!</definedName>
    <definedName name="APU_3.4.2.1">'[5]ANALISIS DE PRECIOS UNITARIOS'!$I$210</definedName>
    <definedName name="APU_3.4.2.2" localSheetId="0">#REF!</definedName>
    <definedName name="APU_3.4.2.2">'[5]ANALISIS DE PRECIOS UNITARIOS'!$I$213</definedName>
    <definedName name="APU_3.4.2.3" localSheetId="0">#REF!</definedName>
    <definedName name="APU_3.4.2.3">'[5]ANALISIS DE PRECIOS UNITARIOS'!$I$216</definedName>
    <definedName name="APU_3.4.2.4">#REF!</definedName>
    <definedName name="APU_3.4.3.1" localSheetId="0">#REF!</definedName>
    <definedName name="APU_3.4.3.1">'[5]ANALISIS DE PRECIOS UNITARIOS'!$I$223</definedName>
    <definedName name="APU_3.4.3.2" localSheetId="0">#REF!</definedName>
    <definedName name="APU_3.4.3.2">'[5]ANALISIS DE PRECIOS UNITARIOS'!$I$226</definedName>
    <definedName name="APU_3.4.4.1" localSheetId="0">#REF!</definedName>
    <definedName name="APU_3.4.4.1">'[5]ANALISIS DE PRECIOS UNITARIOS'!$I$230</definedName>
    <definedName name="APU_3.4.4.2" localSheetId="0">#REF!</definedName>
    <definedName name="APU_3.4.4.2">'[5]ANALISIS DE PRECIOS UNITARIOS'!$I$233</definedName>
    <definedName name="APU_3.4.4.3" localSheetId="0">#REF!</definedName>
    <definedName name="APU_3.4.4.3">'[5]ANALISIS DE PRECIOS UNITARIOS'!$I$236</definedName>
    <definedName name="APU_3.4.5.1" localSheetId="0">#REF!</definedName>
    <definedName name="APU_3.4.5.1">'[5]ANALISIS DE PRECIOS UNITARIOS'!$I$240</definedName>
    <definedName name="APU_4.1.1" localSheetId="0">#REF!</definedName>
    <definedName name="APU_4.1.1">'[5]ANALISIS DE PRECIOS UNITARIOS'!$I$245</definedName>
    <definedName name="APU_4.1.2" localSheetId="0">#REF!</definedName>
    <definedName name="APU_4.1.2">'[5]ANALISIS DE PRECIOS UNITARIOS'!$I$248</definedName>
    <definedName name="APU_4.1.3" localSheetId="0">#REF!</definedName>
    <definedName name="APU_4.1.3">'[5]ANALISIS DE PRECIOS UNITARIOS'!$I$251</definedName>
    <definedName name="APU_4.1.4" localSheetId="0">#REF!</definedName>
    <definedName name="APU_4.1.4">'[5]ANALISIS DE PRECIOS UNITARIOS'!$I$254</definedName>
    <definedName name="APU_4.1.5" localSheetId="0">#REF!</definedName>
    <definedName name="APU_4.1.5">'[5]ANALISIS DE PRECIOS UNITARIOS'!$I$257</definedName>
    <definedName name="APU_4.1.6" localSheetId="0">#REF!</definedName>
    <definedName name="APU_4.1.6">'[5]ANALISIS DE PRECIOS UNITARIOS'!$I$260</definedName>
    <definedName name="APU_4.1.7" localSheetId="0">#REF!</definedName>
    <definedName name="APU_4.1.7">'[5]ANALISIS DE PRECIOS UNITARIOS'!$I$263</definedName>
    <definedName name="APU_4.1.8" localSheetId="0">#REF!</definedName>
    <definedName name="APU_4.1.8">'[5]ANALISIS DE PRECIOS UNITARIOS'!$I$266</definedName>
    <definedName name="APU_4.5.1" localSheetId="0">#REF!</definedName>
    <definedName name="APU_4.5.1">'[5]ANALISIS DE PRECIOS UNITARIOS'!$I$270</definedName>
    <definedName name="APU_4.5.2" localSheetId="2">'[5]ANALISIS DE PRECIOS UNITARIOS'!#REF!</definedName>
    <definedName name="APU_4.5.2" localSheetId="0">#REF!</definedName>
    <definedName name="APU_4.5.2">'[5]ANALISIS DE PRECIOS UNITARIOS'!#REF!</definedName>
    <definedName name="APU_5.1.1" localSheetId="0">#REF!</definedName>
    <definedName name="APU_5.1.1">'[5]ANALISIS DE PRECIOS UNITARIOS'!$I$275</definedName>
    <definedName name="APU_5.1.10" localSheetId="0">#REF!</definedName>
    <definedName name="APU_5.1.10">'[5]ANALISIS DE PRECIOS UNITARIOS'!$I$305</definedName>
    <definedName name="APU_5.1.11" localSheetId="0">#REF!</definedName>
    <definedName name="APU_5.1.11">'[5]ANALISIS DE PRECIOS UNITARIOS'!$I$308</definedName>
    <definedName name="APU_5.1.12" localSheetId="0">#REF!</definedName>
    <definedName name="APU_5.1.12">'[5]ANALISIS DE PRECIOS UNITARIOS'!$I$311</definedName>
    <definedName name="APU_5.1.13" localSheetId="0">#REF!</definedName>
    <definedName name="APU_5.1.13">'[5]ANALISIS DE PRECIOS UNITARIOS'!$I$314</definedName>
    <definedName name="APU_5.1.2" localSheetId="0">#REF!</definedName>
    <definedName name="APU_5.1.2">'[5]ANALISIS DE PRECIOS UNITARIOS'!$I$278</definedName>
    <definedName name="APU_5.1.3">#REF!</definedName>
    <definedName name="APU_5.1.4" localSheetId="0">#REF!</definedName>
    <definedName name="APU_5.1.4">'[5]ANALISIS DE PRECIOS UNITARIOS'!$I$284</definedName>
    <definedName name="APU_5.1.5" localSheetId="0">#REF!</definedName>
    <definedName name="APU_5.1.5">'[5]ANALISIS DE PRECIOS UNITARIOS'!$I$289</definedName>
    <definedName name="APU_5.1.6" localSheetId="0">#REF!</definedName>
    <definedName name="APU_5.1.6">'[5]ANALISIS DE PRECIOS UNITARIOS'!$I$292</definedName>
    <definedName name="APU_5.1.7" localSheetId="0">#REF!</definedName>
    <definedName name="APU_5.1.7">'[5]ANALISIS DE PRECIOS UNITARIOS'!$I$295</definedName>
    <definedName name="APU_5.1.8" localSheetId="0">#REF!</definedName>
    <definedName name="APU_5.1.8">'[5]ANALISIS DE PRECIOS UNITARIOS'!$I$298</definedName>
    <definedName name="APU_5.1.9" localSheetId="0">#REF!</definedName>
    <definedName name="APU_5.1.9">'[5]ANALISIS DE PRECIOS UNITARIOS'!$I$301</definedName>
    <definedName name="APU_5.3.1" localSheetId="0">#REF!</definedName>
    <definedName name="APU_5.3.1">'[5]ANALISIS DE PRECIOS UNITARIOS'!$I$322</definedName>
    <definedName name="APU_6.1.1" localSheetId="0">#REF!</definedName>
    <definedName name="APU_6.1.1">'[5]ANALISIS DE PRECIOS UNITARIOS'!$I$327</definedName>
    <definedName name="APU_6.1.10" localSheetId="0">#REF!</definedName>
    <definedName name="APU_6.1.10">'[5]ANALISIS DE PRECIOS UNITARIOS'!$I$351</definedName>
    <definedName name="APU_6.1.2" localSheetId="0">#REF!</definedName>
    <definedName name="APU_6.1.2">'[5]ANALISIS DE PRECIOS UNITARIOS'!$I$330</definedName>
    <definedName name="APU_6.1.3" localSheetId="0">#REF!</definedName>
    <definedName name="APU_6.1.3">'[5]ANALISIS DE PRECIOS UNITARIOS'!$I$333</definedName>
    <definedName name="APU_6.1.4">#REF!</definedName>
    <definedName name="APU_6.1.5" localSheetId="0">#REF!</definedName>
    <definedName name="APU_6.1.5">'[5]ANALISIS DE PRECIOS UNITARIOS'!$I$339</definedName>
    <definedName name="APU_6.1.6" localSheetId="0">#REF!</definedName>
    <definedName name="APU_6.1.6">'[5]ANALISIS DE PRECIOS UNITARIOS'!$I$342</definedName>
    <definedName name="APU_6.1.7" localSheetId="2">'[5]ANALISIS DE PRECIOS UNITARIOS'!#REF!</definedName>
    <definedName name="APU_6.1.7" localSheetId="0">#REF!</definedName>
    <definedName name="APU_6.1.7">'[5]ANALISIS DE PRECIOS UNITARIOS'!#REF!</definedName>
    <definedName name="APU_6.1.8" localSheetId="0">#REF!</definedName>
    <definedName name="APU_6.1.8">'[5]ANALISIS DE PRECIOS UNITARIOS'!$I$345</definedName>
    <definedName name="APU_6.1.9" localSheetId="0">#REF!</definedName>
    <definedName name="APU_6.1.9">'[5]ANALISIS DE PRECIOS UNITARIOS'!$I$348</definedName>
    <definedName name="APU_6_1_11" localSheetId="0">#REF!</definedName>
    <definedName name="APU_6_1_11">'[5]ANALISIS DE PRECIOS UNITARIOS'!$I$357</definedName>
    <definedName name="APU_7.1.1" localSheetId="0">#REF!</definedName>
    <definedName name="APU_7.1.1">'[5]ANALISIS DE PRECIOS UNITARIOS'!$I$365</definedName>
    <definedName name="APU_7.1.10" localSheetId="0">#REF!</definedName>
    <definedName name="APU_7.1.10">'[5]ANALISIS DE PRECIOS UNITARIOS'!$I$392</definedName>
    <definedName name="APU_7.1.2" localSheetId="0">#REF!</definedName>
    <definedName name="APU_7.1.2">'[5]ANALISIS DE PRECIOS UNITARIOS'!$I$368</definedName>
    <definedName name="APU_7.1.3" localSheetId="0">#REF!</definedName>
    <definedName name="APU_7.1.3">'[5]ANALISIS DE PRECIOS UNITARIOS'!$I$371</definedName>
    <definedName name="APU_7.1.4" localSheetId="0">#REF!</definedName>
    <definedName name="APU_7.1.4">'[5]ANALISIS DE PRECIOS UNITARIOS'!$I$374</definedName>
    <definedName name="APU_7.1.5" localSheetId="0">#REF!</definedName>
    <definedName name="APU_7.1.5">'[5]ANALISIS DE PRECIOS UNITARIOS'!$I$377</definedName>
    <definedName name="APU_7.1.6" localSheetId="0">#REF!</definedName>
    <definedName name="APU_7.1.6">'[5]ANALISIS DE PRECIOS UNITARIOS'!$I$380</definedName>
    <definedName name="APU_7.1.7" localSheetId="0">#REF!</definedName>
    <definedName name="APU_7.1.7">'[5]ANALISIS DE PRECIOS UNITARIOS'!$I$383</definedName>
    <definedName name="APU_7.1.8" localSheetId="0">#REF!</definedName>
    <definedName name="APU_7.1.8">'[5]ANALISIS DE PRECIOS UNITARIOS'!$I$386</definedName>
    <definedName name="APU_7.1.9" localSheetId="0">#REF!</definedName>
    <definedName name="APU_7.1.9">'[5]ANALISIS DE PRECIOS UNITARIOS'!$I$389</definedName>
    <definedName name="APU_7.2.1" localSheetId="0">#REF!</definedName>
    <definedName name="APU_7.2.1">'[5]ANALISIS DE PRECIOS UNITARIOS'!$I$396</definedName>
    <definedName name="APU_7.2.2" localSheetId="0">#REF!</definedName>
    <definedName name="APU_7.2.2">'[5]ANALISIS DE PRECIOS UNITARIOS'!$I$399</definedName>
    <definedName name="APU_7.3.1">'[5]ANALISIS DE PRECIOS UNITARIOS'!$I$403</definedName>
    <definedName name="APU_7.3.10">'[5]ANALISIS DE PRECIOS UNITARIOS'!$I$430</definedName>
    <definedName name="APU_7.3.11">'[5]ANALISIS DE PRECIOS UNITARIOS'!$I$433</definedName>
    <definedName name="APU_7.3.12">'[5]ANALISIS DE PRECIOS UNITARIOS'!$I$436</definedName>
    <definedName name="APU_7.3.13">'[5]ANALISIS DE PRECIOS UNITARIOS'!$I$439</definedName>
    <definedName name="APU_7.3.14">'[5]ANALISIS DE PRECIOS UNITARIOS'!$I$442</definedName>
    <definedName name="APU_7.3.15">'[5]ANALISIS DE PRECIOS UNITARIOS'!$I$445</definedName>
    <definedName name="APU_7.3.16">'[5]ANALISIS DE PRECIOS UNITARIOS'!$I$448</definedName>
    <definedName name="APU_7.3.2">'[5]ANALISIS DE PRECIOS UNITARIOS'!$I$406</definedName>
    <definedName name="APU_7.3.3">'[5]ANALISIS DE PRECIOS UNITARIOS'!$I$409</definedName>
    <definedName name="APU_7.3.4">'[5]ANALISIS DE PRECIOS UNITARIOS'!$I$412</definedName>
    <definedName name="APU_7.3.5">'[5]ANALISIS DE PRECIOS UNITARIOS'!$I$415</definedName>
    <definedName name="APU_7.3.6">'[5]ANALISIS DE PRECIOS UNITARIOS'!$I$418</definedName>
    <definedName name="APU_7.3.7">'[5]ANALISIS DE PRECIOS UNITARIOS'!$I$421</definedName>
    <definedName name="APU_7.3.8">'[5]ANALISIS DE PRECIOS UNITARIOS'!$I$424</definedName>
    <definedName name="APU_7.3.9">'[5]ANALISIS DE PRECIOS UNITARIOS'!$I$427</definedName>
    <definedName name="APU_7.4.1">'[5]ANALISIS DE PRECIOS UNITARIOS'!$I$452</definedName>
    <definedName name="APU_7.4.2">'[5]ANALISIS DE PRECIOS UNITARIOS'!$I$455</definedName>
    <definedName name="APU_7.5.1">'[5]ANALISIS DE PRECIOS UNITARIOS'!$I$459</definedName>
    <definedName name="APU_7.5.2">'[5]ANALISIS DE PRECIOS UNITARIOS'!$I$462</definedName>
    <definedName name="APU_7.5.3">'[5]ANALISIS DE PRECIOS UNITARIOS'!$I$465</definedName>
    <definedName name="APU_7.5.4">'[5]ANALISIS DE PRECIOS UNITARIOS'!$I$468</definedName>
    <definedName name="APU_7.5.5">'[5]ANALISIS DE PRECIOS UNITARIOS'!$I$471</definedName>
    <definedName name="APU_7.5.6">'[5]ANALISIS DE PRECIOS UNITARIOS'!$I$474</definedName>
    <definedName name="APU_7.5.7">'[5]ANALISIS DE PRECIOS UNITARIOS'!$I$479</definedName>
    <definedName name="APU_7.5.8">'[5]ANALISIS DE PRECIOS UNITARIOS'!$I$482</definedName>
    <definedName name="APU_7.6.1">'[5]ANALISIS DE PRECIOS UNITARIOS'!$I$486</definedName>
    <definedName name="APU_7.6.2">'[5]ANALISIS DE PRECIOS UNITARIOS'!$I$489</definedName>
    <definedName name="APU_7.6.3">'[5]ANALISIS DE PRECIOS UNITARIOS'!$I$492</definedName>
    <definedName name="APU_7.7.1.1">'[5]ANALISIS DE PRECIOS UNITARIOS'!$I$497</definedName>
    <definedName name="APU_7.7.1.2">'[5]ANALISIS DE PRECIOS UNITARIOS'!$I$500</definedName>
    <definedName name="APU_7.7.1.3">'[5]ANALISIS DE PRECIOS UNITARIOS'!$I$503</definedName>
    <definedName name="APU_7.7.1.4">'[5]ANALISIS DE PRECIOS UNITARIOS'!$I$506</definedName>
    <definedName name="APU_7.7.1.5">'[5]ANALISIS DE PRECIOS UNITARIOS'!$I$509</definedName>
    <definedName name="APU_7.7.1.6">'[5]ANALISIS DE PRECIOS UNITARIOS'!$I$512</definedName>
    <definedName name="APU_7.7.1.7">'[5]ANALISIS DE PRECIOS UNITARIOS'!$I$515</definedName>
    <definedName name="APU_7.7.1.8">'[5]ANALISIS DE PRECIOS UNITARIOS'!$I$518</definedName>
    <definedName name="APU_7.7.2.1">'[5]ANALISIS DE PRECIOS UNITARIOS'!$I$522</definedName>
    <definedName name="APU_7.7.2.2">'[5]ANALISIS DE PRECIOS UNITARIOS'!$I$525</definedName>
    <definedName name="APU_7.7.2.3">'[5]ANALISIS DE PRECIOS UNITARIOS'!$I$528</definedName>
    <definedName name="APU_7.7.2.4">'[5]ANALISIS DE PRECIOS UNITARIOS'!$I$531</definedName>
    <definedName name="APU_7.7.3.1">'[5]ANALISIS DE PRECIOS UNITARIOS'!$I$535</definedName>
    <definedName name="APU_7.7.3.2">'[5]ANALISIS DE PRECIOS UNITARIOS'!$I$538</definedName>
    <definedName name="APU_7.7.4.1">'[5]ANALISIS DE PRECIOS UNITARIOS'!$I$542</definedName>
    <definedName name="APU_7.7.4.2">'[5]ANALISIS DE PRECIOS UNITARIOS'!$I$545</definedName>
    <definedName name="APU_7.7.4.3">'[5]ANALISIS DE PRECIOS UNITARIOS'!$I$548</definedName>
    <definedName name="APU_7.7.5.1">'[5]ANALISIS DE PRECIOS UNITARIOS'!$I$552</definedName>
    <definedName name="APU_7.7.5.2">'[5]ANALISIS DE PRECIOS UNITARIOS'!$I$555</definedName>
    <definedName name="APU_7.7.6.1">'[5]ANALISIS DE PRECIOS UNITARIOS'!$I$559</definedName>
    <definedName name="APU_7.7.6.2">'[5]ANALISIS DE PRECIOS UNITARIOS'!$I$562</definedName>
    <definedName name="APU_7.7.6.3">'[5]ANALISIS DE PRECIOS UNITARIOS'!$I$565</definedName>
    <definedName name="APU_7.7.6.4">'[5]ANALISIS DE PRECIOS UNITARIOS'!$I$568</definedName>
    <definedName name="APU_7.7.6.5">'[5]ANALISIS DE PRECIOS UNITARIOS'!$I$571</definedName>
    <definedName name="APU_7.7.6.6">'[5]ANALISIS DE PRECIOS UNITARIOS'!$I$574</definedName>
    <definedName name="APU_7.7.7.1">'[5]ANALISIS DE PRECIOS UNITARIOS'!$I$578</definedName>
    <definedName name="APU_7.7.7.2">'[5]ANALISIS DE PRECIOS UNITARIOS'!$I$581</definedName>
    <definedName name="APU_7.7.8.1.1">'[5]ANALISIS DE PRECIOS UNITARIOS'!$I$586</definedName>
    <definedName name="APU_7.7.8.1.10">'[5]ANALISIS DE PRECIOS UNITARIOS'!$I$613</definedName>
    <definedName name="APU_7.7.8.1.11">'[5]ANALISIS DE PRECIOS UNITARIOS'!$I$616</definedName>
    <definedName name="APU_7.7.8.1.2">'[5]ANALISIS DE PRECIOS UNITARIOS'!$I$589</definedName>
    <definedName name="APU_7.7.8.1.3">'[5]ANALISIS DE PRECIOS UNITARIOS'!$I$592</definedName>
    <definedName name="APU_7.7.8.1.4">'[5]ANALISIS DE PRECIOS UNITARIOS'!$I$595</definedName>
    <definedName name="APU_7.7.8.1.5">'[5]ANALISIS DE PRECIOS UNITARIOS'!$I$598</definedName>
    <definedName name="APU_7.7.8.1.6">'[5]ANALISIS DE PRECIOS UNITARIOS'!$I$601</definedName>
    <definedName name="APU_7.7.8.1.7">'[5]ANALISIS DE PRECIOS UNITARIOS'!$I$604</definedName>
    <definedName name="APU_7.7.8.1.8">'[5]ANALISIS DE PRECIOS UNITARIOS'!$I$607</definedName>
    <definedName name="APU_7.7.8.1.9">'[5]ANALISIS DE PRECIOS UNITARIOS'!$I$610</definedName>
    <definedName name="APU_7.7.8.2.1">'[5]ANALISIS DE PRECIOS UNITARIOS'!$I$620</definedName>
    <definedName name="APU_7.7.8.2.2">'[5]ANALISIS DE PRECIOS UNITARIOS'!$I$623</definedName>
    <definedName name="APU_7.7.8.3.1">'[5]ANALISIS DE PRECIOS UNITARIOS'!$I$627</definedName>
    <definedName name="APU_7.7.8.3.2">'[5]ANALISIS DE PRECIOS UNITARIOS'!$I$630</definedName>
    <definedName name="APU_7.7.8.3.3">'[5]ANALISIS DE PRECIOS UNITARIOS'!$I$633</definedName>
    <definedName name="APU_7.7.8.3.4">'[5]ANALISIS DE PRECIOS UNITARIOS'!$I$636</definedName>
    <definedName name="APU_7.7.8.3.5">'[5]ANALISIS DE PRECIOS UNITARIOS'!$I$639</definedName>
    <definedName name="APU_7.7.8.3.6">'[5]ANALISIS DE PRECIOS UNITARIOS'!$I$642</definedName>
    <definedName name="APU_7.7.8.4.1">'[5]ANALISIS DE PRECIOS UNITARIOS'!$I$646</definedName>
    <definedName name="APU_7.7.8.4.2">'[5]ANALISIS DE PRECIOS UNITARIOS'!$I$649</definedName>
    <definedName name="APU_7.7.8.4.3">'[5]ANALISIS DE PRECIOS UNITARIOS'!$I$652</definedName>
    <definedName name="APU_7.7.8.4.4">'[5]ANALISIS DE PRECIOS UNITARIOS'!$I$655</definedName>
    <definedName name="APU_7.7.8.4.5">'[5]ANALISIS DE PRECIOS UNITARIOS'!$I$658</definedName>
    <definedName name="APU_7.7.8.4.6">'[5]ANALISIS DE PRECIOS UNITARIOS'!$I$661</definedName>
    <definedName name="APU_7.7.8.4.7">'[5]ANALISIS DE PRECIOS UNITARIOS'!$I$664</definedName>
    <definedName name="APU_7.7.8.4.8">'[5]ANALISIS DE PRECIOS UNITARIOS'!$I$667</definedName>
    <definedName name="APU_7.8.1.1">'[5]ANALISIS DE PRECIOS UNITARIOS'!$I$672</definedName>
    <definedName name="APU_7.8.1.2">'[5]ANALISIS DE PRECIOS UNITARIOS'!$I$675</definedName>
    <definedName name="APU_7.8.1.3">'[5]ANALISIS DE PRECIOS UNITARIOS'!$I$678</definedName>
    <definedName name="APU_7.8.1.4">'[5]ANALISIS DE PRECIOS UNITARIOS'!$I$681</definedName>
    <definedName name="APU_7.8.2.1">'[5]ANALISIS DE PRECIOS UNITARIOS'!$I$685</definedName>
    <definedName name="APU_7.8.2.2">'[5]ANALISIS DE PRECIOS UNITARIOS'!$I$688</definedName>
    <definedName name="APU_7.8.2.3">'[5]ANALISIS DE PRECIOS UNITARIOS'!$I$691</definedName>
    <definedName name="APU_7.8.3.1">'[5]ANALISIS DE PRECIOS UNITARIOS'!$I$695</definedName>
    <definedName name="APU_7.8.3.2">'[5]ANALISIS DE PRECIOS UNITARIOS'!$I$698</definedName>
    <definedName name="APU_7.9.1.1">'[5]ANALISIS DE PRECIOS UNITARIOS'!$I$703</definedName>
    <definedName name="APU_7.9.1.2">'[5]ANALISIS DE PRECIOS UNITARIOS'!$I$706</definedName>
    <definedName name="APU_7.9.1.3">'[5]ANALISIS DE PRECIOS UNITARIOS'!$I$709</definedName>
    <definedName name="APU_7.9.1.4">'[5]ANALISIS DE PRECIOS UNITARIOS'!$I$712</definedName>
    <definedName name="APU_7.9.1.5">'[5]ANALISIS DE PRECIOS UNITARIOS'!$I$715</definedName>
    <definedName name="APU_7.9.2.1">'[5]ANALISIS DE PRECIOS UNITARIOS'!$I$719</definedName>
    <definedName name="APU_7.9.2.2">'[5]ANALISIS DE PRECIOS UNITARIOS'!$I$722</definedName>
    <definedName name="APU_7.9.2.3">'[5]ANALISIS DE PRECIOS UNITARIOS'!$I$725</definedName>
    <definedName name="APU_7.9.3.1">'[5]ANALISIS DE PRECIOS UNITARIOS'!$I$729</definedName>
    <definedName name="APU_7.9.3.2">'[5]ANALISIS DE PRECIOS UNITARIOS'!$I$732</definedName>
    <definedName name="APU_7.9.3.3">'[5]ANALISIS DE PRECIOS UNITARIOS'!$I$735</definedName>
    <definedName name="APU_7.9.4.1">'[5]ANALISIS DE PRECIOS UNITARIOS'!$I$739</definedName>
    <definedName name="APU_7.9.4.2">'[5]ANALISIS DE PRECIOS UNITARIOS'!$I$742</definedName>
    <definedName name="APU_7.9.4.3">'[5]ANALISIS DE PRECIOS UNITARIOS'!$I$745</definedName>
    <definedName name="APU_9.1.1">'[5]ANALISIS DE PRECIOS UNITARIOS'!$I$1184</definedName>
    <definedName name="APU_Alcaparros">'[5]ANALISIS DE PRECIOS UNITARIOS'!$I$1742</definedName>
    <definedName name="APU_Aseo_General">'[5]ANALISIS DE PRECIOS UNITARIOS'!$I$1763</definedName>
    <definedName name="APU_Cauchos_Sabaneros">'[5]ANALISIS DE PRECIOS UNITARIOS'!$I$1745</definedName>
    <definedName name="APU_directos">#REF!</definedName>
    <definedName name="APU_Duchas_Antivandalicas" localSheetId="2">'[5]ANALISIS DE PRECIOS UNITARIOS'!#REF!</definedName>
    <definedName name="APU_Duchas_Antivandalicas">'[5]ANALISIS DE PRECIOS UNITARIOS'!#REF!</definedName>
    <definedName name="APU_Gabinete_Incendio" localSheetId="2">'[5]ANALISIS DE PRECIOS UNITARIOS'!#REF!</definedName>
    <definedName name="APU_Gabinete_Incendio">'[5]ANALISIS DE PRECIOS UNITARIOS'!#REF!</definedName>
    <definedName name="APU_Gescobas_Granito_BH" localSheetId="2">'[5]ANALISIS DE PRECIOS UNITARIOS'!#REF!</definedName>
    <definedName name="APU_Gescobas_Granito_BH">'[5]ANALISIS DE PRECIOS UNITARIOS'!#REF!</definedName>
    <definedName name="APU_Limpieza_Fachadas">'[5]ANALISIS DE PRECIOS UNITARIOS'!$I$1757</definedName>
    <definedName name="APU_Limpieza_Muros_Interiores">'[5]ANALISIS DE PRECIOS UNITARIOS'!$I$1760</definedName>
    <definedName name="APU_Magnolios">'[5]ANALISIS DE PRECIOS UNITARIOS'!$I$1748</definedName>
    <definedName name="APU_Mano_de_Oso">'[5]ANALISIS DE PRECIOS UNITARIOS'!$I$1736</definedName>
    <definedName name="APU_Pradizacion">'[5]ANALISIS DE PRECIOS UNITARIOS'!$I$1729</definedName>
    <definedName name="APU_Sangegado">'[5]ANALISIS DE PRECIOS UNITARIOS'!$I$1739</definedName>
    <definedName name="APU221.1">#REF!</definedName>
    <definedName name="APU221.2">#REF!</definedName>
    <definedName name="APU5P">#REF!</definedName>
    <definedName name="aq">'RESUMEN LOTE 1'!ERR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Area_canal">#REF!</definedName>
    <definedName name="_xlnm.Extract" localSheetId="2">#REF!</definedName>
    <definedName name="_xlnm.Extract">#REF!</definedName>
    <definedName name="_xlnm.Print_Area" localSheetId="2">'O. ECONOMICA - BNC'!$B$1:$G$75</definedName>
    <definedName name="_xlnm.Print_Area" localSheetId="1">'O. ECONOMICA - MAGB'!$A$1:$F$84</definedName>
    <definedName name="_xlnm.Print_Area" localSheetId="0">'RESUMEN LOTE 1'!$A$1:$H$22</definedName>
    <definedName name="_xlnm.Print_Area">#REF!</definedName>
    <definedName name="AreaLimpiar">#REF!,#REF!,#REF!,#REF!,#REF!,#REF!,#REF!,#REF!,#REF!,#REF!</definedName>
    <definedName name="Areatotal">#REF!</definedName>
    <definedName name="Aref">#REF!</definedName>
    <definedName name="ARENA">#REF!</definedName>
    <definedName name="Arenag">#REF!</definedName>
    <definedName name="ARENAPOZO" localSheetId="2">'[4]E) Cuadrilla'!#REF!</definedName>
    <definedName name="ARENAPOZO">'[4]E) Cuadrilla'!#REF!</definedName>
    <definedName name="armuve">'RESUMEN LOTE 1'!ERR</definedName>
    <definedName name="ARP">#REF!</definedName>
    <definedName name="ARS">#REF!</definedName>
    <definedName name="articulos">#REF!</definedName>
    <definedName name="ARTURO">#REF!</definedName>
    <definedName name="as">'RESUMEN LOTE 1'!ERR</definedName>
    <definedName name="asasdasd">#N/A</definedName>
    <definedName name="ASB">#REF!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localSheetId="0" hidden="1">{"via1",#N/A,TRUE,"general";"via2",#N/A,TRUE,"general";"via3",#N/A,TRUE,"general"}</definedName>
    <definedName name="asdf" hidden="1">#REF!</definedName>
    <definedName name="asdfa" localSheetId="0" hidden="1">{"via1",#N/A,TRUE,"general";"via2",#N/A,TRUE,"general";"via3",#N/A,TRUE,"general"}</definedName>
    <definedName name="asdfa" hidden="1">{"via1",#N/A,TRUE,"general";"via2",#N/A,TRUE,"general";"via3",#N/A,TRUE,"general"}</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GHJKLÑ">'RESUMEN LOTE 1'!ERR</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F" hidden="1">#REF!</definedName>
    <definedName name="ASFALTO">#REF!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tp">#REF!</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22">#REF!</definedName>
    <definedName name="AUTOMOTOR">#REF!</definedName>
    <definedName name="AUTOMOTOR1">#REF!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y">#REF!</definedName>
    <definedName name="AYUDANTE" localSheetId="2">'[4]E) Cuadrilla'!#REF!</definedName>
    <definedName name="ayudante" localSheetId="0">#REF!</definedName>
    <definedName name="AYUDANTE">'[4]E) Cuadrilla'!#REF!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'[2]$'!#REF!</definedName>
    <definedName name="B" localSheetId="0" hidden="1">{"via1",#N/A,TRUE,"general";"via2",#N/A,TRUE,"general";"via3",#N/A,TRUE,"general"}</definedName>
    <definedName name="B" hidden="1">{"via1",#N/A,TRUE,"general";"via2",#N/A,TRUE,"general";"via3",#N/A,TRUE,"general"}</definedName>
    <definedName name="B_impresión_IM">#REF!</definedName>
    <definedName name="Bajo_L">#REF!</definedName>
    <definedName name="BANCO">#REF!</definedName>
    <definedName name="BARA">#REF!</definedName>
    <definedName name="BARNIZ" localSheetId="2">'[2]$'!#REF!</definedName>
    <definedName name="BARNIZ">'[2]$'!#REF!</definedName>
    <definedName name="bASE" localSheetId="2">#REF!</definedName>
    <definedName name="BASE">#REF!</definedName>
    <definedName name="Base_datos_IM" localSheetId="2">#REF!</definedName>
    <definedName name="Base_datos_IM">#REF!</definedName>
    <definedName name="BASE_DE_DATOS" localSheetId="2">#REF!</definedName>
    <definedName name="BASE_DE_DATOS">#REF!</definedName>
    <definedName name="base_VaR">#REF!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0">'RESUMEN LOTE 1'!ERR</definedName>
    <definedName name="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nm">#REF!</definedName>
    <definedName name="BO">#REF!</definedName>
    <definedName name="BOBCAT">#REF!</definedName>
    <definedName name="Bombas">#REF!</definedName>
    <definedName name="BONO">#REF!</definedName>
    <definedName name="BORDE1">#REF!</definedName>
    <definedName name="BORDE2">#REF!</definedName>
    <definedName name="BORDE3">#REF!</definedName>
    <definedName name="BORDER1">#REF!</definedName>
    <definedName name="BORDET">#REF!</definedName>
    <definedName name="BORSHE">#REF!</definedName>
    <definedName name="BORSUM">#REF!</definedName>
    <definedName name="BOX__" hidden="1">#REF!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iltIn_Print_Area">#REF!</definedName>
    <definedName name="BuiltIn_Print_Area___0">#REF!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_Apus" comment="Codigo Apus">#REF!</definedName>
    <definedName name="CA">#REF!</definedName>
    <definedName name="CAB">#REF!</definedName>
    <definedName name="CABALLETE" localSheetId="2">'[2]$'!#REF!</definedName>
    <definedName name="CABALLETE">'[2]$'!#REF!</definedName>
    <definedName name="Cableado">#REF!</definedName>
    <definedName name="CABLETHW8" localSheetId="2">'[2]$'!#REF!</definedName>
    <definedName name="CABLETHW8">'[2]$'!#REF!</definedName>
    <definedName name="cadenero">#REF!</definedName>
    <definedName name="CAJABIFASICA" localSheetId="2">'[2]$'!#REF!</definedName>
    <definedName name="CAJABIFASICA">'[2]$'!#REF!</definedName>
    <definedName name="CAJACONTADOR6060" localSheetId="2">'[4]E) Cuadrilla'!#REF!</definedName>
    <definedName name="CAJACONTADOR6060">'[4]E) Cuadrilla'!#REF!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CULO" localSheetId="2">#REF!</definedName>
    <definedName name="CALCULO">#REF!</definedName>
    <definedName name="Calidad">#REF!</definedName>
    <definedName name="Campamento">#REF!</definedName>
    <definedName name="CAMPO">#REF!</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ntObraDefinitiva" localSheetId="2" hidden="1">{"SUMINISTRO E INSTALACIÓN CANALETAS L=7.50"}</definedName>
    <definedName name="CantObraDefinitiva" hidden="1">{"SUMINISTRO E INSTALACIÓN CANALETAS L=7.50"}</definedName>
    <definedName name="CAOLIN" localSheetId="2">'[4]E) Cuadrilla'!#REF!</definedName>
    <definedName name="CAOLIN">'[4]E) Cuadrilla'!#REF!</definedName>
    <definedName name="cap">#REF!</definedName>
    <definedName name="CAPAC._HSE">#REF!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#REF!</definedName>
    <definedName name="CARGA">#REF!</definedName>
    <definedName name="CARGADOR">#REF!</definedName>
    <definedName name="CARGO">#REF!</definedName>
    <definedName name="CARGOS">#REF!</definedName>
    <definedName name="carlos" localSheetId="0">MODULO10.auto_abrir</definedName>
    <definedName name="carlos">MODULO10.auto_abrir</definedName>
    <definedName name="CARRETERA">#REF!</definedName>
    <definedName name="CARRO">#REF!</definedName>
    <definedName name="CASA">#REF!</definedName>
    <definedName name="CASE35" localSheetId="2">'[2]$'!#REF!</definedName>
    <definedName name="CASE35">'[2]$'!#REF!</definedName>
    <definedName name="CASETON" localSheetId="2">'[2]$'!#REF!</definedName>
    <definedName name="CASETON">'[2]$'!#REF!</definedName>
    <definedName name="CASITA">#REF!</definedName>
    <definedName name="CATD8">#REF!</definedName>
    <definedName name="CATEGORIA">#REF!</definedName>
    <definedName name="causa">#REF!</definedName>
    <definedName name="CBLES">#REF!</definedName>
    <definedName name="CBLES1">#REF!</definedName>
    <definedName name="CBRDISEÑO">#REF!</definedName>
    <definedName name="CBWorkbookPriority" hidden="1">-1602700874</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DS_V_INDICES_CIRCUITO_CAUSA">#REF!</definedName>
    <definedName name="CEDROCAQUETA" localSheetId="2">'[2]$'!#REF!</definedName>
    <definedName name="CEDROCAQUETA">'[2]$'!#REF!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BLANCO" localSheetId="2">'[4]E) Cuadrilla'!#REF!</definedName>
    <definedName name="CEMENBLANCO">'[4]E) Cuadrilla'!#REF!</definedName>
    <definedName name="CEMENGRIS" localSheetId="2">'[2]$'!#REF!</definedName>
    <definedName name="CEMENGRIS">'[2]$'!#REF!</definedName>
    <definedName name="CEMENTO">#REF!</definedName>
    <definedName name="Cemento_Gris">#REF!</definedName>
    <definedName name="CERRADURA" localSheetId="2">'[2]$'!#REF!</definedName>
    <definedName name="CERRADURA">'[2]$'!#REF!</definedName>
    <definedName name="CERRADURAACERO" localSheetId="2">'[4]E) Cuadrilla'!#REF!</definedName>
    <definedName name="CERRADURAACERO">'[4]E) Cuadrilla'!#REF!</definedName>
    <definedName name="cesped">#REF!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ZO10" localSheetId="2">'[2]$'!#REF!</definedName>
    <definedName name="CHAZO10">'[2]$'!#REF!</definedName>
    <definedName name="CHECK">IF(AND(#REF!=#REF!,#REF!=#REF!,#REF!=#REF!),"ok","ojo")</definedName>
    <definedName name="CHK_PU">#REF!</definedName>
    <definedName name="CHP">#REF!</definedName>
    <definedName name="CINTATEFOLN" localSheetId="2">'[2]$'!#REF!</definedName>
    <definedName name="CINTATEFOLN">'[2]$'!#REF!</definedName>
    <definedName name="CIR">IF(#REF!=9,IF(ISERROR(#REF!),"",#REF!),"")</definedName>
    <definedName name="CIRCUITOS">#REF!</definedName>
    <definedName name="CIRCUNVALAR">#REF!</definedName>
    <definedName name="CISNEROS">#REF!</definedName>
    <definedName name="Ciudades">#REF!</definedName>
    <definedName name="cjsa" hidden="1">#REF!</definedName>
    <definedName name="CL">#REF!</definedName>
    <definedName name="clase">#REF!</definedName>
    <definedName name="cmf">#REF!</definedName>
    <definedName name="CMIBLE">#REF!</definedName>
    <definedName name="CMIBLE1">#REF!</definedName>
    <definedName name="CN">#REF!</definedName>
    <definedName name="co">#REF!</definedName>
    <definedName name="Cod">#REF!</definedName>
    <definedName name="CodActEco">#REF!</definedName>
    <definedName name="codigo" localSheetId="0">#REF!,#REF!</definedName>
    <definedName name="Codigo" comment="Codigo Insumo">#REF!</definedName>
    <definedName name="Codigo_M.Obra" comment="Mano de obra ">#REF!</definedName>
    <definedName name="CodigoInversion">#REF!</definedName>
    <definedName name="CodigoProyecto">#REF!</definedName>
    <definedName name="codigos">#REF!</definedName>
    <definedName name="CODOHG1" localSheetId="2">'[2]$'!#REF!</definedName>
    <definedName name="CODOHG1">'[2]$'!#REF!</definedName>
    <definedName name="CODOPVC1" localSheetId="2">'[4]E) Cuadrilla'!#REF!</definedName>
    <definedName name="CODOPVC1">'[4]E) Cuadrilla'!#REF!</definedName>
    <definedName name="CODOPVC245" localSheetId="2">'[2]$'!#REF!</definedName>
    <definedName name="CODOPVC245">'[2]$'!#REF!</definedName>
    <definedName name="CODOPVC3" localSheetId="2">'[2]$'!#REF!</definedName>
    <definedName name="CODOPVC3">'[2]$'!#REF!</definedName>
    <definedName name="CODOPVC4" localSheetId="2">'[2]$'!#REF!</definedName>
    <definedName name="CODOPVC4">'[2]$'!#REF!</definedName>
    <definedName name="CODOPVC645" localSheetId="2">'[4]E) Cuadrilla'!#REF!</definedName>
    <definedName name="CODOPVC645">'[4]E) Cuadrilla'!#REF!</definedName>
    <definedName name="CODOS">#REF!</definedName>
    <definedName name="cogvsiruj">#REF!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ON">#REF!</definedName>
    <definedName name="ColTap">#REF!</definedName>
    <definedName name="Com">#REF!</definedName>
    <definedName name="COMIDA">#REF!</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RE">#REF!</definedName>
    <definedName name="COMPRESOR">#REF!</definedName>
    <definedName name="Compresores">#REF!</definedName>
    <definedName name="COMPROBANTE_DE_PAGO">#REF!</definedName>
    <definedName name="CON_HTA">SUMIFS(#REF!,#REF!,#REF!,#REF!,"mo")</definedName>
    <definedName name="CON_HTA_APU">SUMIFS(#REF!,#REF!,#REF!,#REF!,"mo")</definedName>
    <definedName name="CONCRE3000" localSheetId="2">'[2]$'!#REF!</definedName>
    <definedName name="CONCRE3000">'[2]$'!#REF!</definedName>
    <definedName name="concreto">#REF!</definedName>
    <definedName name="CONCRETO_2000">#REF!</definedName>
    <definedName name="Concreto1_m">#REF!</definedName>
    <definedName name="CONCRETO124" localSheetId="2">'[4]E) Cuadrilla'!#REF!</definedName>
    <definedName name="CONCRETO124">'[4]E) Cuadrilla'!#REF!</definedName>
    <definedName name="CONCRETO134" localSheetId="2">'[2]$'!#REF!</definedName>
    <definedName name="CONCRETO134">'[2]$'!#REF!</definedName>
    <definedName name="Concreto2_m">#REF!</definedName>
    <definedName name="CONCRETO2000" localSheetId="2">'[2]$'!#REF!</definedName>
    <definedName name="CONCRETO2000">'[2]$'!#REF!</definedName>
    <definedName name="Concreto3_m">#REF!</definedName>
    <definedName name="Concreto4_m">#REF!</definedName>
    <definedName name="Concreto5_m">#REF!</definedName>
    <definedName name="CONDI1">#REF!</definedName>
    <definedName name="conductor">#REF!</definedName>
    <definedName name="CONDUCTOR2" localSheetId="2">'[2]$'!#REF!</definedName>
    <definedName name="CONDUCTOR2">'[2]$'!#REF!</definedName>
    <definedName name="ConseqCat">0</definedName>
    <definedName name="ConseqForMitRisk">3</definedName>
    <definedName name="Consultor" localSheetId="0">#N/A</definedName>
    <definedName name="Consultor">#REF!</definedName>
    <definedName name="CONT">#REF!</definedName>
    <definedName name="contador" hidden="1">1</definedName>
    <definedName name="contra">#REF!</definedName>
    <definedName name="Contratante">#REF!</definedName>
    <definedName name="contratista">#REF!</definedName>
    <definedName name="Contrato">#REF!</definedName>
    <definedName name="Coordinador">#REF!</definedName>
    <definedName name="COPIA">'RESUMEN LOTE 1'!ERR</definedName>
    <definedName name="COPIA1" localSheetId="2">#REF!</definedName>
    <definedName name="COPIA1">#REF!</definedName>
    <definedName name="COPIA2" localSheetId="2">#REF!</definedName>
    <definedName name="COPIA2">#REF!</definedName>
    <definedName name="copiao4">'RESUMEN LOTE 1'!ERR</definedName>
    <definedName name="CORREA6" localSheetId="2">'[4]E) Cuadrilla'!#REF!</definedName>
    <definedName name="CORREA6">'[4]E) Cuadrilla'!#REF!</definedName>
    <definedName name="corri">'RESUMEN LOTE 1'!ERR</definedName>
    <definedName name="CosteoConsultoria">#REF!</definedName>
    <definedName name="COSTO_FRENTE">#REF!</definedName>
    <definedName name="COSTO_TRANSPORTE">#REF!</definedName>
    <definedName name="costo2" hidden="1">#REF!</definedName>
    <definedName name="COSTODIRECTO" localSheetId="2">#REF!</definedName>
    <definedName name="CostoDirecto">#REF!</definedName>
    <definedName name="CostoDirectoObra">#REF!</definedName>
    <definedName name="Costopérdidas">#REF!</definedName>
    <definedName name="COSTOS">#REF!</definedName>
    <definedName name="CotizacionARP">#REF!</definedName>
    <definedName name="cp">#REF!</definedName>
    <definedName name="CPoblado" hidden="1">""</definedName>
    <definedName name="CRIT">#REF!</definedName>
    <definedName name="CRIT_APIAY">#REF!</definedName>
    <definedName name="CRIT_CHICHI">#REF!</definedName>
    <definedName name="CRIT_CHICHI1">#REF!</definedName>
    <definedName name="CRIT_DOL">#REF!</definedName>
    <definedName name="CRIT_DOL1">#REF!</definedName>
    <definedName name="CRIT1" localSheetId="2">#REF!</definedName>
    <definedName name="CRIT1">#REF!</definedName>
    <definedName name="Criteria_MI">#REF!</definedName>
    <definedName name="_xlnm.Criteria">#REF!</definedName>
    <definedName name="Criterios_IM">#REF!</definedName>
    <definedName name="Criticidad">#REF!</definedName>
    <definedName name="Criticos">#REF!</definedName>
    <definedName name="cs">#REF!</definedName>
    <definedName name="CS_AVG_SIZE">#REF!</definedName>
    <definedName name="CS_WELDING">#REF!</definedName>
    <definedName name="CT">#REF!</definedName>
    <definedName name="CTA">#REF!</definedName>
    <definedName name="CTE">#REF!</definedName>
    <definedName name="ctoin">#REF!</definedName>
    <definedName name="CTR">#REF!</definedName>
    <definedName name="CTRPAG">#REF!</definedName>
    <definedName name="cu">#REF!</definedName>
    <definedName name="cuad1">#REF!</definedName>
    <definedName name="cuad2">#REF!</definedName>
    <definedName name="cuad3">#REF!</definedName>
    <definedName name="cuad4">#REF!</definedName>
    <definedName name="CUAD5">#REF!</definedName>
    <definedName name="CUADBASE" localSheetId="2">'[4]E) Cuadrilla'!#REF!</definedName>
    <definedName name="CUADBASE">'[4]E) Cuadrilla'!#REF!</definedName>
    <definedName name="cuado">#REF!</definedName>
    <definedName name="cuadrilla">#REF!</definedName>
    <definedName name="CUADRILLA1" localSheetId="2">'[4]E) Cuadrilla'!#REF!</definedName>
    <definedName name="CUADRILLA1">'[4]E) Cuadrilla'!#REF!</definedName>
    <definedName name="CUADRILLA2" localSheetId="2">'[4]E) Cuadrilla'!#REF!</definedName>
    <definedName name="CUADRILLA2">'[4]E) Cuadrilla'!#REF!</definedName>
    <definedName name="CUADRILLA3" localSheetId="2">'[4]E) Cuadrilla'!#REF!</definedName>
    <definedName name="CUADRILLA3">'[4]E) Cuadrilla'!#REF!</definedName>
    <definedName name="CUADRILLA4" localSheetId="2">'[4]E) Cuadrilla'!#REF!</definedName>
    <definedName name="CUADRILLA4">'[4]E) Cuadrilla'!#REF!</definedName>
    <definedName name="CUADRILLA5" localSheetId="2">'[4]E) Cuadrilla'!#REF!</definedName>
    <definedName name="CUADRILLA5">'[4]E) Cuadrilla'!#REF!</definedName>
    <definedName name="CUADRILLABASE" localSheetId="2">'[4]E) Cuadrilla'!#REF!</definedName>
    <definedName name="CUADRILLABASE">'[4]E) Cuadrilla'!#REF!</definedName>
    <definedName name="Cuadrillas">#REF!</definedName>
    <definedName name="CUAL" localSheetId="2">[0]!err</definedName>
    <definedName name="CUAL" localSheetId="0">'RESUMEN LOTE 1'!ERR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#REF!</definedName>
    <definedName name="CUENTA">#REF!</definedName>
    <definedName name="CUNET" localSheetId="0" hidden="1">{"via1",#N/A,TRUE,"general";"via2",#N/A,TRUE,"general";"via3",#N/A,TRUE,"general"}</definedName>
    <definedName name="CUNET" hidden="1">{"via1",#N/A,TRUE,"general";"via2",#N/A,TRUE,"general";"via3",#N/A,TRUE,"general"}</definedName>
    <definedName name="curva">"Chart 11"</definedName>
    <definedName name="Customize">#REF!</definedName>
    <definedName name="cv" localSheetId="0">#REF!</definedName>
    <definedName name="cv" hidden="1">{"TAB1",#N/A,TRUE,"GENERAL";"TAB2",#N/A,TRUE,"GENERAL";"TAB3",#N/A,TRUE,"GENERAL";"TAB4",#N/A,TRUE,"GENERAL";"TAB5",#N/A,TRUE,"GENERAL"}</definedName>
    <definedName name="cv_51">#REF!</definedName>
    <definedName name="CVa">#REF!</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#REF!</definedName>
    <definedName name="DADADAD" hidden="1">{#N/A,#N/A,TRUE,"CODIGO DEPENDENCIA"}</definedName>
    <definedName name="DAFT">#REF!</definedName>
    <definedName name="DANODO">#REF!</definedName>
    <definedName name="DANODOF">#REF!</definedName>
    <definedName name="DANODOFT">#REF!</definedName>
    <definedName name="dario">#REF!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Displayed">"Ejemplo"</definedName>
    <definedName name="DATO1">#REF!</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0" hidden="1">{"via1",#N/A,TRUE,"general";"via2",#N/A,TRUE,"general";"via3",#N/A,TRUE,"general"}</definedName>
    <definedName name="DCSDCTV" hidden="1">{"via1",#N/A,TRUE,"general";"via2",#N/A,TRUE,"general";"via3",#N/A,TRUE,"general"}</definedName>
    <definedName name="dd" localSheetId="2">[0]!err</definedName>
    <definedName name="dd" localSheetId="0">#REF!</definedName>
    <definedName name="dd">[0]!err</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hidden="1">#REF!</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D">#REF!</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 hidden="1">[3]inpermeabOTRO!#REF!</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#REF!</definedName>
    <definedName name="DEPENDENCIA">#REF!</definedName>
    <definedName name="DEPENDENCIAS">#REF!</definedName>
    <definedName name="DER">#N/A</definedName>
    <definedName name="DERFE">#REF!</definedName>
    <definedName name="DERRTE" localSheetId="2">[0]!err</definedName>
    <definedName name="DERRTE">[0]!err</definedName>
    <definedName name="DERRUMBES111">#REF!</definedName>
    <definedName name="DESAGUESENCILLO" localSheetId="2">'[2]$'!#REF!</definedName>
    <definedName name="DESAGUESENCILLO">'[2]$'!#REF!</definedName>
    <definedName name="desarrolladas">#REF!,#REF!,#REF!,#REF!</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rip_cuadrillas">#REF!</definedName>
    <definedName name="Descrip_equipos">#REF!</definedName>
    <definedName name="Descrip_transporte">#REF!</definedName>
    <definedName name="Descripción">#REF!</definedName>
    <definedName name="DESCRIPCION_APU">IF(ISERROR(SEARCH("-",#REF!,3)),INSUMO,item)</definedName>
    <definedName name="DESCRP1">#REF!</definedName>
    <definedName name="DESCRP2">#REF!</definedName>
    <definedName name="DESCUNMI">#REF!</definedName>
    <definedName name="DEST_ART">#REF!</definedName>
    <definedName name="DESTCOD">#REF!</definedName>
    <definedName name="DESTFG">#REF!</definedName>
    <definedName name="DestinoConsultoria">#REF!</definedName>
    <definedName name="DestinoObra">#REF!</definedName>
    <definedName name="DESTQTY">#REF!</definedName>
    <definedName name="DETAIL">#REF!</definedName>
    <definedName name="Detalle_Reserva">#REF!</definedName>
    <definedName name="DEX">#REF!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ER">#REF!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0" hidden="1">{"via1",#N/A,TRUE,"general";"via2",#N/A,TRUE,"general";"via3",#N/A,TRUE,"general"}</definedName>
    <definedName name="DFRFRF" hidden="1">{"via1",#N/A,TRUE,"general";"via2",#N/A,TRUE,"general";"via3",#N/A,TRUE,"general"}</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A">#REF!</definedName>
    <definedName name="Diámetro">#REF!</definedName>
    <definedName name="diámetroft">#REF!</definedName>
    <definedName name="diametros">#REF!</definedName>
    <definedName name="DIC">#REF!</definedName>
    <definedName name="diego">#REF!</definedName>
    <definedName name="diego1">#REF!</definedName>
    <definedName name="DifConsultoriaFM">#REF!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play_area_2">#REF!</definedName>
    <definedName name="DistanciasPRS7801">#REF!</definedName>
    <definedName name="DistanciasPRS9003">#REF!</definedName>
    <definedName name="DistanciasPRS9004">#REF!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#REF!</definedName>
    <definedName name="DOR">#REF!</definedName>
    <definedName name="DOTACIÓN">#REF!</definedName>
    <definedName name="Dp">#REF!</definedName>
    <definedName name="DPI">#REF!</definedName>
    <definedName name="DPI1_1">#REF!</definedName>
    <definedName name="DPI1_1_1">#REF!</definedName>
    <definedName name="DPY">#REF!</definedName>
    <definedName name="DPY1_1">#REF!</definedName>
    <definedName name="DPY1_1_1">#REF!</definedName>
    <definedName name="drf">#REF!</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0" hidden="1">{"via1",#N/A,TRUE,"general";"via2",#N/A,TRUE,"general";"via3",#N/A,TRUE,"general"}</definedName>
    <definedName name="dry" hidden="1">{"via1",#N/A,TRUE,"general";"via2",#N/A,TRUE,"general";"via3",#N/A,TRUE,"general"}</definedName>
    <definedName name="DS">#REF!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UCHA" localSheetId="2">'[2]$'!#REF!</definedName>
    <definedName name="DUCHA">'[2]$'!#REF!</definedName>
    <definedName name="Duitama">#REF!</definedName>
    <definedName name="DuracionMeses">#REF!</definedName>
    <definedName name="DuracionSemanas">#REF!</definedName>
    <definedName name="DURMIENTE" localSheetId="2">'[2]$'!#REF!</definedName>
    <definedName name="DURMIENTE">'[2]$'!#REF!</definedName>
    <definedName name="Dv">#REF!</definedName>
    <definedName name="dxfgg" localSheetId="0"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#REF!</definedName>
    <definedName name="E_03">#REF!</definedName>
    <definedName name="e3e33" localSheetId="0" hidden="1">{"via1",#N/A,TRUE,"general";"via2",#N/A,TRUE,"general";"via3",#N/A,TRUE,"general"}</definedName>
    <definedName name="e3e33" hidden="1">{"via1",#N/A,TRUE,"general";"via2",#N/A,TRUE,"general";"via3",#N/A,TRUE,"general"}</definedName>
    <definedName name="ec">#REF!</definedName>
    <definedName name="ECP">#REF!</definedName>
    <definedName name="ECP1_1">#REF!</definedName>
    <definedName name="ECP1_1_1">#REF!</definedName>
    <definedName name="ED" localSheetId="2">[0]!err</definedName>
    <definedName name="ED">[0]!err</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'RESUMEN LOTE 1'!ERR</definedName>
    <definedName name="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 localSheetId="0">Scheduled_Payment+Extra_Payment</definedName>
    <definedName name="EEEEEE">Scheduled_Payment+Extra_Payment</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ec" hidden="1">{#N/A,#N/A,TRUE,"0001";#N/A,#N/A,TRUE,"0002";#N/A,#N/A,TRUE,"0003";#N/A,#N/A,TRUE,"0004";#N/A,#N/A,TRUE,"0005";#N/A,#N/A,TRUE,"0006";#N/A,#N/A,TRUE,"0007";#N/A,#N/A,TRUE,"0008";#N/A,#N/A,TRUE,"0009";#N/A,#N/A,TRUE,"0010"}</definedName>
    <definedName name="ElectricoPV2" hidden="1">{"via1",#N/A,TRUE,"general";"via2",#N/A,TRUE,"general";"via3",#N/A,TRUE,"general"}</definedName>
    <definedName name="Electricos" hidden="1">{"AURES1",#N/A,FALSE,"GENERAL";"AURES2",#N/A,FALSE,"GENERAL";"AURES3",#N/A,FALSE,"GENERAL";"AURES4",#N/A,FALSE,"GENERAL";"AURES5",#N/A,FALSE,"GENERAL";"AURES6",#N/A,FALSE,"GENERAL";"AURES7",#N/A,FALSE,"GENERAL"}</definedName>
    <definedName name="ELIMINACIONPROYC">#REF!</definedName>
    <definedName name="emanto">#REF!</definedName>
    <definedName name="emanto_51">#REF!</definedName>
    <definedName name="eme">'RESUMEN LOTE 1'!ERR</definedName>
    <definedName name="EMPLEADO">#REF!</definedName>
    <definedName name="Empresa">#REF!</definedName>
    <definedName name="EMULSION">#REF!</definedName>
    <definedName name="End_Bal">#REF!</definedName>
    <definedName name="ENE">#REF!</definedName>
    <definedName name="ENERO">#REF!</definedName>
    <definedName name="ENEROA">#REF!</definedName>
    <definedName name="Ensayo" hidden="1">{"AURES1",#N/A,TRUE,"GENERAL";"AURES2",#N/A,TRUE,"GENERAL";"AURES3",#N/A,TRUE,"GENERAL";"AURES4",#N/A,TRUE,"GENERAL";"AURES5",#N/A,TRUE,"GENERAL";"AURES6",#N/A,TRUE,"GENERAL";"AURES7",#N/A,TRUE,"GENERAL"}</definedName>
    <definedName name="Ensayos">#REF!</definedName>
    <definedName name="ENTRADASP">#REF!</definedName>
    <definedName name="EPECIALIDAD_SIDOE">#REF!</definedName>
    <definedName name="EPS">#REF!</definedName>
    <definedName name="EQUI">#REF!</definedName>
    <definedName name="EQUIPO" comment="EQUIPO Y TRANSPORTE">#REF!</definedName>
    <definedName name="EQUIPO_1">#REF!</definedName>
    <definedName name="EQUIPO1">#REF!</definedName>
    <definedName name="EQUIPOS">#REF!</definedName>
    <definedName name="EQUIPOS1">#REF!</definedName>
    <definedName name="eqw" localSheetId="0" hidden="1">{"via1",#N/A,TRUE,"general";"via2",#N/A,TRUE,"general";"via3",#N/A,TRUE,"general"}</definedName>
    <definedName name="eqw" hidden="1">{"via1",#N/A,TRUE,"general";"via2",#N/A,TRUE,"general";"via3",#N/A,TRUE,"general"}</definedName>
    <definedName name="er">#REF!</definedName>
    <definedName name="ERE_ART">#REF!</definedName>
    <definedName name="EREE">#REF!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[0]!err</definedName>
    <definedName name="ES" localSheetId="0">'RESUMEN LOTE 1'!ERR</definedName>
    <definedName name="ES">#REF!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C">IF(#REF!=9,#REF!,"")</definedName>
    <definedName name="ESE">#REF!</definedName>
    <definedName name="ESMALTE" localSheetId="2">'[2]$'!#REF!</definedName>
    <definedName name="ESMALTE">'[2]$'!#REF!</definedName>
    <definedName name="ESP201.15">#REF!</definedName>
    <definedName name="ESP201.21">#REF!</definedName>
    <definedName name="ESP201.7">#REF!</definedName>
    <definedName name="ESP201.8">#REF!</definedName>
    <definedName name="ESP220.1">#REF!</definedName>
    <definedName name="ESP225P">#REF!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E">#REF!</definedName>
    <definedName name="ESPECIFICACION">#REF!</definedName>
    <definedName name="Especificación">#REF!</definedName>
    <definedName name="ESPEJO" localSheetId="2">'[2]$'!#REF!</definedName>
    <definedName name="ESPEJO">'[2]$'!#REF!</definedName>
    <definedName name="EST10A">#REF!</definedName>
    <definedName name="EST10V1">#REF!</definedName>
    <definedName name="EST11A">#REF!</definedName>
    <definedName name="ESTA">#REF!</definedName>
    <definedName name="Estados">#REF!</definedName>
    <definedName name="Estimate_Factor">1</definedName>
    <definedName name="ESTRAE">#REF!</definedName>
    <definedName name="ESTRU">#REF!</definedName>
    <definedName name="ESTRUCTURA" localSheetId="0" hidden="1">{#N/A,#N/A,TRUE,"INGENIERIA";#N/A,#N/A,TRUE,"COMPRAS";#N/A,#N/A,TRUE,"DIRECCION";#N/A,#N/A,TRUE,"RESUMEN"}</definedName>
    <definedName name="ESTRUCTURA" hidden="1">{#N/A,#N/A,TRUE,"INGENIERIA";#N/A,#N/A,TRUE,"COMPRAS";#N/A,#N/A,TRUE,"DIRECCION";#N/A,#N/A,TRUE,"RESUMEN"}</definedName>
    <definedName name="ESTRUCTURAS">#REF!</definedName>
    <definedName name="et">#REF!</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51">#REF!</definedName>
    <definedName name="Excel_BuiltIn__FilterDatabase_2">#REF!</definedName>
    <definedName name="Excel_BuiltIn_Print_Area_1">#REF!</definedName>
    <definedName name="Excel_BuiltIn_Print_Area_1_1" localSheetId="2">#REF!</definedName>
    <definedName name="Excel_BuiltIn_Print_Area_1_1">#REF!</definedName>
    <definedName name="Excel_BuiltIn_Print_Area_1_1_1" localSheetId="2">#REF!</definedName>
    <definedName name="Excel_BuiltIn_Print_Area_1_1_1">#REF!</definedName>
    <definedName name="Excel_BuiltIn_Print_Area_1_1_1_1" localSheetId="2">#REF!</definedName>
    <definedName name="Excel_BuiltIn_Print_Area_1_1_1_1">#REF!</definedName>
    <definedName name="Excel_BuiltIn_Print_Area_1_1_1_1_1" localSheetId="2">#REF!</definedName>
    <definedName name="Excel_BuiltIn_Print_Area_1_1_1_1_1">#REF!</definedName>
    <definedName name="Excel_BuiltIn_Print_Area_1_1_1_1_1_1" localSheetId="2">#REF!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 localSheetId="2">#REF!</definedName>
    <definedName name="Excel_BuiltIn_Print_Titles_1_1">#REF!</definedName>
    <definedName name="Excel_BuiltIn_Print_Titles_1_1_1" localSheetId="2">#REF!</definedName>
    <definedName name="Excel_BuiltIn_Print_Titles_1_1_1">#REF!</definedName>
    <definedName name="Excel_BuiltIn_Print_Titles_1_1_1_1" localSheetId="2">#REF!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 localSheetId="2">'[6]COSTOS OFICINA'!#REF!</definedName>
    <definedName name="Excel_BuiltIn_Print_Titles_3">#REF!</definedName>
    <definedName name="Excel_BuiltIn_Print_Titles_3_51">#REF!</definedName>
    <definedName name="Excel_BuiltIn_Print_Titles_4" localSheetId="2">'[6]COSTOS CAMPAMENTO'!#REF!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tensionCoordinador">#REF!</definedName>
    <definedName name="Extra_Pay">#REF!</definedName>
    <definedName name="Extracción_IM" localSheetId="2">#REF!</definedName>
    <definedName name="Extracción_IM">#REF!</definedName>
    <definedName name="Extras">#REF!</definedName>
    <definedName name="EZ" localSheetId="2">#REF!</definedName>
    <definedName name="EZ">#REF!</definedName>
    <definedName name="F._INGRESO">#REF!</definedName>
    <definedName name="F._RETIRO">#REF!</definedName>
    <definedName name="F.L">#REF!</definedName>
    <definedName name="fa">#REF!</definedName>
    <definedName name="FAC" hidden="1">#REF!</definedName>
    <definedName name="FACIL">#REF!</definedName>
    <definedName name="Facilidades">#REF!</definedName>
    <definedName name="factor">#REF!</definedName>
    <definedName name="FactorCostoPotencia">#REF!</definedName>
    <definedName name="FactorMultFinal">#REF!</definedName>
    <definedName name="FactorMultiplicaCalculado">#REF!</definedName>
    <definedName name="FACTURADO">#REF!</definedName>
    <definedName name="FareWellStmnt">#REF!</definedName>
    <definedName name="FaseProyecto">#REF!</definedName>
    <definedName name="fb">#REF!</definedName>
    <definedName name="FD">'RESUMEN LOTE 1'!ERR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RERO">#REF!</definedName>
    <definedName name="FECH">#REF!</definedName>
    <definedName name="Fecha">#REF!</definedName>
    <definedName name="FechaInicio">#REF!</definedName>
    <definedName name="FechaTermina">#REF!</definedName>
    <definedName name="FechaTerminacion">#REF!</definedName>
    <definedName name="FENREO">#REF!</definedName>
    <definedName name="fer">#REF!</definedName>
    <definedName name="ferfer" localSheetId="0" hidden="1">{"via1",#N/A,TRUE,"general";"via2",#N/A,TRUE,"general";"via3",#N/A,TRUE,"general"}</definedName>
    <definedName name="ferfer" hidden="1">{"via1",#N/A,TRUE,"general";"via2",#N/A,TRUE,"general";"via3",#N/A,TRUE,"general"}</definedName>
    <definedName name="FERNANDO">#REF!</definedName>
    <definedName name="Festivos">#REF!</definedName>
    <definedName name="fevenad1">#REF!</definedName>
    <definedName name="fevenad2">#REF!</definedName>
    <definedName name="fevenin">#REF!</definedName>
    <definedName name="ff" localSheetId="2">[0]!err</definedName>
    <definedName name="ff" localSheetId="0">'RESUMEN LOTE 1'!ERR</definedName>
    <definedName name="ff">[0]!err</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'RESUMEN LOTE 1'!ERR</definedName>
    <definedName name="fg">#NAME?</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#REF!</definedName>
    <definedName name="fgghhj" localSheetId="0" hidden="1">{"via1",#N/A,TRUE,"general";"via2",#N/A,TRUE,"general";"via3",#N/A,TRUE,"general"}</definedName>
    <definedName name="fgghhj" hidden="1">{"via1",#N/A,TRUE,"general";"via2",#N/A,TRUE,"general";"via3",#N/A,TRUE,"general"}</definedName>
    <definedName name="FGGSFGSDFSDFSDF">#REF!</definedName>
    <definedName name="fgh">#REF!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#REF!</definedName>
    <definedName name="final">#REF!</definedName>
    <definedName name="FINANCIACION" localSheetId="2">[0]!err</definedName>
    <definedName name="FINANCIACION" localSheetId="0">'RESUMEN LOTE 1'!ERR</definedName>
    <definedName name="FINANCIACION">[0]!err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inePrint">#REF!</definedName>
    <definedName name="FINI">#REF!</definedName>
    <definedName name="Finisher">#REF!</definedName>
    <definedName name="fk">#REF!</definedName>
    <definedName name="flq">#REF!</definedName>
    <definedName name="FM">1.18</definedName>
    <definedName name="fnic">#REF!</definedName>
    <definedName name="FO" localSheetId="0">1.32</definedName>
    <definedName name="FO">#REF!</definedName>
    <definedName name="FONDOPEN">#REF!</definedName>
    <definedName name="FORDESCR">#REF!</definedName>
    <definedName name="FORM_C3">#REF!</definedName>
    <definedName name="FORMALE">#REF!</definedName>
    <definedName name="Format">#REF!</definedName>
    <definedName name="FORMOLT">#REF!</definedName>
    <definedName name="Formulario">+#REF!</definedName>
    <definedName name="formularioCantidades">#REF!</definedName>
    <definedName name="FORSHE">#REF!</definedName>
    <definedName name="FORUNMIS">#REF!</definedName>
    <definedName name="FOTO">#REF!</definedName>
    <definedName name="FOTOS">#REF!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0" hidden="1">{"via1",#N/A,TRUE,"general";"via2",#N/A,TRUE,"general";"via3",#N/A,TRUE,"general"}</definedName>
    <definedName name="frefr" hidden="1">{"via1",#N/A,TRUE,"general";"via2",#N/A,TRUE,"general";"via3",#N/A,TRUE,"general"}</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t">#REF!</definedName>
    <definedName name="fu">'RESUMEN LOTE 1'!ERR</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J">#REF!</definedName>
    <definedName name="GANCHOTEJA" localSheetId="2">'[4]E) Cuadrilla'!#REF!</definedName>
    <definedName name="GANCHOTEJA">'[4]E) Cuadrilla'!#REF!</definedName>
    <definedName name="GAS">#REF!</definedName>
    <definedName name="GastosViajes">#REF!</definedName>
    <definedName name="GATO">#REF!</definedName>
    <definedName name="gavion">#REF!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#REF!</definedName>
    <definedName name="GCI">#REF!</definedName>
    <definedName name="GCN">#REF!</definedName>
    <definedName name="GCP">#REF!</definedName>
    <definedName name="gd">#REF!</definedName>
    <definedName name="gddfgdfgdf">#REF!</definedName>
    <definedName name="gdj">#REF!</definedName>
    <definedName name="GDN">#REF!</definedName>
    <definedName name="GDR">#REF!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otextil">#REF!</definedName>
    <definedName name="GERENCIA">#REF!</definedName>
    <definedName name="GERENCIA1">#REF!</definedName>
    <definedName name="GERENCIA2">#REF!</definedName>
    <definedName name="Gerente">#REF!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DH" hidden="1">#REF!</definedName>
    <definedName name="gffgfhhf" localSheetId="0" hidden="1">{#N/A,#N/A,TRUE,"INGENIERIA";#N/A,#N/A,TRUE,"COMPRAS";#N/A,#N/A,TRUE,"DIRECCION";#N/A,#N/A,TRUE,"RESUMEN"}</definedName>
    <definedName name="gffgfhhf" hidden="1">{#N/A,#N/A,TRUE,"INGENIERIA";#N/A,#N/A,TRUE,"COMPRAS";#N/A,#N/A,TRUE,"DIRECCION";#N/A,#N/A,TRUE,"RESUMEN"}</definedName>
    <definedName name="GFFGSFGGSFGS">#REF!</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[0]!err</definedName>
    <definedName name="GGG" localSheetId="0">'RESUMEN LOTE 1'!ERR</definedName>
    <definedName name="GGG">[0]!err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ggggggggg">#REF!</definedName>
    <definedName name="ggggggggggg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MATCH(0.01,[0]!End_Bal,-1)+1</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M_ON_ASO">#REF!</definedName>
    <definedName name="GMM_ON_DMARES">#REF!</definedName>
    <definedName name="GMM_ON_DRIO">#REF!</definedName>
    <definedName name="gmt">#REF!</definedName>
    <definedName name="gn">#REF!</definedName>
    <definedName name="gnm">#REF!</definedName>
    <definedName name="gñ">#REF!</definedName>
    <definedName name="Google_Sheet_Link_100078108" hidden="1">#N/A</definedName>
    <definedName name="Google_Sheet_Link_1005995052" hidden="1">#N/A</definedName>
    <definedName name="Google_Sheet_Link_1015656721" hidden="1">#N/A</definedName>
    <definedName name="Google_Sheet_Link_1022101648" hidden="1">#N/A</definedName>
    <definedName name="Google_Sheet_Link_1060467753" hidden="1">#N/A</definedName>
    <definedName name="Google_Sheet_Link_1074823416" hidden="1">#N/A</definedName>
    <definedName name="Google_Sheet_Link_1087206245" hidden="1">#N/A</definedName>
    <definedName name="Google_Sheet_Link_1094971216" hidden="1">#N/A</definedName>
    <definedName name="Google_Sheet_Link_1095932474" hidden="1">#N/A</definedName>
    <definedName name="Google_Sheet_Link_1118729101" hidden="1">#N/A</definedName>
    <definedName name="Google_Sheet_Link_1133754167" hidden="1">#N/A</definedName>
    <definedName name="Google_Sheet_Link_1149952636" hidden="1">#N/A</definedName>
    <definedName name="Google_Sheet_Link_1160888351" hidden="1">#N/A</definedName>
    <definedName name="Google_Sheet_Link_1165813114" hidden="1">#N/A</definedName>
    <definedName name="Google_Sheet_Link_1168658171" hidden="1">#N/A</definedName>
    <definedName name="Google_Sheet_Link_1187202000" hidden="1">#N/A</definedName>
    <definedName name="Google_Sheet_Link_1208477603" hidden="1">#N/A</definedName>
    <definedName name="Google_Sheet_Link_1219323492" hidden="1">#N/A</definedName>
    <definedName name="Google_Sheet_Link_1242025714" hidden="1">#N/A</definedName>
    <definedName name="Google_Sheet_Link_1246733667" hidden="1">#N/A</definedName>
    <definedName name="Google_Sheet_Link_1265443065" hidden="1">#N/A</definedName>
    <definedName name="Google_Sheet_Link_128108904" hidden="1">#N/A</definedName>
    <definedName name="Google_Sheet_Link_129161129" hidden="1">#N/A</definedName>
    <definedName name="Google_Sheet_Link_1305241799" hidden="1">#N/A</definedName>
    <definedName name="Google_Sheet_Link_1308402783" hidden="1">#N/A</definedName>
    <definedName name="Google_Sheet_Link_1318204170" hidden="1">#N/A</definedName>
    <definedName name="Google_Sheet_Link_131971370" hidden="1">#N/A</definedName>
    <definedName name="Google_Sheet_Link_136738147" hidden="1">#N/A</definedName>
    <definedName name="Google_Sheet_Link_1374732275" hidden="1">#N/A</definedName>
    <definedName name="Google_Sheet_Link_1382562046" hidden="1">#N/A</definedName>
    <definedName name="Google_Sheet_Link_1383059893" hidden="1">#N/A</definedName>
    <definedName name="Google_Sheet_Link_1393083053" hidden="1">#N/A</definedName>
    <definedName name="Google_Sheet_Link_1426661768" hidden="1">#N/A</definedName>
    <definedName name="Google_Sheet_Link_1427602631" hidden="1">#N/A</definedName>
    <definedName name="Google_Sheet_Link_1440947933" hidden="1">#N/A</definedName>
    <definedName name="Google_Sheet_Link_1466853648" hidden="1">#N/A</definedName>
    <definedName name="Google_Sheet_Link_1478201416" hidden="1">#N/A</definedName>
    <definedName name="Google_Sheet_Link_1487709851" hidden="1">#N/A</definedName>
    <definedName name="Google_Sheet_Link_1497190201" hidden="1">#N/A</definedName>
    <definedName name="Google_Sheet_Link_152048096" hidden="1">#N/A</definedName>
    <definedName name="Google_Sheet_Link_1520608354" hidden="1">#N/A</definedName>
    <definedName name="Google_Sheet_Link_1542068268" hidden="1">#N/A</definedName>
    <definedName name="Google_Sheet_Link_154429229" hidden="1">#N/A</definedName>
    <definedName name="Google_Sheet_Link_1545379433" hidden="1">#N/A</definedName>
    <definedName name="Google_Sheet_Link_1546877067" hidden="1">#N/A</definedName>
    <definedName name="Google_Sheet_Link_154976619" hidden="1">#N/A</definedName>
    <definedName name="Google_Sheet_Link_1550155740" hidden="1">#N/A</definedName>
    <definedName name="Google_Sheet_Link_156027246" hidden="1">#N/A</definedName>
    <definedName name="Google_Sheet_Link_1567279127" hidden="1">#N/A</definedName>
    <definedName name="Google_Sheet_Link_1573503902" hidden="1">#N/A</definedName>
    <definedName name="Google_Sheet_Link_1574916772" hidden="1">#N/A</definedName>
    <definedName name="Google_Sheet_Link_1585928179" hidden="1">#N/A</definedName>
    <definedName name="Google_Sheet_Link_1587360987" hidden="1">#N/A</definedName>
    <definedName name="Google_Sheet_Link_1598144188" hidden="1">#N/A</definedName>
    <definedName name="Google_Sheet_Link_1607875711" hidden="1">#N/A</definedName>
    <definedName name="Google_Sheet_Link_1620056419" hidden="1">#N/A</definedName>
    <definedName name="Google_Sheet_Link_163579171" hidden="1">#N/A</definedName>
    <definedName name="Google_Sheet_Link_1641802317" hidden="1">#N/A</definedName>
    <definedName name="Google_Sheet_Link_1652079401" hidden="1">#N/A</definedName>
    <definedName name="Google_Sheet_Link_168725614" hidden="1">#N/A</definedName>
    <definedName name="Google_Sheet_Link_1689457228" hidden="1">#N/A</definedName>
    <definedName name="Google_Sheet_Link_1705320939" hidden="1">#N/A</definedName>
    <definedName name="Google_Sheet_Link_1711386559" hidden="1">#N/A</definedName>
    <definedName name="Google_Sheet_Link_1715519308" hidden="1">#N/A</definedName>
    <definedName name="Google_Sheet_Link_1733704520" hidden="1">#N/A</definedName>
    <definedName name="Google_Sheet_Link_174190759" hidden="1">#N/A</definedName>
    <definedName name="Google_Sheet_Link_1745844775" hidden="1">#N/A</definedName>
    <definedName name="Google_Sheet_Link_1754704294" hidden="1">#N/A</definedName>
    <definedName name="Google_Sheet_Link_1773950985" hidden="1">#N/A</definedName>
    <definedName name="Google_Sheet_Link_177714903" hidden="1">#N/A</definedName>
    <definedName name="Google_Sheet_Link_17973841" hidden="1">#N/A</definedName>
    <definedName name="Google_Sheet_Link_1803858365" hidden="1">#N/A</definedName>
    <definedName name="Google_Sheet_Link_1809988988" hidden="1">#N/A</definedName>
    <definedName name="Google_Sheet_Link_1821269147" hidden="1">#N/A</definedName>
    <definedName name="Google_Sheet_Link_1824256376" hidden="1">#N/A</definedName>
    <definedName name="Google_Sheet_Link_186320399" hidden="1">#N/A</definedName>
    <definedName name="Google_Sheet_Link_1867142448" hidden="1">#N/A</definedName>
    <definedName name="Google_Sheet_Link_1891337869" hidden="1">#N/A</definedName>
    <definedName name="Google_Sheet_Link_1896925172" hidden="1">#N/A</definedName>
    <definedName name="Google_Sheet_Link_1902789409" hidden="1">#N/A</definedName>
    <definedName name="Google_Sheet_Link_1906632696" hidden="1">#N/A</definedName>
    <definedName name="Google_Sheet_Link_191055720" hidden="1">#N/A</definedName>
    <definedName name="Google_Sheet_Link_1922156875" hidden="1">#N/A</definedName>
    <definedName name="Google_Sheet_Link_1923488875" hidden="1">#N/A</definedName>
    <definedName name="Google_Sheet_Link_1923551166" hidden="1">#N/A</definedName>
    <definedName name="Google_Sheet_Link_1923951467" hidden="1">#N/A</definedName>
    <definedName name="Google_Sheet_Link_1924777797" hidden="1">#N/A</definedName>
    <definedName name="Google_Sheet_Link_1934711546" hidden="1">#N/A</definedName>
    <definedName name="Google_Sheet_Link_1943948980" hidden="1">#N/A</definedName>
    <definedName name="Google_Sheet_Link_1949769630" hidden="1">#N/A</definedName>
    <definedName name="Google_Sheet_Link_1954105054" hidden="1">#N/A</definedName>
    <definedName name="Google_Sheet_Link_1962211259" hidden="1">#N/A</definedName>
    <definedName name="Google_Sheet_Link_1974866179" hidden="1">#N/A</definedName>
    <definedName name="Google_Sheet_Link_1986512451" hidden="1">#N/A</definedName>
    <definedName name="Google_Sheet_Link_2012823807" hidden="1">#N/A</definedName>
    <definedName name="Google_Sheet_Link_202263314" hidden="1">#N/A</definedName>
    <definedName name="Google_Sheet_Link_203756483" hidden="1">#N/A</definedName>
    <definedName name="Google_Sheet_Link_2043672139" hidden="1">#N/A</definedName>
    <definedName name="Google_Sheet_Link_2073675263" hidden="1">#N/A</definedName>
    <definedName name="Google_Sheet_Link_2087190049" hidden="1">#N/A</definedName>
    <definedName name="Google_Sheet_Link_2090214451" hidden="1">#N/A</definedName>
    <definedName name="Google_Sheet_Link_2094623864" hidden="1">#N/A</definedName>
    <definedName name="Google_Sheet_Link_2097732282" hidden="1">#N/A</definedName>
    <definedName name="Google_Sheet_Link_2115996948" hidden="1">#N/A</definedName>
    <definedName name="Google_Sheet_Link_2128241514" hidden="1">#N/A</definedName>
    <definedName name="Google_Sheet_Link_2141300001" hidden="1">#N/A</definedName>
    <definedName name="Google_Sheet_Link_2145834790" hidden="1">#N/A</definedName>
    <definedName name="Google_Sheet_Link_214699639" hidden="1">#N/A</definedName>
    <definedName name="Google_Sheet_Link_2147375130" hidden="1">#N/A</definedName>
    <definedName name="Google_Sheet_Link_217798152" hidden="1">#N/A</definedName>
    <definedName name="Google_Sheet_Link_221268285" hidden="1">#N/A</definedName>
    <definedName name="Google_Sheet_Link_22638114" hidden="1">#N/A</definedName>
    <definedName name="Google_Sheet_Link_226475901" hidden="1">#N/A</definedName>
    <definedName name="Google_Sheet_Link_230430965" hidden="1">#N/A</definedName>
    <definedName name="Google_Sheet_Link_29410208" hidden="1">#N/A</definedName>
    <definedName name="Google_Sheet_Link_310017076" hidden="1">#N/A</definedName>
    <definedName name="Google_Sheet_Link_31083773" hidden="1">#N/A</definedName>
    <definedName name="Google_Sheet_Link_319990518" hidden="1">#N/A</definedName>
    <definedName name="Google_Sheet_Link_320941935" hidden="1">#N/A</definedName>
    <definedName name="Google_Sheet_Link_324650630" hidden="1">#N/A</definedName>
    <definedName name="Google_Sheet_Link_331026955" hidden="1">#N/A</definedName>
    <definedName name="Google_Sheet_Link_33851422" hidden="1">#N/A</definedName>
    <definedName name="Google_Sheet_Link_356978965" hidden="1">#N/A</definedName>
    <definedName name="Google_Sheet_Link_357115071" hidden="1">#N/A</definedName>
    <definedName name="Google_Sheet_Link_358643696" hidden="1">#N/A</definedName>
    <definedName name="Google_Sheet_Link_361782574" hidden="1">#N/A</definedName>
    <definedName name="Google_Sheet_Link_404282287" hidden="1">#N/A</definedName>
    <definedName name="Google_Sheet_Link_415513783" hidden="1">#N/A</definedName>
    <definedName name="Google_Sheet_Link_422288123" hidden="1">#N/A</definedName>
    <definedName name="Google_Sheet_Link_428022623" hidden="1">#N/A</definedName>
    <definedName name="Google_Sheet_Link_437432427" hidden="1">#N/A</definedName>
    <definedName name="Google_Sheet_Link_439252060" hidden="1">#N/A</definedName>
    <definedName name="Google_Sheet_Link_445068116" hidden="1">#N/A</definedName>
    <definedName name="Google_Sheet_Link_447730453" hidden="1">#N/A</definedName>
    <definedName name="Google_Sheet_Link_449220521" hidden="1">#N/A</definedName>
    <definedName name="Google_Sheet_Link_457141260" hidden="1">#N/A</definedName>
    <definedName name="Google_Sheet_Link_469950393" hidden="1">#N/A</definedName>
    <definedName name="Google_Sheet_Link_470427117" hidden="1">#N/A</definedName>
    <definedName name="Google_Sheet_Link_472656695" hidden="1">#N/A</definedName>
    <definedName name="Google_Sheet_Link_486697655" hidden="1">#N/A</definedName>
    <definedName name="Google_Sheet_Link_492177295" hidden="1">#N/A</definedName>
    <definedName name="Google_Sheet_Link_494040369" hidden="1">#N/A</definedName>
    <definedName name="Google_Sheet_Link_50465877" hidden="1">#N/A</definedName>
    <definedName name="Google_Sheet_Link_505801616" hidden="1">#N/A</definedName>
    <definedName name="Google_Sheet_Link_519576839" hidden="1">#N/A</definedName>
    <definedName name="Google_Sheet_Link_538751336" hidden="1">#N/A</definedName>
    <definedName name="Google_Sheet_Link_546248044" hidden="1">#N/A</definedName>
    <definedName name="Google_Sheet_Link_548277702" hidden="1">#N/A</definedName>
    <definedName name="Google_Sheet_Link_554620107" hidden="1">#N/A</definedName>
    <definedName name="Google_Sheet_Link_566793894" hidden="1">#N/A</definedName>
    <definedName name="Google_Sheet_Link_567252654" hidden="1">#N/A</definedName>
    <definedName name="Google_Sheet_Link_585567155" hidden="1">#N/A</definedName>
    <definedName name="Google_Sheet_Link_609632321" hidden="1">#N/A</definedName>
    <definedName name="Google_Sheet_Link_611206005" hidden="1">#N/A</definedName>
    <definedName name="Google_Sheet_Link_615206377" hidden="1">#N/A</definedName>
    <definedName name="Google_Sheet_Link_622121473" hidden="1">#N/A</definedName>
    <definedName name="Google_Sheet_Link_626372326" hidden="1">#N/A</definedName>
    <definedName name="Google_Sheet_Link_644114606" hidden="1">#N/A</definedName>
    <definedName name="Google_Sheet_Link_644598539" hidden="1">#N/A</definedName>
    <definedName name="Google_Sheet_Link_651205287" hidden="1">#N/A</definedName>
    <definedName name="Google_Sheet_Link_68022135" hidden="1">#N/A</definedName>
    <definedName name="Google_Sheet_Link_697192734" hidden="1">#N/A</definedName>
    <definedName name="Google_Sheet_Link_703733910" hidden="1">#N/A</definedName>
    <definedName name="Google_Sheet_Link_720521156" hidden="1">#N/A</definedName>
    <definedName name="Google_Sheet_Link_744728512" hidden="1">#N/A</definedName>
    <definedName name="Google_Sheet_Link_750278530" hidden="1">#N/A</definedName>
    <definedName name="Google_Sheet_Link_764611636" hidden="1">#N/A</definedName>
    <definedName name="Google_Sheet_Link_768527063" hidden="1">#N/A</definedName>
    <definedName name="Google_Sheet_Link_770747332" hidden="1">#N/A</definedName>
    <definedName name="Google_Sheet_Link_777199856" hidden="1">#N/A</definedName>
    <definedName name="Google_Sheet_Link_792115787" hidden="1">#N/A</definedName>
    <definedName name="Google_Sheet_Link_79330156" hidden="1">#N/A</definedName>
    <definedName name="Google_Sheet_Link_832852586" hidden="1">#N/A</definedName>
    <definedName name="Google_Sheet_Link_849982306" hidden="1">#N/A</definedName>
    <definedName name="Google_Sheet_Link_851620392" hidden="1">#N/A</definedName>
    <definedName name="Google_Sheet_Link_853977232" hidden="1">#N/A</definedName>
    <definedName name="Google_Sheet_Link_882285700" hidden="1">#N/A</definedName>
    <definedName name="Google_Sheet_Link_885848011" hidden="1">#N/A</definedName>
    <definedName name="Google_Sheet_Link_898353322" hidden="1">#N/A</definedName>
    <definedName name="Google_Sheet_Link_901308163" hidden="1">#N/A</definedName>
    <definedName name="Google_Sheet_Link_903186846" hidden="1">#N/A</definedName>
    <definedName name="Google_Sheet_Link_907846989" hidden="1">#N/A</definedName>
    <definedName name="Google_Sheet_Link_928157731" hidden="1">#N/A</definedName>
    <definedName name="Google_Sheet_Link_929658653" hidden="1">#N/A</definedName>
    <definedName name="Google_Sheet_Link_929934178" hidden="1">#N/A</definedName>
    <definedName name="Google_Sheet_Link_931651591" hidden="1">#N/A</definedName>
    <definedName name="Google_Sheet_Link_938299614" hidden="1">#N/A</definedName>
    <definedName name="Google_Sheet_Link_951539803" hidden="1">#N/A</definedName>
    <definedName name="Google_Sheet_Link_963763644" hidden="1">#N/A</definedName>
    <definedName name="Google_Sheet_Link_984999324" hidden="1">#N/A</definedName>
    <definedName name="Google_Sheet_Link_986443576" hidden="1">#N/A</definedName>
    <definedName name="GOR">#REF!</definedName>
    <definedName name="GOT">#REF!</definedName>
    <definedName name="gp">#REF!</definedName>
    <definedName name="GPO">#REF!</definedName>
    <definedName name="GPR">#REF!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 localSheetId="2">'[4]E) Cuadrilla'!#REF!</definedName>
    <definedName name="GRAMA">'[4]E) Cuadrilla'!#REF!</definedName>
    <definedName name="Grava">#REF!</definedName>
    <definedName name="GRAVILLA">#REF!</definedName>
    <definedName name="GRAVILLAFINA" localSheetId="2">'[4]E) Cuadrilla'!#REF!</definedName>
    <definedName name="GRAVILLAFINA">'[4]E) Cuadrilla'!#REF!</definedName>
    <definedName name="GRAVILLARIO" localSheetId="2">'[4]E) Cuadrilla'!#REF!</definedName>
    <definedName name="GRAVILLARIO">'[4]E) Cuadrilla'!#REF!</definedName>
    <definedName name="GRC">#REF!</definedName>
    <definedName name="GRC_ON_ASO">#REF!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LAVAPLA" localSheetId="2">'[2]$'!#REF!</definedName>
    <definedName name="GRIFELAVAPLA">'[2]$'!#REF!</definedName>
    <definedName name="GRIFONOVA" localSheetId="2">'[2]$'!#REF!</definedName>
    <definedName name="GRIFONOVA">'[2]$'!#REF!</definedName>
    <definedName name="GRIFOORINAL" localSheetId="2">'[2]$'!#REF!</definedName>
    <definedName name="GRIFOORINAL">'[2]$'!#REF!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 localSheetId="0">#REF!</definedName>
    <definedName name="GT">IF(#REF!=9,#REF!,"")</definedName>
    <definedName name="GTC">#REF!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dua">#REF!</definedName>
    <definedName name="gy">#REF!</definedName>
    <definedName name="h">#REF!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#REF!</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'RESUMEN LOTE 1'!ERR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HH">#REF!</definedName>
    <definedName name="HHHHHHHHHHHHHHHHH">#REF!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SHDHDHGFHFGHFGH">#REF!</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ierro">#REF!</definedName>
    <definedName name="hit">#REF!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'RESUMEN LOTE 1'!ERR</definedName>
    <definedName name="hl">#REF!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 localSheetId="2">[0]!err</definedName>
    <definedName name="hoja">[0]!err</definedName>
    <definedName name="HOJA1">#REF!</definedName>
    <definedName name="HOJA8">#REF!</definedName>
    <definedName name="HOJASEGUETA" localSheetId="2">'[2]$'!#REF!</definedName>
    <definedName name="HOJASEGUETA">'[2]$'!#REF!</definedName>
    <definedName name="HonoraProfesionales">#REF!</definedName>
    <definedName name="HonoraTecnicos">#REF!</definedName>
    <definedName name="HORA2">#REF!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SFGSSGSGFG">#REF!</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'RESUMEN LOTE 1'!ERR</definedName>
    <definedName name="IF">#REF!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#N/A</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acto">#REF!</definedName>
    <definedName name="IMPERMEABILIZANTE" localSheetId="2">'[2]$'!#REF!</definedName>
    <definedName name="IMPERMEABILIZANTE">'[2]$'!#REF!</definedName>
    <definedName name="ImpPolizasConsultoria">#REF!</definedName>
    <definedName name="ImpPolizasObra">#REF!</definedName>
    <definedName name="IMPRE">#REF!</definedName>
    <definedName name="impresion" localSheetId="2">#REF!</definedName>
    <definedName name="impresion">#REF!</definedName>
    <definedName name="IMPRESSION">#REF!</definedName>
    <definedName name="IMPREVISTOS">#REF!</definedName>
    <definedName name="imprimir">#REF!</definedName>
    <definedName name="Imprimir_área_IM_1">#REF!</definedName>
    <definedName name="IMPTOS">#REF!</definedName>
    <definedName name="IMPTOS1">#REF!</definedName>
    <definedName name="INC">#REF!</definedName>
    <definedName name="INCR._PRODC.">#REF!</definedName>
    <definedName name="INDI">#N/A</definedName>
    <definedName name="INDICE">#REF!</definedName>
    <definedName name="inf" localSheetId="2">#REF!</definedName>
    <definedName name="inf">#REF!</definedName>
    <definedName name="INFG">#REF!</definedName>
    <definedName name="INFORME">#REF!</definedName>
    <definedName name="Informe_semanal">#REF!</definedName>
    <definedName name="Ing">#REF!</definedName>
    <definedName name="INGENIERIA1" hidden="1">#REF!</definedName>
    <definedName name="INGENIERIA11" hidden="1">#REF!</definedName>
    <definedName name="iniciales">#REF!,#REF!,#REF!,#REF!</definedName>
    <definedName name="Inicio">#REF!</definedName>
    <definedName name="INMUNIZANTE" localSheetId="2">'[2]$'!#REF!</definedName>
    <definedName name="INMUNIZANTE">'[2]$'!#REF!</definedName>
    <definedName name="INPU">#REF!</definedName>
    <definedName name="INPUT">#REF!</definedName>
    <definedName name="Instalacion">#REF!</definedName>
    <definedName name="INSU">#REF!</definedName>
    <definedName name="INSUMO">VLOOKUP(#REF!,#REF!,2,FALSE)</definedName>
    <definedName name="Insumos">#REF!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RUP30" localSheetId="2">'[4]E) Cuadrilla'!#REF!</definedName>
    <definedName name="INTERRUP30">'[4]E) Cuadrilla'!#REF!</definedName>
    <definedName name="INTERRUP50" localSheetId="2">'[2]$'!#REF!</definedName>
    <definedName name="INTERRUP50">'[2]$'!#REF!</definedName>
    <definedName name="INTERRUPSENCI" localSheetId="2">'[2]$'!#REF!</definedName>
    <definedName name="INTERRUPSENCI">'[2]$'!#REF!</definedName>
    <definedName name="INTERRUPTORDOBLE" localSheetId="2">'[2]$'!#REF!</definedName>
    <definedName name="INTERRUPTORDOBLE">'[2]$'!#REF!</definedName>
    <definedName name="Interventor">#REF!</definedName>
    <definedName name="IntVal">#REF!</definedName>
    <definedName name="INV">#REF!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'RESUMEN LOTE 1'!ERR</definedName>
    <definedName name="IP">#REF!</definedName>
    <definedName name="ir">#REF!</definedName>
    <definedName name="irng" hidden="1">#REF!</definedName>
    <definedName name="irrigador">#REF!</definedName>
    <definedName name="Iss">#REF!</definedName>
    <definedName name="issafp">#REF!</definedName>
    <definedName name="isscs">#REF!</definedName>
    <definedName name="isseps">#REF!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Ítem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wjer">#REF!</definedName>
    <definedName name="iyuiuyi" localSheetId="0" hidden="1">{"via1",#N/A,TRUE,"general";"via2",#N/A,TRUE,"general";"via3",#N/A,TRUE,"general"}</definedName>
    <definedName name="iyuiuyi" hidden="1">{"via1",#N/A,TRUE,"general";"via2",#N/A,TRUE,"general";"via3",#N/A,TRUE,"general"}</definedName>
    <definedName name="IZQ">#N/A</definedName>
    <definedName name="IZQ_AUX">LEFT(#REF!,2)</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0" hidden="1">{"via1",#N/A,TRUE,"general";"via2",#N/A,TRUE,"general";"via3",#N/A,TRUE,"general"}</definedName>
    <definedName name="jd" hidden="1">{"via1",#N/A,TRUE,"general";"via2",#N/A,TRUE,"general";"via3",#N/A,TRUE,"general"}</definedName>
    <definedName name="JdannaC">#N/A</definedName>
    <definedName name="JdannaCA">#N/A</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FEINM">#REF!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'RESUMEN LOTE 1'!ERR</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#REF!</definedName>
    <definedName name="JJJJJ" localSheetId="2" hidden="1">{"SUMINISTRO E INSTALACIÓN CANALETAS L=7.50"}</definedName>
    <definedName name="JJJJJ" hidden="1">{"SUMINISTRO E INSTALACIÓN CANALETAS L=7.50"}</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hidden="1">{"TAB1",#N/A,TRUE,"GENERAL";"TAB2",#N/A,TRUE,"GENERAL";"TAB3",#N/A,TRUE,"GENERAL";"TAB4",#N/A,TRUE,"GENERAL";"TAB5",#N/A,TRUE,"GENERAL"}</definedName>
    <definedName name="jn">#REF!</definedName>
    <definedName name="jñ">#REF!</definedName>
    <definedName name="jo">#REF!</definedName>
    <definedName name="JOHNNY" localSheetId="2">[0]!err</definedName>
    <definedName name="JOHNNY" localSheetId="0">'RESUMEN LOTE 1'!ERR</definedName>
    <definedName name="JOHNNY">[0]!err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#REF!</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EGOBOQUIL1" localSheetId="2">'[4]E) Cuadrilla'!#REF!</definedName>
    <definedName name="JUEGOBOQUIL1">'[4]E) Cuadrilla'!#REF!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'RESUMEN LOTE 1'!ERR</definedName>
    <definedName name="klklk">#REF!</definedName>
    <definedName name="km">#REF!</definedName>
    <definedName name="kñy">#REF!</definedName>
    <definedName name="KO" hidden="1">#REF!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comment="Codigo Insumo">#REF!</definedName>
    <definedName name="L_L">#N/A</definedName>
    <definedName name="la">#REF!</definedName>
    <definedName name="LADRILLOCOMUN" localSheetId="2">'[4]E) Cuadrilla'!#REF!</definedName>
    <definedName name="LADRILLOCOMUN">'[4]E) Cuadrilla'!#REF!</definedName>
    <definedName name="LADRILLOTOLE" localSheetId="2">'[4]E) Cuadrilla'!#REF!</definedName>
    <definedName name="LADRILLOTOLE">'[4]E) Cuadrilla'!#REF!</definedName>
    <definedName name="LAF">#REF!</definedName>
    <definedName name="lame" hidden="1">#REF!</definedName>
    <definedName name="LAMINAC18" localSheetId="2">'[2]$'!#REF!</definedName>
    <definedName name="LAMINAC18">'[2]$'!#REF!</definedName>
    <definedName name="LAMPARANA" localSheetId="2">'[2]$'!#REF!</definedName>
    <definedName name="LAMPARANA">'[2]$'!#REF!</definedName>
    <definedName name="LANODO">#REF!</definedName>
    <definedName name="LANODOFT">#REF!</definedName>
    <definedName name="Last_Row">#N/A</definedName>
    <definedName name="LAVAMANOSNOVA" localSheetId="2">'[2]$'!#REF!</definedName>
    <definedName name="LAVAMANOSNOVA">'[2]$'!#REF!</definedName>
    <definedName name="lb">#REF!</definedName>
    <definedName name="ld">#REF!</definedName>
    <definedName name="LE">#REF!</definedName>
    <definedName name="lia">#REF!</definedName>
    <definedName name="Libro1_Hoja1_Lista">#REF!</definedName>
    <definedName name="LICITACION">#REF!</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JAAGUA" localSheetId="2">'[4]E) Cuadrilla'!#REF!</definedName>
    <definedName name="LIJAAGUA">'[4]E) Cuadrilla'!#REF!</definedName>
    <definedName name="LIMPIADORPVC" localSheetId="2">'[4]E) Cuadrilla'!#REF!</definedName>
    <definedName name="LIMPIADORPVC">'[4]E) Cuadrilla'!#REF!</definedName>
    <definedName name="LINA">#REF!</definedName>
    <definedName name="linc1">#REF!</definedName>
    <definedName name="linc2">#REF!</definedName>
    <definedName name="linc3">#REF!</definedName>
    <definedName name="linc4">#REF!</definedName>
    <definedName name="linc5">#REF!</definedName>
    <definedName name="LINEA">#REF!</definedName>
    <definedName name="LISBASE1">#REF!</definedName>
    <definedName name="LISBASE2">#REF!</definedName>
    <definedName name="List_cuadrillas">#REF!</definedName>
    <definedName name="ListaCantidad">#REF!</definedName>
    <definedName name="Listado">#REF!</definedName>
    <definedName name="Listado1">#REF!</definedName>
    <definedName name="LISTADOEQUIPOS">#REF!</definedName>
    <definedName name="LISTADOMATERIALES">#REF!</definedName>
    <definedName name="LISTADOMO">#REF!</definedName>
    <definedName name="LISTADOTRANSPORTES">#REF!</definedName>
    <definedName name="ListaItem">#REF!</definedName>
    <definedName name="ListaUni">#REF!</definedName>
    <definedName name="listequi">#REF!</definedName>
    <definedName name="listmat">#REF!</definedName>
    <definedName name="liston">#REF!</definedName>
    <definedName name="LISTONMH" localSheetId="2">'[2]$'!#REF!</definedName>
    <definedName name="LISTONMH">'[2]$'!#REF!</definedName>
    <definedName name="LISTONTEJA" localSheetId="2">'[4]E) Cuadrilla'!#REF!</definedName>
    <definedName name="LISTONTEJA">'[4]E) Cuadrilla'!#REF!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ANTAS">#REF!</definedName>
    <definedName name="LLAVAEINDIVI" localSheetId="2">'[2]$'!#REF!</definedName>
    <definedName name="LLAVAEINDIVI">'[2]$'!#REF!</definedName>
    <definedName name="LLAVETERMINAL" localSheetId="2">'[2]$'!#REF!</definedName>
    <definedName name="LLAVETERMINAL">'[2]$'!#REF!</definedName>
    <definedName name="LLL">#REF!</definedName>
    <definedName name="L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#REF!</definedName>
    <definedName name="LÑP">#REF!</definedName>
    <definedName name="lo" localSheetId="0">#REF!</definedName>
    <definedName name="LO">#REF!,#REF!,#REF!,#REF!,#REF!,#REF!,#REF!</definedName>
    <definedName name="Loan_Amount">#REF!</definedName>
    <definedName name="Loan_Start">#REF!</definedName>
    <definedName name="Loan_Years">#REF!</definedName>
    <definedName name="loc">#REF!</definedName>
    <definedName name="LOCA">#REF!</definedName>
    <definedName name="LOCA1">#REF!</definedName>
    <definedName name="LOCA2">#REF!</definedName>
    <definedName name="LOCALIZACION">#REF!</definedName>
    <definedName name="LOCALIZACION_Y_REPLANTEO">#REF!</definedName>
    <definedName name="LOCALIZACIÓN_Y_REPLANTEO._ESTRUCTURAS">#REF!</definedName>
    <definedName name="LOCAT1999" localSheetId="2" hidden="1">{"SUMINISTRO E INSTALACIÓN CANALETAS L=7.50"}</definedName>
    <definedName name="LOCAT1999" hidden="1">{"SUMINISTRO E INSTALACIÓN CANALETAS L=7.50"}</definedName>
    <definedName name="LOGO" localSheetId="2">[0]!err</definedName>
    <definedName name="LOGO" localSheetId="0">'RESUMEN LOTE 1'!ERR</definedName>
    <definedName name="LOGO">[0]!err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#REF!</definedName>
    <definedName name="lplpl" localSheetId="0" hidden="1">{"via1",#N/A,TRUE,"general";"via2",#N/A,TRUE,"general";"via3",#N/A,TRUE,"general"}</definedName>
    <definedName name="lplpl" hidden="1">{"via1",#N/A,TRUE,"general";"via2",#N/A,TRUE,"general";"via3",#N/A,TRUE,"general"}</definedName>
    <definedName name="lsttros">#REF!</definedName>
    <definedName name="lt">#REF!</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lun">#REF!</definedName>
    <definedName name="LUNA">#REF!</definedName>
    <definedName name="lv">#REF!</definedName>
    <definedName name="m" localSheetId="2">'[2]$'!#REF!</definedName>
    <definedName name="m">#REF!</definedName>
    <definedName name="M.O" comment="Mano de obra">#REF!</definedName>
    <definedName name="MA">#REF!</definedName>
    <definedName name="mac">#REF!</definedName>
    <definedName name="MACR">#REF!</definedName>
    <definedName name="MACRDEL">#REF!</definedName>
    <definedName name="Macroactividad">#REF!</definedName>
    <definedName name="maestro">#REF!</definedName>
    <definedName name="mafdsf" localSheetId="0" hidden="1">{"via1",#N/A,TRUE,"general";"via2",#N/A,TRUE,"general";"via3",#N/A,TRUE,"general"}</definedName>
    <definedName name="mafdsf" hidden="1">{"via1",#N/A,TRUE,"general";"via2",#N/A,TRUE,"general";"via3",#N/A,TRUE,"general"}</definedName>
    <definedName name="MAL">#REF!&lt;2.5</definedName>
    <definedName name="MALLAELECTROSOL" localSheetId="2">'[2]$'!#REF!</definedName>
    <definedName name="MALLAELECTROSOL">'[2]$'!#REF!</definedName>
    <definedName name="MALLAR2.1" localSheetId="2">'[2]$'!#REF!</definedName>
    <definedName name="MALLAR2.1">'[2]$'!#REF!</definedName>
    <definedName name="MALLAVENA" localSheetId="2">'[2]$'!#REF!</definedName>
    <definedName name="MALLAVENA">'[2]$'!#REF!</definedName>
    <definedName name="MALO">#REF!&lt;2.5</definedName>
    <definedName name="MANODEOBRA">#REF!</definedName>
    <definedName name="mantenimiento">#REF!</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#REF!</definedName>
    <definedName name="Maquinaria">#N/A</definedName>
    <definedName name="MAR">#REF!</definedName>
    <definedName name="MARAVILLA" localSheetId="0" hidden="1">{"PRES REHAB ARM-PER POR ITEMS  KM A KM",#N/A,TRUE,"Rehabilitacion Arm-Per"}</definedName>
    <definedName name="MARAVILLA" hidden="1">{"PRES REHAB ARM-PER POR ITEMS  KM A KM",#N/A,TRUE,"Rehabilitacion Arm-Per"}</definedName>
    <definedName name="marcela">#REF!</definedName>
    <definedName name="MARCO_H">#REF!</definedName>
    <definedName name="maria">#REF!</definedName>
    <definedName name="MARILUZ">#REF!</definedName>
    <definedName name="marina">#REF!</definedName>
    <definedName name="MARINAS">#REF!</definedName>
    <definedName name="martillo">#REF!</definedName>
    <definedName name="MARY">#REF!</definedName>
    <definedName name="MARYLUZ" localSheetId="0" hidden="1">{"PRES REHAB ARM-PER POR ITEMS  KM A KM",#N/A,TRUE,"Rehabilitacion Arm-Per"}</definedName>
    <definedName name="MARYLUZ" hidden="1">{"PRES REHAB ARM-PER POR ITEMS  KM A KM",#N/A,TRUE,"Rehabilitacion Arm-Per"}</definedName>
    <definedName name="marzito">#REF!</definedName>
    <definedName name="MARZO">#REF!</definedName>
    <definedName name="masor" localSheetId="0" hidden="1">{"via1",#N/A,TRUE,"general";"via2",#N/A,TRUE,"general";"via3",#N/A,TRUE,"general"}</definedName>
    <definedName name="masor" hidden="1">{"via1",#N/A,TRUE,"general";"via2",#N/A,TRUE,"general";"via3",#N/A,TRUE,"general"}</definedName>
    <definedName name="MAT">#REF!</definedName>
    <definedName name="mate">#REF!</definedName>
    <definedName name="MATER">#REF!</definedName>
    <definedName name="MATERIAL">#REF!</definedName>
    <definedName name="MATERIALES" localSheetId="2">[7]mat!$A$4:$A$166</definedName>
    <definedName name="MATERIALES">#REF!</definedName>
    <definedName name="materiales1">#REF!</definedName>
    <definedName name="MaterialTub">#REF!</definedName>
    <definedName name="MATRIZ">#REF!</definedName>
    <definedName name="MATRIZ_DE_DATOS">#REF!</definedName>
    <definedName name="MATRIZRICS">#REF!</definedName>
    <definedName name="MAX">#REF!</definedName>
    <definedName name="MAY">#REF!</definedName>
    <definedName name="MAYO">#REF!</definedName>
    <definedName name="MCCs">#REF!</definedName>
    <definedName name="mdd" localSheetId="0" hidden="1">{"via1",#N/A,TRUE,"general";"via2",#N/A,TRUE,"general";"via3",#N/A,TRUE,"general"}</definedName>
    <definedName name="mdd" hidden="1">{"via1",#N/A,TRUE,"general";"via2",#N/A,TRUE,"general";"via3",#N/A,TRUE,"general"}</definedName>
    <definedName name="ME">#REF!</definedName>
    <definedName name="MEDARDO">#REF!</definedName>
    <definedName name="mediah_reposo_comida">#REF!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N_MAX_sma">#REF!</definedName>
    <definedName name="Mínimo">#REF!</definedName>
    <definedName name="MIO">#REF!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#REF!,#REF!,#REF!,#REF!,#REF!,#REF!,#REF!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0" hidden="1">{#N/A,#N/A,FALSE,"Hoja1";#N/A,#N/A,FALSE,"Hoja2"}</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ORTERO13" localSheetId="2">'[2]$'!#REF!</definedName>
    <definedName name="MORTERO13">'[2]$'!#REF!</definedName>
    <definedName name="MORTERO14" localSheetId="2">'[2]$'!#REF!</definedName>
    <definedName name="MORTERO14">'[2]$'!#REF!</definedName>
    <definedName name="MORTERO16" localSheetId="2">'[2]$'!#REF!</definedName>
    <definedName name="MORTERO16">'[2]$'!#REF!</definedName>
    <definedName name="MORTROIMP16" localSheetId="2">'[2]$'!#REF!</definedName>
    <definedName name="MORTROIMP16">'[2]$'!#REF!</definedName>
    <definedName name="MOTO">#REF!</definedName>
    <definedName name="MOTOBOMBA">#REF!</definedName>
    <definedName name="Motoniv">#REF!</definedName>
    <definedName name="motosierra">#REF!</definedName>
    <definedName name="mp">#REF!</definedName>
    <definedName name="mpdirint">#REF!</definedName>
    <definedName name="mprelecon">#REF!</definedName>
    <definedName name="mr">#REF!</definedName>
    <definedName name="MRLART">#REF!</definedName>
    <definedName name="MRSUPDET">#REF!</definedName>
    <definedName name="Mtz_Avance">#REF!</definedName>
    <definedName name="MU">#REF!</definedName>
    <definedName name="Municipio" hidden="1">"NIMAIMA"</definedName>
    <definedName name="Mv">#REF!</definedName>
    <definedName name="MZ">#REF!</definedName>
    <definedName name="n" localSheetId="2">'[2]$'!#REF!</definedName>
    <definedName name="n" localSheetId="0"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t">#REF!</definedName>
    <definedName name="NJH">#REF!</definedName>
    <definedName name="NM">#REF!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2">[0]!err</definedName>
    <definedName name="NO" localSheetId="0">'RESUMEN LOTE 1'!ERR</definedName>
    <definedName name="NO">[0]!err</definedName>
    <definedName name="No._tanques">#REF!</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_desarrolladas">#REF!,#REF!,#REF!,#REF!</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Facturable">#REF!</definedName>
    <definedName name="NOMBRE">#REF!</definedName>
    <definedName name="NombreCoordinador">#REF!</definedName>
    <definedName name="NombreDependencia">#REF!</definedName>
    <definedName name="NombreProyecto">#REF!</definedName>
    <definedName name="NombreVicepresidencia">#REF!</definedName>
    <definedName name="Norte" localSheetId="0">#REF!</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#REF!</definedName>
    <definedName name="NOVIEMBRE">MATCH(0.01,#REF!,-1)+1</definedName>
    <definedName name="NPAGE">#REF!</definedName>
    <definedName name="nr">#REF!</definedName>
    <definedName name="NroCODIGO">#REF!</definedName>
    <definedName name="NroDOCUMENTO">#REF!</definedName>
    <definedName name="nt">#REF!</definedName>
    <definedName name="nu" localSheetId="2">[0]!err</definedName>
    <definedName name="nu">[0]!err</definedName>
    <definedName name="NUEVO">#REF!</definedName>
    <definedName name="Num_Pmt_Per_Year">#REF!</definedName>
    <definedName name="Number_of_Payments">MATCH(0.01,End_Bal,-1)+1</definedName>
    <definedName name="NUNI">#REF!</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0" hidden="1">{"via1",#N/A,TRUE,"general";"via2",#N/A,TRUE,"general";"via3",#N/A,TRUE,"general"}</definedName>
    <definedName name="o9o9" hidden="1">{"via1",#N/A,TRUE,"general";"via2",#N/A,TRUE,"general";"via3",#N/A,TRUE,"general"}</definedName>
    <definedName name="OBJ">#REF!</definedName>
    <definedName name="ObjetivoProyecto">#REF!</definedName>
    <definedName name="OBJE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rero">#REF!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T">#REF!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cial">#REF!</definedName>
    <definedName name="Oficina">#REF!</definedName>
    <definedName name="oi">#REF!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dor">#REF!</definedName>
    <definedName name="OPERADORES">#REF!</definedName>
    <definedName name="Operario">#REF!</definedName>
    <definedName name="OR">#REF!</definedName>
    <definedName name="ORIGEN">#REF!</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hidden="1">#REF!</definedName>
    <definedName name="os">#REF!</definedName>
    <definedName name="OSCAR">#REF!</definedName>
    <definedName name="OTR">#REF!</definedName>
    <definedName name="OTRO">#REF!</definedName>
    <definedName name="otros">#REF!</definedName>
    <definedName name="OTROS1">#REF!</definedName>
    <definedName name="OUT">#REF!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#REF!</definedName>
    <definedName name="Page____1____of____2">#REF!</definedName>
    <definedName name="PAJARITA">#REF!</definedName>
    <definedName name="papso">#REF!</definedName>
    <definedName name="Parametro_Peso">#REF!</definedName>
    <definedName name="pasamanos">#REF!</definedName>
    <definedName name="Pav">#N/A</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Z">#REF!</definedName>
    <definedName name="PB">#REF!</definedName>
    <definedName name="PC">#REF!</definedName>
    <definedName name="Pd">#REF!</definedName>
    <definedName name="PE">#REF!</definedName>
    <definedName name="PEPE">'RESUMEN LOTE 1'!ERR</definedName>
    <definedName name="Periodo">#REF!</definedName>
    <definedName name="PeriodoPago">#REF!</definedName>
    <definedName name="PeriodoRepago">#REF!</definedName>
    <definedName name="PeriodoRepagoCCP">#REF!</definedName>
    <definedName name="PERRD">#REF!</definedName>
    <definedName name="PERRITO">#REF!</definedName>
    <definedName name="PersonalProfesional">#REF!</definedName>
    <definedName name="PersonalTecnico">#REF!</definedName>
    <definedName name="PESO14.2">#REF!</definedName>
    <definedName name="PESO14.3">#REF!</definedName>
    <definedName name="PESO14.4">#REF!</definedName>
    <definedName name="phed">#REF!</definedName>
    <definedName name="phen">#REF!</definedName>
    <definedName name="pi">#REF!</definedName>
    <definedName name="piedram">#REF!</definedName>
    <definedName name="PILOTE">#REF!</definedName>
    <definedName name="Pindis">#REF!</definedName>
    <definedName name="pint">#REF!</definedName>
    <definedName name="PINTURA" localSheetId="2">'[4]E) Cuadrilla'!#REF!</definedName>
    <definedName name="pintura" localSheetId="0">#REF!</definedName>
    <definedName name="PINTURA">'[4]E) Cuadrilla'!#REF!</definedName>
    <definedName name="PINTURATABLERO" localSheetId="2">'[4]E) Cuadrilla'!#REF!</definedName>
    <definedName name="PINTURATABLERO">'[4]E) Cuadrilla'!#REF!</definedName>
    <definedName name="pintyura">#REF!</definedName>
    <definedName name="PIP">#REF!</definedName>
    <definedName name="Piscinas">#REF!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#REF!</definedName>
    <definedName name="PlazoEnMeses">#REF!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#REF!</definedName>
    <definedName name="pñ">#REF!</definedName>
    <definedName name="po">#REF!</definedName>
    <definedName name="POCETAS">#REF!</definedName>
    <definedName name="poi">#REF!</definedName>
    <definedName name="POIL">#REF!</definedName>
    <definedName name="POIUP" localSheetId="0" hidden="1">{"via1",#N/A,TRUE,"general";"via2",#N/A,TRUE,"general";"via3",#N/A,TRUE,"general"}</definedName>
    <definedName name="POIUP" hidden="1">{"via1",#N/A,TRUE,"general";"via2",#N/A,TRUE,"general";"via3",#N/A,TRUE,"general"}</definedName>
    <definedName name="POLIZAS" hidden="1">{"TAB1",#N/A,TRUE,"GENERAL";"TAB2",#N/A,TRUE,"GENERAL";"TAB3",#N/A,TRUE,"GENERAL";"TAB4",#N/A,TRUE,"GENERAL";"TAB5",#N/A,TRUE,"GENERAL"}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CELANA20" localSheetId="2">'[4]E) Cuadrilla'!#REF!</definedName>
    <definedName name="PORCELANA20">'[4]E) Cuadrilla'!#REF!</definedName>
    <definedName name="Porcentaje">#REF!</definedName>
    <definedName name="PORCENTAJE1">#REF!</definedName>
    <definedName name="PORTACANDADO" localSheetId="2">'[4]E) Cuadrilla'!#REF!</definedName>
    <definedName name="PORTACANDADO">'[4]E) Cuadrilla'!#REF!</definedName>
    <definedName name="PORTADA2">#REF!</definedName>
    <definedName name="POSICION_PRESUP">#REF!</definedName>
    <definedName name="POSICIONES">#REF!</definedName>
    <definedName name="POSTE" localSheetId="2">'[2]$'!#REF!</definedName>
    <definedName name="POSTE">'[2]$'!#REF!</definedName>
    <definedName name="pouig" localSheetId="0" hidden="1">{"via1",#N/A,TRUE,"general";"via2",#N/A,TRUE,"general";"via3",#N/A,TRUE,"general"}</definedName>
    <definedName name="pouig" hidden="1">{"via1",#N/A,TRUE,"general";"via2",#N/A,TRUE,"general";"via3",#N/A,TRUE,"general"}</definedName>
    <definedName name="POZO">#REF!</definedName>
    <definedName name="pp">#REF!</definedName>
    <definedName name="ppp">#REF!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IF(________________y7,[0]!Header_Row+iiiii,[0]!Header_Row)</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LIMINAR">#REF!</definedName>
    <definedName name="pres">#REF!</definedName>
    <definedName name="PREST">#REF!</definedName>
    <definedName name="PRESTACIONES">#REF!</definedName>
    <definedName name="PrestacionesSeguridadOtros">#REF!</definedName>
    <definedName name="PresuDerivGuatDef" hidden="1">{"via1",#N/A,TRUE,"general";"via2",#N/A,TRUE,"general";"via3",#N/A,TRUE,"general"}</definedName>
    <definedName name="PresuPresaDef" hidden="1">{"via1",#N/A,TRUE,"general";"via2",#N/A,TRUE,"general";"via3",#N/A,TRUE,"general"}</definedName>
    <definedName name="PRESUPUESTADO">#REF!</definedName>
    <definedName name="PRESUPUESTO">#REF!</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esional">#REF!</definedName>
    <definedName name="PrOfic">#REF!</definedName>
    <definedName name="PROG" hidden="1">#REF!</definedName>
    <definedName name="PROGDES">#REF!</definedName>
    <definedName name="Programa">#REF!</definedName>
    <definedName name="programainv" localSheetId="2">[0]!err</definedName>
    <definedName name="programainv" localSheetId="0">'RESUMEN LOTE 1'!ERR</definedName>
    <definedName name="programainv">[0]!err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P">#REF!</definedName>
    <definedName name="Proponente">#REF!</definedName>
    <definedName name="PROPUESTA2">#REF!</definedName>
    <definedName name="prueba">#REF!</definedName>
    <definedName name="prueba1">#REF!</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TO">#REF!</definedName>
    <definedName name="PUNTILLA" localSheetId="2">'[2]$'!#REF!</definedName>
    <definedName name="puntilla" localSheetId="0">#REF!</definedName>
    <definedName name="PUNTILLA">'[2]$'!#REF!</definedName>
    <definedName name="PVCdren4">#REF!</definedName>
    <definedName name="PVCmang3">#REF!</definedName>
    <definedName name="PW">#REF!</definedName>
    <definedName name="Pwf">#REF!</definedName>
    <definedName name="Pwf_actual">#REF!</definedName>
    <definedName name="Pwf_i">#REF!</definedName>
    <definedName name="Pwf_min">#REF!</definedName>
    <definedName name="Pwfd">#REF!</definedName>
    <definedName name="q" localSheetId="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#REF!</definedName>
    <definedName name="Q_actual">#REF!</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#REF!</definedName>
    <definedName name="QE_T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#REF!</definedName>
    <definedName name="QI_TI">#REF!</definedName>
    <definedName name="Qmax">#REF!</definedName>
    <definedName name="QN">#REF!</definedName>
    <definedName name="QN_QI">#REF!</definedName>
    <definedName name="QNS">#REF!</definedName>
    <definedName name="QQ">#REF!</definedName>
    <definedName name="QQQ" localSheetId="0">DATE(YEAR([0]!Loan_Start),MONTH([0]!Loan_Start)+Payment_Number,DAY([0]!Loan_Start))</definedName>
    <definedName name="qqq">#REF!</definedName>
    <definedName name="qqqq" localSheetId="0">Scheduled_Payment+Extra_Payment</definedName>
    <definedName name="qqqq">Scheduled_Payment+Extra_Payment</definedName>
    <definedName name="qqqqq">#REF!</definedName>
    <definedName name="qqqqqw" localSheetId="0"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'RESUMEN LOTE 1'!ERR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#REF!</definedName>
    <definedName name="rana">#REF!</definedName>
    <definedName name="RANGO_FECHA">#REF!</definedName>
    <definedName name="Rates">#REF!</definedName>
    <definedName name="RD">#REF!</definedName>
    <definedName name="rdq">#REF!</definedName>
    <definedName name="rds">#REF!</definedName>
    <definedName name="RE">#N/A</definedName>
    <definedName name="Reactores">#REF!</definedName>
    <definedName name="REAJUSTE" localSheetId="2">#REF!</definedName>
    <definedName name="REAJUSTE">#REF!</definedName>
    <definedName name="REAJUSTES" localSheetId="2">#REF!</definedName>
    <definedName name="REAJUSTES">#REF!</definedName>
    <definedName name="Recall_2">#REF!</definedName>
    <definedName name="Recall_3">#REF!</definedName>
    <definedName name="RECEBO" localSheetId="2">'[2]$'!#REF!</definedName>
    <definedName name="recebo" localSheetId="0">#REF!</definedName>
    <definedName name="RECEBO">'[2]$'!#REF!</definedName>
    <definedName name="RECICLA">#REF!</definedName>
    <definedName name="RECURSOS">#REF!</definedName>
    <definedName name="RED">#REF!</definedName>
    <definedName name="REG">#REF!&gt;2.5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1" localSheetId="2">'[2]$'!#REF!</definedName>
    <definedName name="REGISTRO1">'[2]$'!#REF!</definedName>
    <definedName name="REGISTRO2" localSheetId="2">'[2]$'!#REF!</definedName>
    <definedName name="REGISTRO2">'[2]$'!#REF!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2">[0]!err</definedName>
    <definedName name="REICIO" localSheetId="0">'RESUMEN LOTE 1'!ERR</definedName>
    <definedName name="REICIO">[0]!err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mbursement">"Reembolso"</definedName>
    <definedName name="reinicio" localSheetId="2">[0]!err</definedName>
    <definedName name="reinicio" localSheetId="0">'RESUMEN LOTE 1'!ERR</definedName>
    <definedName name="reinicio">[0]!err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localSheetId="0" hidden="1">{"via1",#N/A,TRUE,"general";"via2",#N/A,TRUE,"general";"via3",#N/A,TRUE,"general"}</definedName>
    <definedName name="REJHE" hidden="1">{"via1",#N/A,TRUE,"general";"via2",#N/A,TRUE,"general";"via3",#N/A,TRUE,"general"}</definedName>
    <definedName name="REJILLA30" localSheetId="2">'[2]$'!#REF!</definedName>
    <definedName name="REJILLA30">'[2]$'!#REF!</definedName>
    <definedName name="RELACUION">#REF!</definedName>
    <definedName name="relecon">#REF!</definedName>
    <definedName name="rell">#REF!</definedName>
    <definedName name="RELLG">#REF!</definedName>
    <definedName name="remanentes">#REF!,#REF!,#REF!,#REF!</definedName>
    <definedName name="REMATEBALDOSIN" localSheetId="2">'[2]$'!#REF!</definedName>
    <definedName name="REMATEBALDOSIN">'[2]$'!#REF!</definedName>
    <definedName name="rendimiento">#REF!</definedName>
    <definedName name="RENDIMIENTO____CARGA">#REF!</definedName>
    <definedName name="REPISA" localSheetId="2">'[2]$'!#REF!</definedName>
    <definedName name="REPISA">'[2]$'!#REF!</definedName>
    <definedName name="REPROGRAMACION">#REF!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enciaconductor">#REF!</definedName>
    <definedName name="Resistividad">#REF!</definedName>
    <definedName name="RESU">#REF!</definedName>
    <definedName name="resu8">#REF!</definedName>
    <definedName name="resufi">#REF!</definedName>
    <definedName name="resufi1">#REF!</definedName>
    <definedName name="resul">#REF!</definedName>
    <definedName name="resumen">#REF!</definedName>
    <definedName name="resumen_final">#REF!</definedName>
    <definedName name="resumen_final1">#REF!</definedName>
    <definedName name="Retenc">#REF!</definedName>
    <definedName name="RETRO">#REF!</definedName>
    <definedName name="retromartillo">#REF!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D">#REF!</definedName>
    <definedName name="RIIIIIIIIIIIC">#N/A</definedName>
    <definedName name="RISP">#REF!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#REF!</definedName>
    <definedName name="rñ">#REF!</definedName>
    <definedName name="Ro">#REF!,#REF!,#REF!</definedName>
    <definedName name="RODILLO">#REF!</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 localSheetId="2">[0]!err</definedName>
    <definedName name="rr" localSheetId="0">'RESUMEN LOTE 1'!ERR</definedName>
    <definedName name="rr">[0]!err</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r" localSheetId="0" hidden="1">{"via1",#N/A,TRUE,"general";"via2",#N/A,TRUE,"general";"via3",#N/A,TRUE,"general"}</definedName>
    <definedName name="rrr" hidden="1">{"via1",#N/A,TRUE,"general";"via2",#N/A,TRUE,"general";"via3",#N/A,TRUE,"general"}</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adf">#REF!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#REF!</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REY" hidden="1">#REF!</definedName>
    <definedName name="rytrsdg" localSheetId="0" hidden="1">{"via1",#N/A,TRUE,"general";"via2",#N/A,TRUE,"general";"via3",#N/A,TRUE,"general"}</definedName>
    <definedName name="rytrsdg" hidden="1">{"via1",#N/A,TRUE,"general";"via2",#N/A,TRUE,"general";"via3",#N/A,TRUE,"general"}</definedName>
    <definedName name="s" localSheetId="0">'RESUMEN LOTE 1'!ERR</definedName>
    <definedName name="S" hidden="1">#REF!</definedName>
    <definedName name="SA">#REF!</definedName>
    <definedName name="saa" localSheetId="0" hidden="1">{"via1",#N/A,TRUE,"general";"via2",#N/A,TRUE,"general";"via3",#N/A,TRUE,"general"}</definedName>
    <definedName name="saa"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0">'RESUMEN LOTE 1'!ERR</definedName>
    <definedName name="Salarios">#REF!</definedName>
    <definedName name="SalConv">#REF!</definedName>
    <definedName name="SALID1" localSheetId="2">#REF!</definedName>
    <definedName name="SALID1">#REF!</definedName>
    <definedName name="SalMinimo">#REF!</definedName>
    <definedName name="SANITARIONOVA" localSheetId="2">'[2]$'!#REF!</definedName>
    <definedName name="SANITARIONOVA">'[2]$'!#REF!</definedName>
    <definedName name="SB">#REF!</definedName>
    <definedName name="sbe">#REF!</definedName>
    <definedName name="sbgfbgdr" localSheetId="0" hidden="1">{"via1",#N/A,TRUE,"general";"via2",#N/A,TRUE,"general";"via3",#N/A,TRUE,"general"}</definedName>
    <definedName name="sbgfbgdr" hidden="1">{"via1",#N/A,TRUE,"general";"via2",#N/A,TRUE,"general";"via3",#N/A,TRUE,"general"}</definedName>
    <definedName name="SBS">#REF!</definedName>
    <definedName name="SC">#REF!</definedName>
    <definedName name="scen_change" localSheetId="2" hidden="1">[3]inpermeabOTRO!#REF!</definedName>
    <definedName name="scen_change" hidden="1">#REF!</definedName>
    <definedName name="scen_name1" hidden="1">"arial"</definedName>
    <definedName name="scen_num" hidden="1">1</definedName>
    <definedName name="scen_user1" hidden="1">"DIRECCION DE INFORMATICA"</definedName>
    <definedName name="scen_value1" localSheetId="2" hidden="1">{"SUMINISTRO E INSTALACIÓN CANALETAS L=7.50"}</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CHLAGE50WS" localSheetId="2">'[2]$'!#REF!</definedName>
    <definedName name="SCHLAGE50WS">'[2]$'!#REF!</definedName>
    <definedName name="SCHLAGEA40S" localSheetId="2">'[4]E) Cuadrilla'!#REF!</definedName>
    <definedName name="SCHLAGEA40S">'[4]E) Cuadrilla'!#REF!</definedName>
    <definedName name="SCHLAGEA50PD" localSheetId="2">'[4]E) Cuadrilla'!#REF!</definedName>
    <definedName name="SCHLAGEA50PD">'[4]E) Cuadrilla'!#REF!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R">#REF!</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c">#REF!</definedName>
    <definedName name="seccion1">#REF!</definedName>
    <definedName name="seccion2">#REF!</definedName>
    <definedName name="SECTOR">#REF!</definedName>
    <definedName name="SEGUNDO">#REF!</definedName>
    <definedName name="SEMANA_C3">#REF!</definedName>
    <definedName name="sena">#REF!</definedName>
    <definedName name="SEP">#REF!</definedName>
    <definedName name="SERO" localSheetId="2">[0]!err</definedName>
    <definedName name="SERO" localSheetId="0">'RESUMEN LOTE 1'!ERR</definedName>
    <definedName name="SERO">[0]!err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hidden="1">#REF!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12">#N/A</definedName>
    <definedName name="SHARED_FORMULA_19">#N/A</definedName>
    <definedName name="SHARED_FORMULA_24">#N/A</definedName>
    <definedName name="SHARED_FORMULA_4">#N/A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[0]!err</definedName>
    <definedName name="SI" localSheetId="0">'RESUMEN LOTE 1'!ERR</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FONBOTELLA" localSheetId="2">'[2]$'!#REF!</definedName>
    <definedName name="SIFONBOTELLA">'[2]$'!#REF!</definedName>
    <definedName name="SIKA" localSheetId="2">'[4]E) Cuadrilla'!#REF!</definedName>
    <definedName name="SIKA">'[4]E) Cuadrilla'!#REF!</definedName>
    <definedName name="SINGOLO">#REF!</definedName>
    <definedName name="SISISIS" localSheetId="2">[0]!err</definedName>
    <definedName name="SISISIS" localSheetId="0">'RESUMEN LOTE 1'!ERR</definedName>
    <definedName name="SISISIS">[0]!err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istemasPlazos" hidden="1">1</definedName>
    <definedName name="SJ">#REF!</definedName>
    <definedName name="sk">#REF!</definedName>
    <definedName name="SL">#REF!</definedName>
    <definedName name="Slicer_Contact_Type">#N/A</definedName>
    <definedName name="SM">#REF!</definedName>
    <definedName name="Smlv">#REF!</definedName>
    <definedName name="smlv01">#REF!</definedName>
    <definedName name="smlv2001">#REF!</definedName>
    <definedName name="SMML">#REF!</definedName>
    <definedName name="SN">#REF!</definedName>
    <definedName name="snw">#REF!</definedName>
    <definedName name="sñ">#REF!</definedName>
    <definedName name="so">#REF!</definedName>
    <definedName name="SOBREANCHO">#REF!</definedName>
    <definedName name="SOCIAL">#REF!</definedName>
    <definedName name="SOL">#REF!</definedName>
    <definedName name="SOLD._4_">#REF!</definedName>
    <definedName name="SOLD._6_">#REF!</definedName>
    <definedName name="SOLD._8_">#REF!</definedName>
    <definedName name="SOLDADURA18" localSheetId="2">'[2]$'!#REF!</definedName>
    <definedName name="SOLDADURA18">'[2]$'!#REF!</definedName>
    <definedName name="Spanner_Auto_File">"F:\Proyectos\CEI\Tunja-Barbosa\tra2b.x2a"</definedName>
    <definedName name="Spanner_Auto_Select">#N/A</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 localSheetId="0">MODULO10.auto_abrir</definedName>
    <definedName name="sss">MODULO10.auto_abrir</definedName>
    <definedName name="SSSS">'RESUMEN LOTE 1'!ERR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0" hidden="1">{"via1",#N/A,TRUE,"general";"via2",#N/A,TRUE,"general";"via3",#N/A,TRUE,"general"}</definedName>
    <definedName name="stt" hidden="1">{"via1",#N/A,TRUE,"general";"via2",#N/A,TRUE,"general";"via3",#N/A,TRUE,"general"}</definedName>
    <definedName name="SU">#REF!</definedName>
    <definedName name="SUBBASE">#REF!</definedName>
    <definedName name="SUBESTACIONES">#REF!</definedName>
    <definedName name="SUBPRODUCTOS">#REF!</definedName>
    <definedName name="SUBSUELO">#REF!</definedName>
    <definedName name="Subtotal">#REF!</definedName>
    <definedName name="SUBTOTALMAT">#REF!</definedName>
    <definedName name="SUCIO">#REF!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'RESUMEN LOTE 1'!ERR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#REF!</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#REF!</definedName>
    <definedName name="TAB_FECHA">#REF!</definedName>
    <definedName name="TABLA">#REF!</definedName>
    <definedName name="TABLA_DE_CONTENIDO__A1">#REF!</definedName>
    <definedName name="tabla1">#REF!</definedName>
    <definedName name="tabla2">#REF!</definedName>
    <definedName name="TABLEKP">#REF!</definedName>
    <definedName name="TABLEPRI">#REF!</definedName>
    <definedName name="TABLERO24" localSheetId="2">'[2]$'!#REF!</definedName>
    <definedName name="TABLERO24">'[2]$'!#REF!</definedName>
    <definedName name="TABLON33X33" localSheetId="2">'[2]$'!#REF!</definedName>
    <definedName name="TABLON33X33">'[2]$'!#REF!</definedName>
    <definedName name="tablonx">#REF!</definedName>
    <definedName name="Tambores">#REF!</definedName>
    <definedName name="TANQUE" localSheetId="2">'[2]$'!#REF!</definedName>
    <definedName name="TANQUE" localSheetId="0">#REF!</definedName>
    <definedName name="TANQUE">'[2]$'!#REF!</definedName>
    <definedName name="Tanques">#REF!</definedName>
    <definedName name="TAPANOVA" localSheetId="2">'[4]E) Cuadrilla'!#REF!</definedName>
    <definedName name="TAPANOVA">'[4]E) Cuadrilla'!#REF!</definedName>
    <definedName name="TAPAREGISTRO" localSheetId="2">'[2]$'!#REF!</definedName>
    <definedName name="TAPAREGISTRO">'[2]$'!#REF!</definedName>
    <definedName name="TAREAS_INICIALES">#REF!</definedName>
    <definedName name="TARIFA">#REF!</definedName>
    <definedName name="TarifaPension">#REF!</definedName>
    <definedName name="TARIFAS" localSheetId="0">#REF!</definedName>
    <definedName name="TARIFAS">[8]TARIFAS!$A$1:$F$52</definedName>
    <definedName name="TARIFAS_4">[8]TARIFAS!$A$1:$F$52</definedName>
    <definedName name="TARIFAS_7">[8]TARIFAS!$A$1:$F$52</definedName>
    <definedName name="TarifaSalud">#REF!</definedName>
    <definedName name="Tasa">#REF!</definedName>
    <definedName name="TASA_DE_CAMBIO">#REF!</definedName>
    <definedName name="Tasa1">#REF!</definedName>
    <definedName name="TasaCCP">#REF!</definedName>
    <definedName name="Tax">#REF!</definedName>
    <definedName name="TB">#REF!</definedName>
    <definedName name="TB_EVENTOS_OTS_ANUAL">#REF!</definedName>
    <definedName name="TBURRA" localSheetId="2">'[2]$'!#REF!</definedName>
    <definedName name="TBURRA">'[2]$'!#REF!</definedName>
    <definedName name="TC">#REF!</definedName>
    <definedName name="TCHAPA" localSheetId="2">'[2]$'!#REF!</definedName>
    <definedName name="TCHAPA">'[2]$'!#REF!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ico">#REF!</definedName>
    <definedName name="TEJA4" localSheetId="2">'[2]$'!#REF!</definedName>
    <definedName name="TEJA4">'[2]$'!#REF!</definedName>
    <definedName name="TEJAETERNIT6" localSheetId="2">'[2]$'!#REF!</definedName>
    <definedName name="TEJAETERNIT6">'[2]$'!#REF!</definedName>
    <definedName name="TEJAONDULADA" localSheetId="2">'[2]$'!#REF!</definedName>
    <definedName name="TEJAONDULADA">'[2]$'!#REF!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'RESUMEN LOTE 1'!ERR</definedName>
    <definedName name="TERM">'RESUMEN LOTE 1'!ERR</definedName>
    <definedName name="TÉRMINOS">'RESUMEN LOTE 1'!ERR</definedName>
    <definedName name="TERR">#REF!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GRESS6" localSheetId="2">'[2]$'!#REF!</definedName>
    <definedName name="TGRESS6">'[2]$'!#REF!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NER" localSheetId="2">'[4]E) Cuadrilla'!#REF!</definedName>
    <definedName name="THINNER">'[4]E) Cuadrilla'!#REF!</definedName>
    <definedName name="THP">#REF!</definedName>
    <definedName name="thtj" localSheetId="0" hidden="1">{"via1",#N/A,TRUE,"general";"via2",#N/A,TRUE,"general";"via3",#N/A,TRUE,"general"}</definedName>
    <definedName name="thtj" hidden="1">{"via1",#N/A,TRUE,"general";"via2",#N/A,TRUE,"general";"via3",#N/A,TRUE,"general"}</definedName>
    <definedName name="TI">#REF!</definedName>
    <definedName name="TIEMPO">#REF!</definedName>
    <definedName name="TIPO">#REF!</definedName>
    <definedName name="TIPO_GRUPO">#REF!</definedName>
    <definedName name="TipoCosteo">#REF!</definedName>
    <definedName name="TipoCosteoNivelRiesgo">#REF!</definedName>
    <definedName name="TipoGC">#REF!</definedName>
    <definedName name="TipoNeces">#REF!</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#REF!</definedName>
    <definedName name="TITLE">#REF!</definedName>
    <definedName name="titu" localSheetId="2">#REF!</definedName>
    <definedName name="titu">#REF!</definedName>
    <definedName name="titu2" localSheetId="2">#REF!</definedName>
    <definedName name="titu2">#REF!</definedName>
    <definedName name="TITULO">#REF!</definedName>
    <definedName name="_xlnm.Print_Titles" localSheetId="2">'O. ECONOMICA - BNC'!$1:$5</definedName>
    <definedName name="_xlnm.Print_Titles" localSheetId="1">'O. ECONOMICA - MAGB'!$1:$9</definedName>
    <definedName name="_xlnm.Print_Titles">#N/A</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n">#REF!</definedName>
    <definedName name="To">#REF!</definedName>
    <definedName name="TODOANA">#REF!</definedName>
    <definedName name="TODOINSU">#REF!</definedName>
    <definedName name="TODOITEM">#REF!</definedName>
    <definedName name="TOMATELEFONICA" localSheetId="2">'[2]$'!#REF!</definedName>
    <definedName name="TOMATELEFONICA">'[2]$'!#REF!</definedName>
    <definedName name="TOMATRIFASICA" localSheetId="2">'[2]$'!#REF!</definedName>
    <definedName name="TOMATRIFASICA">'[2]$'!#REF!</definedName>
    <definedName name="tonto">#REF!</definedName>
    <definedName name="topagrafia">#REF!</definedName>
    <definedName name="TOPGENER">#REF!</definedName>
    <definedName name="TOPGENER1">#REF!</definedName>
    <definedName name="TOPMENU">#REF!</definedName>
    <definedName name="topografia">#REF!</definedName>
    <definedName name="topografo">#REF!</definedName>
    <definedName name="TORNILLOMADERA" localSheetId="2">'[2]$'!#REF!</definedName>
    <definedName name="TORNILLOMADERA">'[2]$'!#REF!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alidad">#REF!</definedName>
    <definedName name="TotalCam">#REF!</definedName>
    <definedName name="TotalCesantias">#REF!</definedName>
    <definedName name="TotalContratoConIva">#REF!</definedName>
    <definedName name="TotalContratoSinIVA">#REF!</definedName>
    <definedName name="TotalEns">#REF!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acaciones">#REF!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ite">#REF!</definedName>
    <definedName name="TRANS">#REF!</definedName>
    <definedName name="TRANSFORMADOR" localSheetId="2">'[2]$'!#REF!</definedName>
    <definedName name="TRANSFORMADOR">'[2]$'!#REF!</definedName>
    <definedName name="Transmisores">#REF!</definedName>
    <definedName name="Transporte">#REF!</definedName>
    <definedName name="TRAT">#REF!</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 localSheetId="2">'[2]$'!#REF!</definedName>
    <definedName name="TRIPLEX">'[2]$'!#REF!</definedName>
    <definedName name="TRIPLEXTRANSV" localSheetId="2">'[2]$'!#REF!</definedName>
    <definedName name="TRIPLEXTRANSV">'[2]$'!#REF!</definedName>
    <definedName name="TRiturado">#REF!</definedName>
    <definedName name="trjfgjh" localSheetId="0" hidden="1">{"via1",#N/A,TRUE,"general";"via2",#N/A,TRUE,"general";"via3",#N/A,TRUE,"general"}</definedName>
    <definedName name="trjfgjh" hidden="1">{"via1",#N/A,TRUE,"general";"via2",#N/A,TRUE,"general";"via3",#N/A,TRUE,"general"}</definedName>
    <definedName name="TRM">#REF!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TTTT">#REF!</definedName>
    <definedName name="TTTTTTTTTTTTTTTTTT">#REF!</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o24">#REF!</definedName>
    <definedName name="TUBOCONDUIT3" localSheetId="2">'[2]$'!#REF!</definedName>
    <definedName name="TUBOCONDUIT3">'[2]$'!#REF!</definedName>
    <definedName name="TUBOCONDUIT34" localSheetId="2">'[2]$'!#REF!</definedName>
    <definedName name="TUBOCONDUIT34">'[2]$'!#REF!</definedName>
    <definedName name="TUBOGALVAN1" localSheetId="2">'[2]$'!#REF!</definedName>
    <definedName name="TUBOGALVAN1">'[2]$'!#REF!</definedName>
    <definedName name="TUBOGALVANIZADO4" localSheetId="2">'[2]$'!#REF!</definedName>
    <definedName name="TUBOGALVANIZADO4">'[2]$'!#REF!</definedName>
    <definedName name="TUBOPVC112" localSheetId="2">'[4]E) Cuadrilla'!#REF!</definedName>
    <definedName name="TUBOPVC112">'[4]E) Cuadrilla'!#REF!</definedName>
    <definedName name="TUBOPVC3" localSheetId="2">'[4]E) Cuadrilla'!#REF!</definedName>
    <definedName name="TUBOPVC3">'[4]E) Cuadrilla'!#REF!</definedName>
    <definedName name="TUBOPVC4" localSheetId="2">'[4]E) Cuadrilla'!#REF!</definedName>
    <definedName name="TUBOPVC4">'[4]E) Cuadrilla'!#REF!</definedName>
    <definedName name="TUBOPVC6" localSheetId="2">'[2]$'!#REF!</definedName>
    <definedName name="TUBOPVC6">'[2]$'!#REF!</definedName>
    <definedName name="tubor24">#REF!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#REF!</definedName>
    <definedName name="UN">#REF!</definedName>
    <definedName name="UN_APU">IF(LEN(#REF!)=2,"",IF(#REF!="","",IF(ISERROR(SEARCH("-",#REF!,3)),VLOOKUP(#REF!,#REF!,3,0),VLOOKUP(#REF!,#REF!,3,FALSE))))</definedName>
    <definedName name="UN_AUX">IF(#REF!="","",VLOOKUP(#REF!,#REF!,3,FALSE))</definedName>
    <definedName name="UN_PRI">#REF!</definedName>
    <definedName name="Unidad">#REF!</definedName>
    <definedName name="UNIDAD1">#REF!</definedName>
    <definedName name="UNIDAD521">#REF!</definedName>
    <definedName name="Unidades">#REF!</definedName>
    <definedName name="UNIONHG1" localSheetId="2">'[2]$'!#REF!</definedName>
    <definedName name="UNIONHG1">'[2]$'!#REF!</definedName>
    <definedName name="UNIONPVC1" localSheetId="2">'[4]E) Cuadrilla'!#REF!</definedName>
    <definedName name="UNIONPVC1">'[4]E) Cuadrilla'!#REF!</definedName>
    <definedName name="UNIONPVC112" localSheetId="2">'[4]E) Cuadrilla'!#REF!</definedName>
    <definedName name="UNIONPVC112">'[4]E) Cuadrilla'!#REF!</definedName>
    <definedName name="UNIONPVC3" localSheetId="2">'[2]$'!#REF!</definedName>
    <definedName name="UNIONPVC3">'[2]$'!#REF!</definedName>
    <definedName name="UNIONPVC4" localSheetId="2">'[2]$'!#REF!</definedName>
    <definedName name="UNIONPVC4">'[2]$'!#REF!</definedName>
    <definedName name="UNIONPVC6" localSheetId="2">'[4]E) Cuadrilla'!#REF!</definedName>
    <definedName name="UNIONPVC6">'[4]E) Cuadrilla'!#REF!</definedName>
    <definedName name="UNIT">#REF!</definedName>
    <definedName name="UNITARIO">#REF!</definedName>
    <definedName name="Unitarios">#REF!</definedName>
    <definedName name="UNIVERSAL1" localSheetId="2">'[2]$'!#REF!</definedName>
    <definedName name="UNIVERSAL1">'[2]$'!#REF!</definedName>
    <definedName name="unj" hidden="1">#REF!</definedName>
    <definedName name="uno">'RESUMEN LOTE 1'!ERR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'RESUMEN LOTE 1'!ERR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xCOL">#REF!</definedName>
    <definedName name="ut">#REF!</definedName>
    <definedName name="uti">#REF!</definedName>
    <definedName name="UTIL">#REF!</definedName>
    <definedName name="UTILIDAD">#REF!</definedName>
    <definedName name="UtilidadObra">#REF!</definedName>
    <definedName name="UTL">#REF!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CA">#REF!</definedName>
    <definedName name="VALDES">#REF!</definedName>
    <definedName name="valor1">#REF!</definedName>
    <definedName name="valor2">#REF!</definedName>
    <definedName name="VALOR3">#REF!</definedName>
    <definedName name="Valoracion">#REF!</definedName>
    <definedName name="VALORACIÓN">#REF!</definedName>
    <definedName name="ValorCto">#REF!</definedName>
    <definedName name="ValorEjecutado">#REF!</definedName>
    <definedName name="ValorProyecto">#REF!</definedName>
    <definedName name="ValorRecursosComprometidos">#REF!</definedName>
    <definedName name="ValorTotConsultoria">#REF!</definedName>
    <definedName name="Values_Entered">IF(Loan_Amount*Interest_Rate*Loan_Years*Loan_Start&gt;0,1,0)</definedName>
    <definedName name="Válvulas">#REF!</definedName>
    <definedName name="vaquita" localSheetId="0" hidden="1">{"PRES REHAB ARM-PER POR ITEMS  KM A KM",#N/A,TRUE,"Rehabilitacion Arm-Per"}</definedName>
    <definedName name="vaquita" hidden="1">{"PRES REHAB ARM-PER POR ITEMS  KM A KM",#N/A,TRUE,"Rehabilitacion Arm-Per"}</definedName>
    <definedName name="Var">#REF!</definedName>
    <definedName name="VARACLAVO" localSheetId="2">'[2]$'!#REF!</definedName>
    <definedName name="VARACLAVO">'[2]$'!#REF!</definedName>
    <definedName name="variacion">#REF!</definedName>
    <definedName name="VARIACION1">#REF!</definedName>
    <definedName name="VARILLACUADRADA" localSheetId="2">'[2]$'!#REF!</definedName>
    <definedName name="VARILLACUADRADA">'[2]$'!#REF!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 hidden="1">#REF!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0" hidden="1">{"via1",#N/A,TRUE,"general";"via2",#N/A,TRUE,"general";"via3",#N/A,TRUE,"general"}</definedName>
    <definedName name="vfbgnhyt" hidden="1">{"via1",#N/A,TRUE,"general";"via2",#N/A,TRUE,"general";"via3",#N/A,TRUE,"general"}</definedName>
    <definedName name="vfh">#REF!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hidden="1">#REF!</definedName>
    <definedName name="Viajes">#REF!</definedName>
    <definedName name="VIBRA">#REF!</definedName>
    <definedName name="VIBRADOR">#REF!</definedName>
    <definedName name="VIBRO">#REF!</definedName>
    <definedName name="VICEP_DIRECC">#REF!</definedName>
    <definedName name="VIDRIOTEMPLADO" localSheetId="2">'[2]$'!#REF!</definedName>
    <definedName name="VIDRIOTEMPLADO">'[2]$'!#REF!</definedName>
    <definedName name="VIDRIOTRANSPARENTE" localSheetId="2">'[4]E) Cuadrilla'!#REF!</definedName>
    <definedName name="VIDRIOTRANSPARENTE">'[4]E) Cuadrilla'!#REF!</definedName>
    <definedName name="VigenciaDolares">#REF!</definedName>
    <definedName name="VigenciaPesos">#REF!</definedName>
    <definedName name="VIGFUTURA">#REF!</definedName>
    <definedName name="villa">#REF!</definedName>
    <definedName name="VINILTEX" localSheetId="2">'[2]$'!#REF!</definedName>
    <definedName name="VINILTEX">'[2]$'!#REF!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#REF!,#REF!,#REF!,#REF!,#REF!,#REF!,#REF!</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quetamk">#REF!</definedName>
    <definedName name="VOLQUETAS">#REF!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 localSheetId="0">Scheduled_Payment+Extra_Payment</definedName>
    <definedName name="vr">Scheduled_Payment+Extra_Payment</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basad1">#REF!</definedName>
    <definedName name="vrbasad2">#REF!</definedName>
    <definedName name="vrbasin">#REF!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#REF!</definedName>
    <definedName name="wedw">#REF!</definedName>
    <definedName name="WEFWE">#REF!</definedName>
    <definedName name="WER">#REF!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hidden="1">{#N/A,#N/A,TRUE,"CODIGO DEPENDENCIA"}</definedName>
    <definedName name="wrn.civil._.works." localSheetId="0" hidden="1">{#N/A,#N/A,TRUE,"1842CWN0"}</definedName>
    <definedName name="wrn.civil._.works."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 hidden="1">{"IMPRESION",#N/A,FALSE,"pequeño"}</definedName>
    <definedName name="wrn.items." hidden="1">{#N/A,#N/A,FALSE,"Items"}</definedName>
    <definedName name="wrn.MEC._.CCR." hidden="1">{#N/A,#N/A,FALSE,"EQUIPOS MECANICOS"}</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BRASC." hidden="1">{"AURES1",#N/A,FALSE,"GENERAL";"AURES2",#N/A,FALSE,"GENERAL";"AURES3",#N/A,FALSE,"GENERAL";"AURES4",#N/A,FALSE,"GENERAL";"AURES5",#N/A,FALSE,"GENERAL";"AURES6",#N/A,FALSE,"GENERAL";"AURES7",#N/A,FALSE,"GENERAL"}</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2"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t">#REF!</definedName>
    <definedName name="XX" localSheetId="2" hidden="1">{"SUMINISTRO E INSTALACIÓN CANALETAS L=7.50"}</definedName>
    <definedName name="xx">#REF!</definedName>
    <definedName name="XX_51">#REF!</definedName>
    <definedName name="xxfg" localSheetId="0" hidden="1">{"via1",#N/A,TRUE,"general";"via2",#N/A,TRUE,"general";"via3",#N/A,TRUE,"general"}</definedName>
    <definedName name="xxfg" hidden="1">{"via1",#N/A,TRUE,"general";"via2",#N/A,TRUE,"general";"via3",#N/A,TRUE,"general"}</definedName>
    <definedName name="xxx">#REF!</definedName>
    <definedName name="XXXX" hidden="1">#REF!</definedName>
    <definedName name="xxxxx">#REF!</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0" hidden="1">{"via1",#N/A,TRUE,"general";"via2",#N/A,TRUE,"general";"via3",#N/A,TRUE,"general"}</definedName>
    <definedName name="XZXZV" hidden="1">{"via1",#N/A,TRUE,"general";"via2",#N/A,TRUE,"general";"via3",#N/A,TRUE,"general"}</definedName>
    <definedName name="y">#REF!</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ESO" localSheetId="2">'[4]E) Cuadrilla'!#REF!</definedName>
    <definedName name="YESO">'[4]E) Cuadrilla'!#REF!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'RESUMEN LOTE 1'!ERR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#REF!</definedName>
  </definedNames>
  <calcPr calcId="191028" iterate="1" iterateCount="5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3" l="1"/>
  <c r="F10" i="3"/>
  <c r="D10" i="3"/>
  <c r="G9" i="3"/>
  <c r="F9" i="3"/>
  <c r="D9" i="3"/>
  <c r="B10" i="3"/>
  <c r="B9" i="3"/>
  <c r="I10" i="3" l="1"/>
  <c r="I9" i="3"/>
  <c r="D12" i="3"/>
  <c r="G68" i="2" l="1"/>
  <c r="G67" i="2" s="1"/>
  <c r="D68" i="2"/>
  <c r="C68" i="2"/>
  <c r="B68" i="2"/>
  <c r="G66" i="2"/>
  <c r="D66" i="2"/>
  <c r="C66" i="2"/>
  <c r="B66" i="2"/>
  <c r="G65" i="2"/>
  <c r="D65" i="2"/>
  <c r="C65" i="2"/>
  <c r="B65" i="2"/>
  <c r="G63" i="2"/>
  <c r="D63" i="2"/>
  <c r="C63" i="2"/>
  <c r="B63" i="2"/>
  <c r="G62" i="2"/>
  <c r="D62" i="2"/>
  <c r="C62" i="2"/>
  <c r="B62" i="2"/>
  <c r="G59" i="2"/>
  <c r="D59" i="2"/>
  <c r="C59" i="2"/>
  <c r="B59" i="2"/>
  <c r="D58" i="2"/>
  <c r="C58" i="2"/>
  <c r="B58" i="2"/>
  <c r="D57" i="2"/>
  <c r="C57" i="2"/>
  <c r="B57" i="2"/>
  <c r="D56" i="2"/>
  <c r="C56" i="2"/>
  <c r="B56" i="2"/>
  <c r="G55" i="2"/>
  <c r="D55" i="2"/>
  <c r="C55" i="2"/>
  <c r="B55" i="2"/>
  <c r="G54" i="2"/>
  <c r="D54" i="2"/>
  <c r="C54" i="2"/>
  <c r="B54" i="2"/>
  <c r="G50" i="2"/>
  <c r="G49" i="2" s="1"/>
  <c r="G48" i="2" s="1"/>
  <c r="D50" i="2"/>
  <c r="C50" i="2"/>
  <c r="B50" i="2"/>
  <c r="G47" i="2"/>
  <c r="G46" i="2" s="1"/>
  <c r="G45" i="2" s="1"/>
  <c r="D47" i="2"/>
  <c r="C47" i="2"/>
  <c r="B47" i="2"/>
  <c r="G44" i="2"/>
  <c r="D44" i="2"/>
  <c r="C44" i="2"/>
  <c r="B44" i="2"/>
  <c r="G43" i="2"/>
  <c r="D43" i="2"/>
  <c r="C43" i="2"/>
  <c r="B43" i="2"/>
  <c r="D40" i="2"/>
  <c r="C40" i="2"/>
  <c r="B40" i="2"/>
  <c r="G37" i="2"/>
  <c r="G36" i="2" s="1"/>
  <c r="D37" i="2"/>
  <c r="C37" i="2"/>
  <c r="B37" i="2"/>
  <c r="D35" i="2"/>
  <c r="C35" i="2"/>
  <c r="B35" i="2"/>
  <c r="G32" i="2"/>
  <c r="D32" i="2"/>
  <c r="C32" i="2"/>
  <c r="B32" i="2"/>
  <c r="G31" i="2"/>
  <c r="D31" i="2"/>
  <c r="C31" i="2"/>
  <c r="B31" i="2"/>
  <c r="G29" i="2"/>
  <c r="G28" i="2" s="1"/>
  <c r="D29" i="2"/>
  <c r="C29" i="2"/>
  <c r="B29" i="2"/>
  <c r="D26" i="2"/>
  <c r="C26" i="2"/>
  <c r="B26" i="2"/>
  <c r="D25" i="2"/>
  <c r="C25" i="2"/>
  <c r="B25" i="2"/>
  <c r="G22" i="2"/>
  <c r="D22" i="2"/>
  <c r="C22" i="2"/>
  <c r="B22" i="2"/>
  <c r="D21" i="2"/>
  <c r="C21" i="2"/>
  <c r="B21" i="2"/>
  <c r="G18" i="2"/>
  <c r="D18" i="2"/>
  <c r="C18" i="2"/>
  <c r="B18" i="2"/>
  <c r="G17" i="2"/>
  <c r="D17" i="2"/>
  <c r="C17" i="2"/>
  <c r="B17" i="2"/>
  <c r="D16" i="2"/>
  <c r="C16" i="2"/>
  <c r="B16" i="2"/>
  <c r="D14" i="2"/>
  <c r="C14" i="2"/>
  <c r="B14" i="2"/>
  <c r="G12" i="2"/>
  <c r="D12" i="2"/>
  <c r="C12" i="2"/>
  <c r="B12" i="2"/>
  <c r="D11" i="2"/>
  <c r="C11" i="2"/>
  <c r="B11" i="2"/>
  <c r="G10" i="2"/>
  <c r="D10" i="2"/>
  <c r="C10" i="2"/>
  <c r="B10" i="2"/>
  <c r="G9" i="2"/>
  <c r="D9" i="2"/>
  <c r="C9" i="2"/>
  <c r="B9" i="2"/>
  <c r="D8" i="2"/>
  <c r="C8" i="2"/>
  <c r="B8" i="2"/>
  <c r="G42" i="2" l="1"/>
  <c r="G41" i="2" s="1"/>
  <c r="G40" i="2"/>
  <c r="G39" i="2" s="1"/>
  <c r="G38" i="2" s="1"/>
  <c r="G11" i="2"/>
  <c r="G25" i="2"/>
  <c r="G16" i="2"/>
  <c r="G15" i="2" s="1"/>
  <c r="G58" i="2"/>
  <c r="G8" i="2"/>
  <c r="G7" i="2" s="1"/>
  <c r="G57" i="2"/>
  <c r="G26" i="2"/>
  <c r="G35" i="2"/>
  <c r="G34" i="2" s="1"/>
  <c r="G21" i="2"/>
  <c r="G20" i="2" s="1"/>
  <c r="G19" i="2" s="1"/>
  <c r="G56" i="2"/>
  <c r="G30" i="2"/>
  <c r="G64" i="2"/>
  <c r="G53" i="2"/>
  <c r="G52" i="2" s="1"/>
  <c r="G33" i="2"/>
  <c r="G27" i="2"/>
  <c r="G61" i="2"/>
  <c r="G14" i="2"/>
  <c r="G13" i="2" s="1"/>
  <c r="G60" i="2" l="1"/>
  <c r="G6" i="2"/>
  <c r="G24" i="2"/>
  <c r="G23" i="2" s="1"/>
  <c r="G70" i="2" l="1"/>
  <c r="G72" i="2" s="1"/>
  <c r="G71" i="2" l="1"/>
  <c r="G73" i="2"/>
  <c r="G74" i="2" s="1"/>
  <c r="G75" i="2" l="1"/>
  <c r="F81" i="1" l="1"/>
  <c r="F82" i="1" s="1"/>
  <c r="F72" i="1"/>
  <c r="F71" i="1"/>
  <c r="F70" i="1"/>
  <c r="F69" i="1"/>
  <c r="F68" i="1"/>
  <c r="F67" i="1"/>
  <c r="F66" i="1"/>
  <c r="F65" i="1"/>
  <c r="F64" i="1"/>
  <c r="F63" i="1"/>
  <c r="F62" i="1"/>
  <c r="F61" i="1"/>
  <c r="F60" i="1"/>
  <c r="F59" i="1"/>
  <c r="F57" i="1"/>
  <c r="F56" i="1"/>
  <c r="F55" i="1"/>
  <c r="F54" i="1"/>
  <c r="F53" i="1"/>
  <c r="F52" i="1"/>
  <c r="F51" i="1"/>
  <c r="F50" i="1"/>
  <c r="F49" i="1"/>
  <c r="F48" i="1"/>
  <c r="F47" i="1"/>
  <c r="F46" i="1"/>
  <c r="F43" i="1"/>
  <c r="F42" i="1"/>
  <c r="F41" i="1"/>
  <c r="F44" i="1" s="1"/>
  <c r="D41" i="1"/>
  <c r="F38" i="1"/>
  <c r="F37" i="1"/>
  <c r="F36" i="1"/>
  <c r="F35" i="1"/>
  <c r="F34" i="1"/>
  <c r="F33" i="1"/>
  <c r="F39" i="1" s="1"/>
  <c r="F30" i="1"/>
  <c r="F29" i="1"/>
  <c r="F28" i="1"/>
  <c r="F27" i="1"/>
  <c r="F26" i="1"/>
  <c r="F25" i="1"/>
  <c r="F24" i="1"/>
  <c r="F23" i="1"/>
  <c r="F22" i="1"/>
  <c r="F19" i="1"/>
  <c r="F18" i="1"/>
  <c r="F17" i="1"/>
  <c r="F16" i="1"/>
  <c r="F15" i="1"/>
  <c r="F14" i="1"/>
  <c r="F13" i="1"/>
  <c r="F12" i="1"/>
  <c r="F11" i="1"/>
  <c r="F31" i="1" l="1"/>
  <c r="F20" i="1"/>
  <c r="F75" i="1" s="1"/>
  <c r="F73" i="1"/>
  <c r="F78" i="1" l="1"/>
  <c r="F79" i="1" s="1"/>
  <c r="F77" i="1"/>
  <c r="F76" i="1"/>
  <c r="F80" i="1" l="1"/>
  <c r="F83" i="1" s="1"/>
</calcChain>
</file>

<file path=xl/sharedStrings.xml><?xml version="1.0" encoding="utf-8"?>
<sst xmlns="http://schemas.openxmlformats.org/spreadsheetml/2006/main" count="264" uniqueCount="196">
  <si>
    <t xml:space="preserve">Formulario 1 - Propuesta económica </t>
  </si>
  <si>
    <t>Código</t>
  </si>
  <si>
    <t>Versión</t>
  </si>
  <si>
    <t>RESUMEN FORMULARIO 1 - MC-SA-MC-0004-2025</t>
  </si>
  <si>
    <t>PROYECTO</t>
  </si>
  <si>
    <t>COSTO DIRECTO</t>
  </si>
  <si>
    <t>COSTOS INDIRECTOS</t>
  </si>
  <si>
    <t xml:space="preserve">TOTAL </t>
  </si>
  <si>
    <t>COSTO TOTAL DE LA PROPUESTA</t>
  </si>
  <si>
    <r>
      <t xml:space="preserve">NOTA 1: </t>
    </r>
    <r>
      <rPr>
        <sz val="9"/>
        <rFont val="Arial"/>
        <family val="2"/>
      </rPr>
      <t xml:space="preserve"> Se debe tener en cuenta que el </t>
    </r>
    <r>
      <rPr>
        <b/>
        <sz val="14"/>
        <rFont val="Arial"/>
        <family val="2"/>
      </rPr>
      <t>PRECIO UNITARIO NO</t>
    </r>
    <r>
      <rPr>
        <b/>
        <sz val="9"/>
        <rFont val="Arial"/>
        <family val="2"/>
      </rPr>
      <t xml:space="preserve"> </t>
    </r>
    <r>
      <rPr>
        <sz val="9"/>
        <rFont val="Arial"/>
        <family val="2"/>
      </rPr>
      <t xml:space="preserve">incluye el valor de A.I.U. </t>
    </r>
  </si>
  <si>
    <r>
      <t>NOTA 2:</t>
    </r>
    <r>
      <rPr>
        <sz val="9"/>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</si>
  <si>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t>NOTA 3:</t>
    </r>
    <r>
      <rPr>
        <sz val="9"/>
        <rFont val="Arial"/>
        <family val="2"/>
      </rPr>
      <t xml:space="preserve"> El A.I.U y su discriminación deben estar en porcentaje (%). </t>
    </r>
  </si>
  <si>
    <t>Firma del Proponente o de su representante legal</t>
  </si>
  <si>
    <t xml:space="preserve">PROPUESTA ECONOMICA </t>
  </si>
  <si>
    <t>PROYECTO:</t>
  </si>
  <si>
    <t>Realizar los diagnósticos, estudios técnicos, ajustes y diseños necesarios para la protección de cuatro inmuebles con valores culturales a cargo del Ministerio de Cultura</t>
  </si>
  <si>
    <t>Museo Antonio García de Bonilla en Ocaña Norte de Santander</t>
  </si>
  <si>
    <t>ÍTEM</t>
  </si>
  <si>
    <t>DESCRIPCIÓN</t>
  </si>
  <si>
    <t>UNIDAD</t>
  </si>
  <si>
    <t>CANTIDAD</t>
  </si>
  <si>
    <t>VR / UNITARIO</t>
  </si>
  <si>
    <t>VALOR TOTAL</t>
  </si>
  <si>
    <t>ACTIVIDADES PRELIMINARES</t>
  </si>
  <si>
    <t>1.1</t>
  </si>
  <si>
    <t xml:space="preserve">Bloqueo y traslado de plantas de jardín </t>
  </si>
  <si>
    <t>m2</t>
  </si>
  <si>
    <t>1.2</t>
  </si>
  <si>
    <t>Descapote y retiro de capa de suelo común hasta una altura de 50 cm. Incluye peinado de superficie. Herramienta manual.</t>
  </si>
  <si>
    <t>1.3</t>
  </si>
  <si>
    <t>Suministro e instalación de membrana geotextil en área de jardín</t>
  </si>
  <si>
    <t>1.4</t>
  </si>
  <si>
    <t>Replante de jardín existente. Incluye suministro de 40 % de plántulas. Incluye re instalación de tierra negra.</t>
  </si>
  <si>
    <t>1.5</t>
  </si>
  <si>
    <t>Desmonte de canal en ladrillo a nivel de piso en patio de acceso</t>
  </si>
  <si>
    <t>ml</t>
  </si>
  <si>
    <t>1.6</t>
  </si>
  <si>
    <t>Desmonte de bajantes de latón en patio principal</t>
  </si>
  <si>
    <t>1.7</t>
  </si>
  <si>
    <t>Desmonte de canales de latón en patio principal</t>
  </si>
  <si>
    <t>1.8</t>
  </si>
  <si>
    <t>Desmonte de lámina de fibrocemento y/o yeso cartón que obtura ventanas en las salas de exposición. Incluye corte de lámina y reconfiguración de estructura de soporte en parales y omegas para muro seco, conservando el área de muro seco que enchapa los muros perimetrales de las salas. Incluye resane de filos con masilla, cinta malla y esquineros.</t>
  </si>
  <si>
    <t>unidad</t>
  </si>
  <si>
    <t>1.9</t>
  </si>
  <si>
    <t xml:space="preserve">Retiro de ductería y cableado existente sin uso, cable coaxial, cable Utp, canaletas plásticas perimetrales, cajas de paso, tapas ciegas, cable dúplex y/o cualquier elemento existente que no este realizando ningún tipo de energización o datos. </t>
  </si>
  <si>
    <t>global</t>
  </si>
  <si>
    <t>SUBTOTAL 1. ACTIVIDADES PRELIMINARES</t>
  </si>
  <si>
    <t>INSTALACIONES DE EVACUACIÓN DE AGUAS LLUVIAS Y MANEJO DE HUMEDAD ASCENDENTE</t>
  </si>
  <si>
    <t>2.1</t>
  </si>
  <si>
    <t>Suministro e instalación de canal en lámina cal.20 forma igual a la existente con cuelgues en varilla. Ubicadas en los dos patios. Incluye aplicación de wash primer y acabado en esmalte color igual al existente.</t>
  </si>
  <si>
    <t>2.2</t>
  </si>
  <si>
    <t>Suministro e instalación de canal en lámina cal.20 en corona de muro de lindero. Desarrollo de 1,20 incluyendo solapa bajo teja de barro. Incluye retiro y reinstalación de .60m2 de teja de barro por cada metro lineal de canal.</t>
  </si>
  <si>
    <t>2.3</t>
  </si>
  <si>
    <t>Suministro e instalación de bajantes de A.L.3" en lámina cal.20, adosadas a columnas de madera en la misma ubicación de las existentes. Incluye aplicación de wash primer y acabado en esmalte color igual al existente.</t>
  </si>
  <si>
    <t>2.4</t>
  </si>
  <si>
    <t>Caja de inspección de 30x30 para conexión de bajantes A.L. en lámina con red subterránea de evacuación. Conectar con caja de inspección existente en el mismo patio</t>
  </si>
  <si>
    <t>2.5</t>
  </si>
  <si>
    <t>Suministro e instalación de red horizontal de A.L. en PVC 4" subterránea en piso blando. Suelo común</t>
  </si>
  <si>
    <t>2.6</t>
  </si>
  <si>
    <t>Suministro e instalación de tubería tipo RIB DRAIN - D.4" con perforaciones, embebida en zanja con material granular y geotextil de aislamiento, incluye excavación de suelo hasta capa con material permeable. Incluye reposición de suelo a estado original. (FILTRO)</t>
  </si>
  <si>
    <t>2.7</t>
  </si>
  <si>
    <t>CARCAMO Cañuela en concreto con tapa rejilla prefabricada en concreto dimensiones 20 x 30 cm sobre recebo compactado, con sifón conectado a red existente.</t>
  </si>
  <si>
    <t>2.8</t>
  </si>
  <si>
    <t>Suministro e instalacion de Valvula STUDOR o MiniVent en lavamanos baterías sanitarias baños públicos</t>
  </si>
  <si>
    <t>2.9</t>
  </si>
  <si>
    <t>Caja de inspección de 60x60 para conexión de bajantes A.L. en lámina con red subterránea de evacuación. Conectar con caja de inspección existente en el mismo patio</t>
  </si>
  <si>
    <t>SUBTOTAL 2.INSTALACIONES DE EVACUACIÓN DE AGUAS LLUVIAS Y MANEJO DE HUMEDAD ASCENDENTE</t>
  </si>
  <si>
    <t>CUBIERTAS</t>
  </si>
  <si>
    <t>3.1</t>
  </si>
  <si>
    <t>Reemplazo de elementos verticales a modo de pendolón en madera rolliza y diagonales en madera rolliza que unen la base del pendolón en el tirante, con la cumbrera. El reemplazo se efectúa por esbeltez, rajaduras, o ataque de xilófagos. Sección elemento nuevo 12 cm diámetro, LONGITUD PROMEDIO DE 2,10M</t>
  </si>
  <si>
    <t>3.2</t>
  </si>
  <si>
    <t>Suministro e instalación de elementos FALTANTES así, elementos verticales a modo de pendolón en madera rolliza y diagonales en madera rolliza que unen la base del pendolón en el tirante, con la cumbrera. Sección elemento nuevo 12 cm diámetro, LONGITUD PROMEDIO DE 2,10M</t>
  </si>
  <si>
    <t>3.3</t>
  </si>
  <si>
    <t>Reemplazo de tirantes en mal estado por (rajaduras, esbeltez, torceduras). El tirante de reemplazo debe conservar el mismo anclaje a muro y solera. Este proceso se realiza sin efectuar desmonte de cubierta. El reemplazo de tirantes debe efectuarse antes de la instalación de cerchas nuevas.</t>
  </si>
  <si>
    <t>3.4</t>
  </si>
  <si>
    <r>
      <rPr>
        <b/>
        <sz val="10"/>
        <color theme="1"/>
        <rFont val="Arial"/>
        <family val="2"/>
      </rPr>
      <t>Impermeabilización en áreas de cubierta donde se presenta infiltración.</t>
    </r>
    <r>
      <rPr>
        <sz val="10"/>
        <color theme="1"/>
        <rFont val="Arial"/>
        <family val="2"/>
      </rPr>
      <t xml:space="preserve"> Se debe retirar teja de barro del área afectada desde la cumbrera hasta la canal, efectuar limpieza, instalar lámina de fibrocemento de 4mm, la cual debe ser protegida con impermeabilizante de acrílico tipo Sikafill, Broncoelástico o similar (NO INSTALAR MANTOS DE APLICACIÓN AL CALOR POR RIESGO DE INCENDIO). Incluye reinstalación de teja de barro y suministro de la misma por rotura. Se debe instalar teja de barro proveniente de demolición para garantizar la misma apariencia de la existente. La cantidad señalada incluye el área a la que es necesario efectuar el tratamiento desde cumbrera hastael alero o canal independientemente de que el área afectada por infiltraciones sea menor.</t>
    </r>
  </si>
  <si>
    <t>3.5</t>
  </si>
  <si>
    <t>Inmunización elementos lineales de sección 12x18 cm. Incluye cuatro caras.</t>
  </si>
  <si>
    <t>3.6</t>
  </si>
  <si>
    <t>Inmunización faldones de cubierta</t>
  </si>
  <si>
    <t>SUBTOTAL 3. CUBIERTAS</t>
  </si>
  <si>
    <t xml:space="preserve">CARPINTERIA DE MADERA </t>
  </si>
  <si>
    <t>4.1</t>
  </si>
  <si>
    <t>Restauración de ventanería afectada parcialmente por ataque de xilófagos o pudriciones por humedad. Incluye desmonte de las hojas o del marco, reemplazo de chambranas afectadas, retiro de capas de esmaltes y lacas mediante raspado, lijado y aplicación de removedor. Incluye aplicación de tapaporos, esmalte de color igual al existente y laca. Se debe utilizar madera tipo estructural en las piezas de reemplazo. Se debe considerar un reemplazo del 5% al 10% de los elementos constitutivos de la ventana. Dimensión promedio de ventana, 2,10 m x 1,10 m</t>
  </si>
  <si>
    <t>4.2</t>
  </si>
  <si>
    <t>Restauración de antepechos afectados por ataque de xilófagos . Incluye reemplazo de chambranas, o pasamanos, o bolillos torneados afectados, retiro de capas de esmaltes y lacas mediante raspado, lijado y aplicación de removedor. Incluye aplicación de tapaporos, esmalte de color igual al existente y laca. Se debe utilizar madera tipo estructural en las piezas de reemplazo. Se debe considerar un reemplazo del 5% al 10% de los elementos constitutivos de la baranda. Dimensión promedio de baranda, 2,15 m x 1 m</t>
  </si>
  <si>
    <t>4.3</t>
  </si>
  <si>
    <t>Reemplazo de dinteles en madera afectados por ataque de xilófagos. Cada dintel se compone de cuatro maderos de sección cuadrada aproximada de 18 cm. Longitud aproximada de 1,20 ml.</t>
  </si>
  <si>
    <t>SUBTOTAL 4. PAÑETES Y PINTURAS</t>
  </si>
  <si>
    <t>INSTALACIONES ELÉCTRICAS</t>
  </si>
  <si>
    <t>5.1</t>
  </si>
  <si>
    <t>Configuracion de tablero de control de iluminación piso 1, 208V-120V, 12 contactores existentes, barraje neutro y tierra, incluye accesorios de puesta a tierra y anclajes</t>
  </si>
  <si>
    <t>5.2</t>
  </si>
  <si>
    <t>Suministro e instalacion de luminaria panel led redondo de sobreponer 30W 2100lm 4000-6500k. Incluye materiales e instalacion de salidad electrica acorde al RETIE</t>
  </si>
  <si>
    <t>5.3</t>
  </si>
  <si>
    <t>Suministro e instalación de UPS construcción (Modular/Monolítica) 2kVA para TR-TOMAS REGULADS con 15 mínutos de autonomía FP 1.0, 120V,1Ø, incluye todos los accesorios, garantías y demás características, incluye instalación, pruebas, arranque de los sistemas UPS y mantenimiento preventivo.</t>
  </si>
  <si>
    <t>5.4</t>
  </si>
  <si>
    <t>Tubería EMT Ø3/4". Incluye soportes, cajas de paso 2400, material menor, accesorios y demas elementos para un completo montaje. Luminaria corredor entre patios</t>
  </si>
  <si>
    <t>5.5</t>
  </si>
  <si>
    <t>Canaleta doble canal de 40x20mm Potencia datos. Incluye conductor de puesta a tierra, prensas de cobre cada 1m, soportes y accesorios para su correcta instalación</t>
  </si>
  <si>
    <t>5.6</t>
  </si>
  <si>
    <t>1x12F+1x12N+12T, CU, LSHF, luminaria corredor entre patios</t>
  </si>
  <si>
    <t>5.7</t>
  </si>
  <si>
    <t>Salida tomacorriente GFCI para vivienda, oficinas y de servicio, monofásico doble 2P+T, 15A-125V, cable LSHF.</t>
  </si>
  <si>
    <t>5.8</t>
  </si>
  <si>
    <t>Salida tomacorriente Normal para vivienda, oficinas y de servicio, monofásico doble 2P+T, 15A-125V, cable LSHF.</t>
  </si>
  <si>
    <t>5.9</t>
  </si>
  <si>
    <t>Salida tomacorriente regulada monofásico doble 2P+T, 15A-125V, cable LSHF.</t>
  </si>
  <si>
    <t>5.10</t>
  </si>
  <si>
    <t>Normalización salida de iluminación, incluye caja de paso, salida encauchetada, material menor, montaje y conexionado. Luminarias corredor principal.</t>
  </si>
  <si>
    <t>5.11</t>
  </si>
  <si>
    <t>Suministro e instalación de luminaria panel led lineal mínimo 5400 Lm, al menos 100-240V, 40W, tipo LED lineal de descolgar. Incluye materiales e instalación de salida eléctrica acorde al RETIE Incluye materiales e instalacion de salida electrica acorde al RETIE</t>
  </si>
  <si>
    <t>5.12</t>
  </si>
  <si>
    <t>Suministro de instalación de salida para luminaria salida de emergencia 6W  chip on board.</t>
  </si>
  <si>
    <t>EQUIPOS PASIVOS SISTEMA DE COMUNICACIONES(Incluye Suministro completo, montaje, conexionado, pruebas y puesta en marcha)/Equipos Cuarto Rack</t>
  </si>
  <si>
    <t>5.13</t>
  </si>
  <si>
    <t>Suministro e Instalación Faceplate 2 Bocas para Jack RJ45 Cat 6A</t>
  </si>
  <si>
    <t>5.14</t>
  </si>
  <si>
    <t>Suministro e Instalación Jack categoría 6A para faceplate Azul</t>
  </si>
  <si>
    <t>5.15</t>
  </si>
  <si>
    <t xml:space="preserve">Suministro e Instalación Patchcord Cat 6A UTP 7 Pies  Azul </t>
  </si>
  <si>
    <t>5.16</t>
  </si>
  <si>
    <t xml:space="preserve">Suministro e Instalación Patch Panel de 24 puertos Cat 6A </t>
  </si>
  <si>
    <t>5.17</t>
  </si>
  <si>
    <t>Rotulación y Certificación Puntos Datos en Cobre</t>
  </si>
  <si>
    <t>5.18</t>
  </si>
  <si>
    <t>Suministro, tendido, peinado Cableado U/UTP Categoría 6A</t>
  </si>
  <si>
    <t>5.19</t>
  </si>
  <si>
    <t>Suministro, e instalación switch para datos  minimo 6 salidas</t>
  </si>
  <si>
    <t>5.20</t>
  </si>
  <si>
    <t>suministro, instalacion capacitacion NVR grabador de video en red capacidad minimo 1TB para cctv</t>
  </si>
  <si>
    <t>5.21</t>
  </si>
  <si>
    <t xml:space="preserve">suministro, instalacion capacitacion camara CCTV </t>
  </si>
  <si>
    <t>5.22</t>
  </si>
  <si>
    <t>Suministro, e instalación switch para CCTV  minimo 6 salidas</t>
  </si>
  <si>
    <t>5.23</t>
  </si>
  <si>
    <t>Suministro instalación Rack para equipos de comunicación CCTV y datos</t>
  </si>
  <si>
    <t>5.24</t>
  </si>
  <si>
    <t>Suministro e instalación TV/Monitor para sistema de monitorieo de CCTV Televisor de 50"</t>
  </si>
  <si>
    <t>5.25</t>
  </si>
  <si>
    <t xml:space="preserve">Suministro e instalación de Grupo electrógeno de emergencia encabinada y transferencia con contactores y controles de transferencia. 10KVA (MÍNIMO) 220/127V, diesel, 3F 60HZ según especificación técnica. </t>
  </si>
  <si>
    <t>5.26</t>
  </si>
  <si>
    <t>Ingeniería requerida para resolver en obra todos los cambios y/o modificaciones y diseños menores. Incluye las memorias de cálculo que apliquen para cambios de pequeña envergadura</t>
  </si>
  <si>
    <t>Global</t>
  </si>
  <si>
    <t>SUBTOTAL 5. INSTALACIONES ELÉCTRICAS</t>
  </si>
  <si>
    <t>SUBTOTAL COSTO DIRECTO</t>
  </si>
  <si>
    <t>ADMINISTRACIÓN</t>
  </si>
  <si>
    <t>%</t>
  </si>
  <si>
    <t>IMPREVISTOS</t>
  </si>
  <si>
    <t>UTILIDAD</t>
  </si>
  <si>
    <t>IVA SOBRE UTILIDAD</t>
  </si>
  <si>
    <t>SUBTOTAL COSTO INDIRECTO</t>
  </si>
  <si>
    <t>Certificacion RETIE y RETILAP</t>
  </si>
  <si>
    <t>GL</t>
  </si>
  <si>
    <t>SUBTOTAL SERVICIOS Y MOBILIARIOS CON IVA INCLUIDO</t>
  </si>
  <si>
    <t>TOTAL</t>
  </si>
  <si>
    <t xml:space="preserve">CANTIDAD Y PRESUPUESTO DE OBRA  PARA  LAS  REPARACIONES LOCATIVAS   DEL INMUEBLE  (BIBLIOTECA NACIONAL DE COLOMBIA _ BOGOTÁ D.C) CON VALOR CULTURALES QUE REQUIERE  INTERVENCION A CARGO DEL MINISTERIO DE CULTURA.                                                                                                                                                                                                    </t>
  </si>
  <si>
    <r>
      <t>PRESUPUESTO DE OBRA PARA LAS REPARACIONES LOCATIVAS  DEL INMUEBLE  (</t>
    </r>
    <r>
      <rPr>
        <b/>
        <sz val="12"/>
        <color rgb="FFFF0000"/>
        <rFont val="Verdana"/>
        <family val="2"/>
      </rPr>
      <t xml:space="preserve">BIBLIOTECA NACIONAL DE COLOMBIA - BOGOTÁ </t>
    </r>
    <r>
      <rPr>
        <b/>
        <sz val="14"/>
        <color rgb="FFFF0000"/>
        <rFont val="Verdana"/>
        <family val="2"/>
      </rPr>
      <t xml:space="preserve"> D.C</t>
    </r>
    <r>
      <rPr>
        <b/>
        <sz val="12"/>
        <rFont val="Verdana"/>
        <family val="2"/>
      </rPr>
      <t xml:space="preserve">)  A CARGO DEL MINISTERIO DE CULTURA.   </t>
    </r>
  </si>
  <si>
    <t>SEDE:</t>
  </si>
  <si>
    <t>BIBLIOTECA NACIONAL DE COLOMBIA</t>
  </si>
  <si>
    <t>RESOLUCIÓN No 0152 MAYO/2017</t>
  </si>
  <si>
    <t>ITEM</t>
  </si>
  <si>
    <t>DESCRIPCION</t>
  </si>
  <si>
    <t>VR. UNITARIO</t>
  </si>
  <si>
    <t>VR. TOTAL</t>
  </si>
  <si>
    <t>PRELIMINARES PARA REPARACIONES LOCATIVAS :(Inc. Preliminares,Localización,Replanteo manual,Demoliciones y Desmontes)</t>
  </si>
  <si>
    <t>PRELIMINARES</t>
  </si>
  <si>
    <t>Localización y Replanteo Manual</t>
  </si>
  <si>
    <t>Varios Preliminares para reparaciones locativas (Incluye desmontes y demoliciòn).</t>
  </si>
  <si>
    <t>2.</t>
  </si>
  <si>
    <t>EXCAVACIÓN Y  RELLENOS PARA REPARACIÓN LOCATIVA DE  DE ESTRUCTURAS: (Inc. Excavación manual y/o maquina,Rellenos material selecionado o recebo)</t>
  </si>
  <si>
    <t>EXCAVACIÓN DE TIERRA</t>
  </si>
  <si>
    <t>CIMENTACIÓN NUEVAS PARA REPARACIÓN LOCATIVA DE ESTRUCTURAS: (Inc. Concreto Pobre Base,Zapatas,Vigas ,Placas,Pilotes,Sacanucleos,Dados y Estructura Metálicas).</t>
  </si>
  <si>
    <t>CIMENTACIÓN</t>
  </si>
  <si>
    <t>REPARACIÓN LOCATIVA DE ESTRUCTURA EXISTENTES:(Columnas,vigas áereas,Placas áereas y contrapiso, Juntas de dilatación, Estructuras Metálicas y Anclajes)</t>
  </si>
  <si>
    <t>ESTRUCTURA DE CONCRETO</t>
  </si>
  <si>
    <t>REPARACIÓN LOCATIVA  EN LA CIMENTACIÒN Y  ANCLAJES EN LA  ESTRUCTURAL Y SUPER ESTRUCTURA. (INCLUYE ANCLAJES EN:VIGAS DE CIMENTACIÒN Y AÈREAS,COLUMNAS, PANTALLAS,DADOS, ZAPATAS).</t>
  </si>
  <si>
    <t>ACERO DE REFUERZO Y MALLAS PARA REPARACIONES : (Inc. Cimentación, Vigas, Columnas,Placas, Pantallas,Pilotes)</t>
  </si>
  <si>
    <t>ACERO DE REFUERZO CIMENTACIÓN</t>
  </si>
  <si>
    <t>ACERO DE REFUERZO ESTRUCTURA</t>
  </si>
  <si>
    <t xml:space="preserve">MAMPOSTERIA   </t>
  </si>
  <si>
    <t>MAMPOSTERIA  INTERIOR</t>
  </si>
  <si>
    <t>PAÑETES :(Bajo Placa, Muros divisorios y Fachada)</t>
  </si>
  <si>
    <t>PAÑETES MUROS</t>
  </si>
  <si>
    <t>PISOS: (Inc. Alistado, Afinados,Media cañas y acabados)</t>
  </si>
  <si>
    <t>AFINADO PISOS</t>
  </si>
  <si>
    <t xml:space="preserve"> </t>
  </si>
  <si>
    <t>ESTUCO Y PINTURA</t>
  </si>
  <si>
    <r>
      <t>CARPINTERIA MADERA (</t>
    </r>
    <r>
      <rPr>
        <b/>
        <sz val="10"/>
        <color rgb="FFFF0000"/>
        <rFont val="Verdana"/>
        <family val="2"/>
      </rPr>
      <t>CAPÍTULO Y ACTIVIDADES NO SE COTIZARÓN POR NO ESTAR DENTRO DEL ALCANCE DEL PRESENTE PRESUPUESTO</t>
    </r>
    <r>
      <rPr>
        <b/>
        <sz val="10"/>
        <rFont val="Verdana"/>
        <family val="2"/>
      </rPr>
      <t>).</t>
    </r>
  </si>
  <si>
    <t>INSTALACIONES HIDRAULICAS Y SANITARIAS</t>
  </si>
  <si>
    <t>INSTALACIONES ELÉCTRICAS, VOZ,DATOS,CCTV,SONIDO Y CONTROL DE ACCESO.</t>
  </si>
  <si>
    <t>CABLEADO DE ACOMETIDA Y ALIMENTADORES</t>
  </si>
  <si>
    <t>SALIDA DE ALUMBRADO Y TOMACORRIENTES NORMALES Y REGULADOS</t>
  </si>
  <si>
    <t>GENERALES: (Aseo ,Montajes)</t>
  </si>
  <si>
    <t>SUB TOTAL COSTO DIRECTO</t>
  </si>
  <si>
    <t>ADMINISTRACION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</si>
</sst>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quot;$&quot;\ * #,##0.00_-;\-&quot;$&quot;\ * #,##0.00_-;_-&quot;$&quot;\ * &quot;-&quot;??_-;_-@_-"/>
    <numFmt numFmtId="165" formatCode="#,##0.0"/>
    <numFmt numFmtId="166" formatCode="_(&quot;$&quot;\ * #,##0.00_);_(&quot;$&quot;\ * \(#,##0.00\);_(&quot;$&quot;\ * &quot;-&quot;??_);_(@_)"/>
    <numFmt numFmtId="167" formatCode="_-&quot;$&quot;* #,##0.00_-;\-&quot;$&quot;* #,##0.00_-;_-&quot;$&quot;* &quot;-&quot;??_-;_-@_-"/>
    <numFmt numFmtId="168" formatCode="0.0"/>
    <numFmt numFmtId="169" formatCode="_-* #,##0.00\ _P_t_s_-;\-* #,##0.00\ _P_t_s_-;_-* &quot;-&quot;??\ _P_t_s_-;_-@_-"/>
    <numFmt numFmtId="170" formatCode="_-[$$-240A]\ * #,##0.00_-;\-[$$-240A]\ * #,##0.00_-;_-[$$-240A]\ * &quot;-&quot;??_-;_-@_-"/>
    <numFmt numFmtId="171" formatCode="_-* #,##0.00\ &quot;Pts&quot;_-;\-* #,##0.00\ &quot;Pts&quot;_-;_-* &quot;-&quot;??\ &quot;Pts&quot;_-;_-@_-"/>
    <numFmt numFmtId="172" formatCode="_-[$$-240A]* #,##0.00_-;\-[$$-240A]* #,##0.00_-;_-[$$-240A]* &quot;-&quot;??_-;_-@_-"/>
    <numFmt numFmtId="173" formatCode="_-[$$-2C0A]\ * #,##0.00_-;\-[$$-2C0A]\ * #,##0.00_-;_-[$$-2C0A]\ * &quot;-&quot;??_-;_-@_-"/>
    <numFmt numFmtId="174" formatCode="&quot;$&quot;\ #,##0.00"/>
    <numFmt numFmtId="175" formatCode="_(* #,##0.00_);_(* \(#,##0.00\);_(* &quot;-&quot;??_);_(@_)"/>
    <numFmt numFmtId="176" formatCode="_(&quot;$&quot;* #,##0.00_);_(&quot;$&quot;* \(#,##0.00\);_(&quot;$&quot;* &quot;-&quot;??_);_(@_)"/>
    <numFmt numFmtId="177" formatCode="_(* #,##0_);_(* \(#,##0\);_(* &quot;-&quot;_);_(@_)"/>
    <numFmt numFmtId="178" formatCode="_(* #,##0_);_(* \(#,##0\);_(* &quot;-&quot;????_);_(@_)"/>
    <numFmt numFmtId="179" formatCode="0.0000"/>
  </numFmts>
  <fonts count="42">
    <font>
      <sz val="11"/>
      <color theme="1"/>
      <name val="Calibri"/>
      <family val="2"/>
      <scheme val="minor"/>
    </font>
    <font>
      <sz val="11"/>
      <color theme="1"/>
      <name val="Calibri"/>
      <family val="2"/>
      <scheme val="minor"/>
    </font>
    <font>
      <b/>
      <sz val="11"/>
      <name val="Arial"/>
      <family val="2"/>
    </font>
    <font>
      <sz val="11"/>
      <name val="Arial"/>
      <family val="2"/>
    </font>
    <font>
      <sz val="10"/>
      <name val="Arial"/>
      <family val="2"/>
    </font>
    <font>
      <sz val="11"/>
      <color theme="0"/>
      <name val="Arial"/>
      <family val="2"/>
    </font>
    <font>
      <b/>
      <sz val="10"/>
      <color theme="1" tint="0.499984740745262"/>
      <name val="Calibri"/>
      <family val="2"/>
      <scheme val="minor"/>
    </font>
    <font>
      <b/>
      <sz val="10"/>
      <color theme="0"/>
      <name val="Arial"/>
      <family val="2"/>
    </font>
    <font>
      <sz val="11"/>
      <color indexed="8"/>
      <name val="Calibri"/>
      <family val="2"/>
    </font>
    <font>
      <b/>
      <sz val="10"/>
      <color theme="1"/>
      <name val="Arial"/>
      <family val="2"/>
    </font>
    <font>
      <b/>
      <sz val="10"/>
      <name val="Arial"/>
      <family val="2"/>
    </font>
    <font>
      <sz val="10"/>
      <color theme="1"/>
      <name val="Arial"/>
      <family val="2"/>
    </font>
    <font>
      <b/>
      <sz val="10"/>
      <color theme="0" tint="-0.14999847407452621"/>
      <name val="Arial"/>
      <family val="2"/>
    </font>
    <font>
      <sz val="10"/>
      <color rgb="FF0070C0"/>
      <name val="Arial"/>
      <family val="2"/>
    </font>
    <font>
      <b/>
      <sz val="10"/>
      <color rgb="FF0070C0"/>
      <name val="Arial"/>
      <family val="2"/>
    </font>
    <font>
      <sz val="10"/>
      <name val="Verdana"/>
      <family val="2"/>
    </font>
    <font>
      <b/>
      <sz val="10"/>
      <color theme="9" tint="-0.499984740745262"/>
      <name val="Verdana"/>
      <family val="2"/>
    </font>
    <font>
      <b/>
      <sz val="14"/>
      <name val="Verdana"/>
      <family val="2"/>
    </font>
    <font>
      <b/>
      <sz val="12"/>
      <color rgb="FFFF0000"/>
      <name val="Verdana"/>
      <family val="2"/>
    </font>
    <font>
      <b/>
      <sz val="10"/>
      <name val="Verdana"/>
      <family val="2"/>
    </font>
    <font>
      <b/>
      <sz val="12"/>
      <name val="Verdana"/>
      <family val="2"/>
    </font>
    <font>
      <b/>
      <sz val="14"/>
      <color rgb="FFFF0000"/>
      <name val="Verdana"/>
      <family val="2"/>
    </font>
    <font>
      <b/>
      <sz val="10"/>
      <color rgb="FFFF0000"/>
      <name val="Verdana"/>
      <family val="2"/>
    </font>
    <font>
      <b/>
      <sz val="8"/>
      <name val="Verdana"/>
      <family val="2"/>
    </font>
    <font>
      <b/>
      <sz val="10"/>
      <color rgb="FFC00000"/>
      <name val="Verdana"/>
      <family val="2"/>
    </font>
    <font>
      <b/>
      <sz val="11"/>
      <name val="Verdana"/>
      <family val="2"/>
    </font>
    <font>
      <sz val="11"/>
      <name val="Verdana"/>
      <family val="2"/>
    </font>
    <font>
      <b/>
      <sz val="16"/>
      <color rgb="FF7030A0"/>
      <name val="Verdana"/>
      <family val="2"/>
    </font>
    <font>
      <b/>
      <u/>
      <sz val="13"/>
      <color theme="9" tint="-0.499984740745262"/>
      <name val="Verdana"/>
      <family val="2"/>
    </font>
    <font>
      <b/>
      <u/>
      <sz val="10"/>
      <name val="Verdana"/>
      <family val="2"/>
    </font>
    <font>
      <sz val="10"/>
      <name val="Calibri"/>
      <family val="2"/>
      <scheme val="minor"/>
    </font>
    <font>
      <sz val="10"/>
      <color theme="1"/>
      <name val="Calibri"/>
      <family val="2"/>
      <scheme val="minor"/>
    </font>
    <font>
      <sz val="10"/>
      <color indexed="8"/>
      <name val="MS Sans Serif"/>
      <family val="2"/>
    </font>
    <font>
      <b/>
      <sz val="10"/>
      <name val="Calibri"/>
      <family val="2"/>
      <scheme val="minor"/>
    </font>
    <font>
      <b/>
      <sz val="14"/>
      <name val="Calibri"/>
      <family val="2"/>
      <scheme val="minor"/>
    </font>
    <font>
      <b/>
      <sz val="12"/>
      <name val="Calibri"/>
      <family val="2"/>
      <scheme val="minor"/>
    </font>
    <font>
      <sz val="12"/>
      <name val="Calibri"/>
      <family val="2"/>
      <scheme val="minor"/>
    </font>
    <font>
      <b/>
      <sz val="18"/>
      <name val="Calibri"/>
      <family val="2"/>
      <scheme val="minor"/>
    </font>
    <font>
      <b/>
      <sz val="9"/>
      <name val="Arial"/>
      <family val="2"/>
    </font>
    <font>
      <sz val="9"/>
      <name val="Arial"/>
      <family val="2"/>
    </font>
    <font>
      <b/>
      <sz val="14"/>
      <name val="Arial"/>
      <family val="2"/>
    </font>
    <font>
      <sz val="10"/>
      <color rgb="FF000000"/>
      <name val="Calibri"/>
      <family val="2"/>
      <scheme val="minor"/>
    </font>
  </fonts>
  <fills count="11">
    <fill>
      <patternFill patternType="none"/>
    </fill>
    <fill>
      <patternFill patternType="gray125"/>
    </fill>
    <fill>
      <patternFill patternType="solid">
        <fgColor theme="0" tint="-0.249977111117893"/>
        <bgColor indexed="64"/>
      </patternFill>
    </fill>
    <fill>
      <patternFill patternType="solid">
        <fgColor theme="4"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rgb="FF99FFCC"/>
        <bgColor indexed="64"/>
      </patternFill>
    </fill>
    <fill>
      <patternFill patternType="solid">
        <fgColor theme="2" tint="-0.249977111117893"/>
        <bgColor indexed="64"/>
      </patternFill>
    </fill>
    <fill>
      <patternFill patternType="solid">
        <fgColor rgb="FFFFFF00"/>
        <bgColor rgb="FF000000"/>
      </patternFill>
    </fill>
    <fill>
      <patternFill patternType="solid">
        <fgColor rgb="FFFFFFFF"/>
        <bgColor rgb="FF000000"/>
      </patternFill>
    </fill>
  </fills>
  <borders count="7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double">
        <color auto="1"/>
      </left>
      <right/>
      <top style="thin">
        <color auto="1"/>
      </top>
      <bottom style="double">
        <color auto="1"/>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auto="1"/>
      </left>
      <right/>
      <top/>
      <bottom/>
      <diagonal/>
    </border>
    <border>
      <left/>
      <right style="double">
        <color auto="1"/>
      </right>
      <top style="double">
        <color auto="1"/>
      </top>
      <bottom style="thin">
        <color indexed="64"/>
      </bottom>
      <diagonal/>
    </border>
    <border>
      <left/>
      <right style="double">
        <color auto="1"/>
      </right>
      <top/>
      <bottom/>
      <diagonal/>
    </border>
    <border>
      <left/>
      <right style="double">
        <color auto="1"/>
      </right>
      <top style="thin">
        <color indexed="64"/>
      </top>
      <bottom style="thin">
        <color indexed="64"/>
      </bottom>
      <diagonal/>
    </border>
    <border>
      <left/>
      <right style="double">
        <color auto="1"/>
      </right>
      <top/>
      <bottom style="double">
        <color auto="1"/>
      </bottom>
      <diagonal/>
    </border>
    <border>
      <left/>
      <right/>
      <top style="thin">
        <color indexed="64"/>
      </top>
      <bottom/>
      <diagonal/>
    </border>
  </borders>
  <cellStyleXfs count="12">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166" fontId="8" fillId="0" borderId="0" applyFont="0" applyFill="0" applyBorder="0" applyAlignment="0" applyProtection="0"/>
    <xf numFmtId="0" fontId="4" fillId="0" borderId="0" applyBorder="0"/>
    <xf numFmtId="169" fontId="4" fillId="0" borderId="0" applyFont="0" applyFill="0" applyBorder="0" applyAlignment="0" applyProtection="0"/>
    <xf numFmtId="171" fontId="4" fillId="0" borderId="0" applyFont="0" applyFill="0" applyBorder="0" applyAlignment="0" applyProtection="0"/>
    <xf numFmtId="0" fontId="4" fillId="0" borderId="0"/>
    <xf numFmtId="176" fontId="4" fillId="0" borderId="0" applyFont="0" applyFill="0" applyBorder="0" applyAlignment="0" applyProtection="0"/>
    <xf numFmtId="0" fontId="4" fillId="0" borderId="0"/>
    <xf numFmtId="0" fontId="32" fillId="0" borderId="0"/>
  </cellStyleXfs>
  <cellXfs count="301">
    <xf numFmtId="0" fontId="0" fillId="0" borderId="0" xfId="0"/>
    <xf numFmtId="0" fontId="3" fillId="0" borderId="0" xfId="0" applyFont="1" applyAlignment="1">
      <alignment vertical="center"/>
    </xf>
    <xf numFmtId="165" fontId="3" fillId="0" borderId="4" xfId="0" applyNumberFormat="1" applyFont="1" applyBorder="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vertical="center"/>
    </xf>
    <xf numFmtId="164" fontId="3" fillId="0" borderId="5" xfId="0" applyNumberFormat="1" applyFont="1" applyBorder="1" applyAlignment="1">
      <alignment vertical="center"/>
    </xf>
    <xf numFmtId="165" fontId="5" fillId="0" borderId="4" xfId="0" applyNumberFormat="1" applyFont="1" applyBorder="1" applyAlignment="1">
      <alignment vertical="center"/>
    </xf>
    <xf numFmtId="4" fontId="6" fillId="0" borderId="0" xfId="3" applyNumberFormat="1" applyFont="1" applyAlignment="1">
      <alignment horizontal="center" vertical="center"/>
    </xf>
    <xf numFmtId="4" fontId="6" fillId="0" borderId="0" xfId="3" applyNumberFormat="1" applyFont="1" applyAlignment="1">
      <alignment vertical="center"/>
    </xf>
    <xf numFmtId="0" fontId="6" fillId="0" borderId="0" xfId="0" applyFont="1" applyAlignment="1">
      <alignment horizontal="center" vertical="center"/>
    </xf>
    <xf numFmtId="0" fontId="6" fillId="0" borderId="0" xfId="0" applyFont="1" applyAlignment="1">
      <alignment vertical="center"/>
    </xf>
    <xf numFmtId="165" fontId="7" fillId="3" borderId="7" xfId="0" applyNumberFormat="1" applyFont="1" applyFill="1" applyBorder="1" applyAlignment="1">
      <alignment horizontal="center" vertical="center" wrapText="1"/>
    </xf>
    <xf numFmtId="0" fontId="7" fillId="3" borderId="8" xfId="0" applyFont="1" applyFill="1" applyBorder="1" applyAlignment="1">
      <alignment horizontal="center" vertical="center" wrapText="1"/>
    </xf>
    <xf numFmtId="4" fontId="7" fillId="3" borderId="8" xfId="0" applyNumberFormat="1" applyFont="1" applyFill="1" applyBorder="1" applyAlignment="1">
      <alignment horizontal="center" vertical="center" wrapText="1"/>
    </xf>
    <xf numFmtId="167" fontId="7" fillId="3" borderId="9" xfId="4" applyNumberFormat="1" applyFont="1" applyFill="1" applyBorder="1" applyAlignment="1" applyProtection="1">
      <alignment horizontal="center" vertical="center" wrapText="1"/>
    </xf>
    <xf numFmtId="0" fontId="5" fillId="0" borderId="0" xfId="0" applyFont="1" applyAlignment="1">
      <alignment horizontal="center" vertical="center"/>
    </xf>
    <xf numFmtId="0" fontId="9" fillId="2" borderId="10" xfId="0" applyFont="1" applyFill="1" applyBorder="1" applyAlignment="1">
      <alignment horizontal="center" vertical="center"/>
    </xf>
    <xf numFmtId="0" fontId="10" fillId="2" borderId="11" xfId="0" applyFont="1" applyFill="1" applyBorder="1" applyAlignment="1">
      <alignment horizontal="justify" vertical="center" wrapText="1"/>
    </xf>
    <xf numFmtId="0" fontId="10" fillId="2" borderId="11" xfId="0" applyFont="1" applyFill="1" applyBorder="1" applyAlignment="1">
      <alignment horizontal="center" vertical="center" wrapText="1"/>
    </xf>
    <xf numFmtId="4" fontId="10" fillId="2" borderId="11" xfId="0" applyNumberFormat="1" applyFont="1" applyFill="1" applyBorder="1" applyAlignment="1">
      <alignment horizontal="center" vertical="center" wrapText="1"/>
    </xf>
    <xf numFmtId="167" fontId="10" fillId="2" borderId="12" xfId="4" applyNumberFormat="1" applyFont="1" applyFill="1" applyBorder="1" applyAlignment="1" applyProtection="1">
      <alignment vertical="center" wrapText="1"/>
    </xf>
    <xf numFmtId="168" fontId="4" fillId="0" borderId="13" xfId="0" applyNumberFormat="1" applyFont="1" applyBorder="1" applyAlignment="1">
      <alignment horizontal="center" vertical="center" wrapText="1"/>
    </xf>
    <xf numFmtId="0" fontId="4" fillId="0" borderId="14" xfId="0" applyFont="1" applyBorder="1" applyAlignment="1">
      <alignment horizontal="justify" vertical="center" wrapText="1"/>
    </xf>
    <xf numFmtId="0" fontId="11" fillId="0" borderId="15" xfId="0" applyFont="1" applyBorder="1" applyAlignment="1">
      <alignment horizontal="center" vertical="center"/>
    </xf>
    <xf numFmtId="2" fontId="11" fillId="0" borderId="15" xfId="0" applyNumberFormat="1" applyFont="1" applyBorder="1" applyAlignment="1">
      <alignment horizontal="center" vertical="center"/>
    </xf>
    <xf numFmtId="164" fontId="4" fillId="0" borderId="14" xfId="1" applyFont="1" applyFill="1" applyBorder="1" applyAlignment="1">
      <alignment horizontal="center" vertical="center" wrapText="1"/>
    </xf>
    <xf numFmtId="167" fontId="4" fillId="0" borderId="16" xfId="4" applyNumberFormat="1" applyFont="1" applyFill="1" applyBorder="1" applyAlignment="1" applyProtection="1">
      <alignment vertical="center" wrapText="1"/>
    </xf>
    <xf numFmtId="0" fontId="11" fillId="0" borderId="15" xfId="0" applyFont="1" applyBorder="1" applyAlignment="1">
      <alignment vertical="center" wrapText="1"/>
    </xf>
    <xf numFmtId="164" fontId="4" fillId="0" borderId="15" xfId="1" applyFont="1" applyFill="1" applyBorder="1" applyAlignment="1" applyProtection="1">
      <alignment horizontal="center" vertical="center" wrapText="1"/>
    </xf>
    <xf numFmtId="4" fontId="4" fillId="0" borderId="14" xfId="0" applyNumberFormat="1" applyFont="1" applyBorder="1" applyAlignment="1">
      <alignment horizontal="center" vertical="center" wrapText="1"/>
    </xf>
    <xf numFmtId="0" fontId="12" fillId="4" borderId="17" xfId="0" applyFont="1" applyFill="1" applyBorder="1" applyAlignment="1">
      <alignment horizontal="center" vertical="center"/>
    </xf>
    <xf numFmtId="37" fontId="13" fillId="4" borderId="18" xfId="5" applyNumberFormat="1" applyFont="1" applyFill="1" applyBorder="1" applyAlignment="1">
      <alignment vertical="center"/>
    </xf>
    <xf numFmtId="0" fontId="14" fillId="4" borderId="18" xfId="0" applyFont="1" applyFill="1" applyBorder="1" applyAlignment="1">
      <alignment horizontal="center" vertical="center"/>
    </xf>
    <xf numFmtId="2" fontId="14" fillId="4" borderId="18" xfId="6" applyNumberFormat="1" applyFont="1" applyFill="1" applyBorder="1" applyAlignment="1" applyProtection="1">
      <alignment horizontal="center" vertical="center"/>
    </xf>
    <xf numFmtId="170" fontId="13" fillId="4" borderId="19" xfId="6" applyNumberFormat="1" applyFont="1" applyFill="1" applyBorder="1" applyAlignment="1" applyProtection="1">
      <alignment horizontal="center" vertical="center"/>
    </xf>
    <xf numFmtId="0" fontId="9" fillId="2" borderId="20" xfId="0" applyFont="1" applyFill="1" applyBorder="1" applyAlignment="1">
      <alignment horizontal="center" vertical="center"/>
    </xf>
    <xf numFmtId="0" fontId="10" fillId="2" borderId="14" xfId="0" applyFont="1" applyFill="1" applyBorder="1" applyAlignment="1">
      <alignment horizontal="justify" vertical="center" wrapText="1"/>
    </xf>
    <xf numFmtId="0" fontId="10" fillId="2" borderId="14" xfId="0" applyFont="1" applyFill="1" applyBorder="1" applyAlignment="1">
      <alignment horizontal="center" vertical="center" wrapText="1"/>
    </xf>
    <xf numFmtId="4" fontId="10" fillId="2" borderId="14" xfId="0" applyNumberFormat="1" applyFont="1" applyFill="1" applyBorder="1" applyAlignment="1">
      <alignment horizontal="center" vertical="center" wrapText="1"/>
    </xf>
    <xf numFmtId="167" fontId="10" fillId="2" borderId="21" xfId="4" applyNumberFormat="1" applyFont="1" applyFill="1" applyBorder="1" applyAlignment="1" applyProtection="1">
      <alignment vertical="center" wrapText="1"/>
    </xf>
    <xf numFmtId="0" fontId="4" fillId="0" borderId="13" xfId="0" applyFont="1" applyBorder="1" applyAlignment="1">
      <alignment horizontal="center" vertical="center" wrapText="1"/>
    </xf>
    <xf numFmtId="0" fontId="11" fillId="0" borderId="15" xfId="0" applyFont="1" applyBorder="1" applyAlignment="1">
      <alignment horizontal="left" vertical="center" wrapText="1"/>
    </xf>
    <xf numFmtId="2" fontId="4" fillId="0" borderId="15" xfId="6" applyNumberFormat="1" applyFont="1" applyFill="1" applyBorder="1" applyAlignment="1" applyProtection="1">
      <alignment horizontal="center" vertical="center" wrapText="1"/>
    </xf>
    <xf numFmtId="0" fontId="11" fillId="0" borderId="22" xfId="0" applyFont="1" applyBorder="1" applyAlignment="1">
      <alignment horizontal="left" vertical="center" wrapText="1"/>
    </xf>
    <xf numFmtId="0" fontId="11" fillId="0" borderId="22" xfId="0" applyFont="1" applyBorder="1" applyAlignment="1">
      <alignment horizontal="center" vertical="center"/>
    </xf>
    <xf numFmtId="2" fontId="11" fillId="0" borderId="22" xfId="0" applyNumberFormat="1" applyFont="1" applyBorder="1" applyAlignment="1">
      <alignment horizontal="center" vertical="center"/>
    </xf>
    <xf numFmtId="0" fontId="3" fillId="0" borderId="0" xfId="0" applyFont="1" applyAlignment="1">
      <alignment horizontal="left" vertical="center"/>
    </xf>
    <xf numFmtId="167" fontId="4" fillId="0" borderId="23" xfId="4" applyNumberFormat="1" applyFont="1" applyFill="1" applyBorder="1" applyAlignment="1" applyProtection="1">
      <alignment vertical="center" wrapText="1"/>
    </xf>
    <xf numFmtId="0" fontId="12" fillId="4" borderId="24" xfId="0" applyFont="1" applyFill="1" applyBorder="1" applyAlignment="1">
      <alignment horizontal="center" vertical="center"/>
    </xf>
    <xf numFmtId="37" fontId="13" fillId="4" borderId="22" xfId="5" applyNumberFormat="1" applyFont="1" applyFill="1" applyBorder="1" applyAlignment="1">
      <alignment vertical="center" wrapText="1"/>
    </xf>
    <xf numFmtId="0" fontId="14" fillId="4" borderId="22" xfId="0" applyFont="1" applyFill="1" applyBorder="1" applyAlignment="1">
      <alignment horizontal="center" vertical="center"/>
    </xf>
    <xf numFmtId="2" fontId="14" fillId="4" borderId="22" xfId="6" applyNumberFormat="1" applyFont="1" applyFill="1" applyBorder="1" applyAlignment="1" applyProtection="1">
      <alignment horizontal="center" vertical="center"/>
    </xf>
    <xf numFmtId="170" fontId="13" fillId="4" borderId="23" xfId="6" applyNumberFormat="1" applyFont="1" applyFill="1" applyBorder="1" applyAlignment="1" applyProtection="1">
      <alignment horizontal="center" vertical="center"/>
    </xf>
    <xf numFmtId="0" fontId="11" fillId="0" borderId="20" xfId="0" applyFont="1" applyBorder="1" applyAlignment="1">
      <alignment horizontal="center" vertical="center"/>
    </xf>
    <xf numFmtId="0" fontId="4" fillId="0" borderId="14" xfId="0" applyFont="1" applyBorder="1" applyAlignment="1">
      <alignment horizontal="left" vertical="center" wrapText="1"/>
    </xf>
    <xf numFmtId="37" fontId="13" fillId="4" borderId="22" xfId="5" applyNumberFormat="1" applyFont="1" applyFill="1" applyBorder="1" applyAlignment="1">
      <alignment vertical="center"/>
    </xf>
    <xf numFmtId="167" fontId="10" fillId="2" borderId="12" xfId="4" applyNumberFormat="1" applyFont="1" applyFill="1" applyBorder="1" applyAlignment="1" applyProtection="1">
      <alignment horizontal="center" vertical="center" wrapText="1"/>
    </xf>
    <xf numFmtId="1" fontId="11" fillId="0" borderId="15" xfId="0" applyNumberFormat="1" applyFont="1" applyBorder="1" applyAlignment="1">
      <alignment horizontal="center" vertical="center"/>
    </xf>
    <xf numFmtId="2" fontId="4" fillId="0" borderId="13" xfId="0" applyNumberFormat="1" applyFont="1" applyBorder="1" applyAlignment="1">
      <alignment horizontal="center" vertical="center" wrapText="1"/>
    </xf>
    <xf numFmtId="1" fontId="11" fillId="0" borderId="25" xfId="0" applyNumberFormat="1" applyFont="1" applyBorder="1" applyAlignment="1">
      <alignment horizontal="center" vertical="center"/>
    </xf>
    <xf numFmtId="167" fontId="4" fillId="0" borderId="26" xfId="4" applyNumberFormat="1" applyFont="1" applyFill="1" applyBorder="1" applyAlignment="1" applyProtection="1">
      <alignment vertical="center" wrapText="1"/>
    </xf>
    <xf numFmtId="170" fontId="3" fillId="0" borderId="0" xfId="0" applyNumberFormat="1" applyFont="1" applyAlignment="1">
      <alignment vertical="center"/>
    </xf>
    <xf numFmtId="0" fontId="4" fillId="2" borderId="27" xfId="0" applyFont="1" applyFill="1" applyBorder="1" applyAlignment="1">
      <alignment horizontal="center" vertical="center" wrapText="1"/>
    </xf>
    <xf numFmtId="0" fontId="11" fillId="2" borderId="25" xfId="0" applyFont="1" applyFill="1" applyBorder="1" applyAlignment="1">
      <alignment vertical="center" wrapText="1"/>
    </xf>
    <xf numFmtId="0" fontId="11" fillId="2" borderId="25" xfId="0" applyFont="1" applyFill="1" applyBorder="1" applyAlignment="1">
      <alignment horizontal="center" vertical="center"/>
    </xf>
    <xf numFmtId="1" fontId="11" fillId="2" borderId="25" xfId="0" applyNumberFormat="1" applyFont="1" applyFill="1" applyBorder="1" applyAlignment="1">
      <alignment horizontal="center" vertical="center"/>
    </xf>
    <xf numFmtId="164" fontId="4" fillId="2" borderId="25" xfId="1" applyFont="1" applyFill="1" applyBorder="1" applyAlignment="1" applyProtection="1">
      <alignment horizontal="center" vertical="center" wrapText="1"/>
    </xf>
    <xf numFmtId="167" fontId="4" fillId="2" borderId="26" xfId="4" applyNumberFormat="1" applyFont="1" applyFill="1" applyBorder="1" applyAlignment="1" applyProtection="1">
      <alignment vertical="center" wrapText="1"/>
    </xf>
    <xf numFmtId="0" fontId="11" fillId="0" borderId="15" xfId="0" quotePrefix="1" applyFont="1" applyBorder="1" applyAlignment="1">
      <alignment vertical="center" wrapText="1"/>
    </xf>
    <xf numFmtId="0" fontId="4" fillId="0" borderId="15" xfId="0" applyFont="1" applyBorder="1" applyAlignment="1">
      <alignment vertical="center" wrapText="1"/>
    </xf>
    <xf numFmtId="0" fontId="4" fillId="0" borderId="15" xfId="0" applyFont="1" applyBorder="1" applyAlignment="1">
      <alignment horizontal="center" vertical="center"/>
    </xf>
    <xf numFmtId="1" fontId="4" fillId="0" borderId="15" xfId="0" applyNumberFormat="1" applyFont="1" applyBorder="1" applyAlignment="1">
      <alignment horizontal="center" vertical="center"/>
    </xf>
    <xf numFmtId="0" fontId="12" fillId="4" borderId="13" xfId="0" applyFont="1" applyFill="1" applyBorder="1" applyAlignment="1">
      <alignment horizontal="center" vertical="center"/>
    </xf>
    <xf numFmtId="37" fontId="13" fillId="4" borderId="15" xfId="5" applyNumberFormat="1" applyFont="1" applyFill="1" applyBorder="1" applyAlignment="1">
      <alignment vertical="center"/>
    </xf>
    <xf numFmtId="0" fontId="14" fillId="4" borderId="15" xfId="0" applyFont="1" applyFill="1" applyBorder="1" applyAlignment="1">
      <alignment horizontal="center" vertical="center"/>
    </xf>
    <xf numFmtId="2" fontId="14" fillId="4" borderId="15" xfId="6" applyNumberFormat="1" applyFont="1" applyFill="1" applyBorder="1" applyAlignment="1" applyProtection="1">
      <alignment horizontal="center" vertical="center"/>
    </xf>
    <xf numFmtId="170" fontId="13" fillId="4" borderId="16" xfId="6" applyNumberFormat="1" applyFont="1" applyFill="1" applyBorder="1" applyAlignment="1" applyProtection="1">
      <alignment horizontal="center" vertical="center"/>
    </xf>
    <xf numFmtId="37" fontId="4" fillId="4" borderId="18" xfId="5" applyNumberFormat="1" applyFill="1" applyBorder="1" applyAlignment="1">
      <alignment horizontal="right" vertical="center"/>
    </xf>
    <xf numFmtId="0" fontId="10" fillId="4" borderId="18" xfId="0" applyFont="1" applyFill="1" applyBorder="1" applyAlignment="1">
      <alignment horizontal="center" vertical="center"/>
    </xf>
    <xf numFmtId="2" fontId="10" fillId="4" borderId="18" xfId="6" applyNumberFormat="1" applyFont="1" applyFill="1" applyBorder="1" applyAlignment="1" applyProtection="1">
      <alignment horizontal="center" vertical="center"/>
    </xf>
    <xf numFmtId="172" fontId="10" fillId="4" borderId="19" xfId="7" applyNumberFormat="1" applyFont="1" applyFill="1" applyBorder="1" applyAlignment="1" applyProtection="1">
      <alignment horizontal="center" vertical="center"/>
    </xf>
    <xf numFmtId="165" fontId="10" fillId="2" borderId="20" xfId="0" applyNumberFormat="1" applyFont="1" applyFill="1" applyBorder="1" applyAlignment="1">
      <alignment horizontal="center" vertical="center"/>
    </xf>
    <xf numFmtId="0" fontId="2" fillId="2" borderId="28" xfId="0" applyFont="1" applyFill="1" applyBorder="1" applyAlignment="1">
      <alignment horizontal="right" vertical="center" wrapText="1"/>
    </xf>
    <xf numFmtId="0" fontId="4" fillId="2" borderId="6" xfId="0" applyFont="1" applyFill="1" applyBorder="1" applyAlignment="1">
      <alignment horizontal="center" vertical="center"/>
    </xf>
    <xf numFmtId="0" fontId="4" fillId="2" borderId="6" xfId="0" applyFont="1" applyFill="1" applyBorder="1" applyAlignment="1">
      <alignment vertical="center"/>
    </xf>
    <xf numFmtId="173" fontId="10" fillId="2" borderId="21" xfId="0" applyNumberFormat="1" applyFont="1" applyFill="1" applyBorder="1" applyAlignment="1">
      <alignment vertical="center"/>
    </xf>
    <xf numFmtId="165" fontId="4" fillId="0" borderId="29" xfId="0" applyNumberFormat="1" applyFont="1" applyBorder="1" applyAlignment="1">
      <alignment horizontal="center" vertical="center"/>
    </xf>
    <xf numFmtId="0" fontId="4" fillId="0" borderId="30" xfId="0" applyFont="1" applyBorder="1" applyAlignment="1">
      <alignment horizontal="right" vertical="center" wrapText="1"/>
    </xf>
    <xf numFmtId="0" fontId="4" fillId="0" borderId="31" xfId="0" applyFont="1" applyBorder="1" applyAlignment="1">
      <alignment horizontal="center" vertical="center"/>
    </xf>
    <xf numFmtId="10" fontId="4" fillId="0" borderId="32" xfId="2" applyNumberFormat="1" applyFont="1" applyFill="1" applyBorder="1" applyAlignment="1">
      <alignment horizontal="center" vertical="center"/>
    </xf>
    <xf numFmtId="173" fontId="4" fillId="0" borderId="33" xfId="0" applyNumberFormat="1" applyFont="1" applyBorder="1" applyAlignment="1">
      <alignment horizontal="center" vertical="center"/>
    </xf>
    <xf numFmtId="0" fontId="4" fillId="0" borderId="32" xfId="0" applyFont="1" applyBorder="1" applyAlignment="1">
      <alignment horizontal="center" vertical="center"/>
    </xf>
    <xf numFmtId="0" fontId="4" fillId="0" borderId="34" xfId="0" applyFont="1" applyBorder="1" applyAlignment="1">
      <alignment horizontal="center" vertical="center"/>
    </xf>
    <xf numFmtId="165" fontId="10" fillId="2" borderId="35" xfId="0" applyNumberFormat="1" applyFont="1" applyFill="1" applyBorder="1" applyAlignment="1">
      <alignment horizontal="center" vertical="center"/>
    </xf>
    <xf numFmtId="0" fontId="2" fillId="2" borderId="36" xfId="0" applyFont="1" applyFill="1" applyBorder="1" applyAlignment="1">
      <alignment horizontal="right" vertical="center" wrapText="1"/>
    </xf>
    <xf numFmtId="0" fontId="4" fillId="2" borderId="2" xfId="0" applyFont="1" applyFill="1" applyBorder="1" applyAlignment="1">
      <alignment horizontal="center" vertical="center"/>
    </xf>
    <xf numFmtId="0" fontId="4" fillId="2" borderId="2" xfId="0" applyFont="1" applyFill="1" applyBorder="1" applyAlignment="1">
      <alignment vertical="center"/>
    </xf>
    <xf numFmtId="173" fontId="10" fillId="2" borderId="37" xfId="0" applyNumberFormat="1" applyFont="1" applyFill="1" applyBorder="1" applyAlignment="1">
      <alignment vertical="center"/>
    </xf>
    <xf numFmtId="165" fontId="10" fillId="0" borderId="15" xfId="0" applyNumberFormat="1" applyFont="1" applyBorder="1" applyAlignment="1">
      <alignment horizontal="center" vertical="center"/>
    </xf>
    <xf numFmtId="0" fontId="4" fillId="0" borderId="15" xfId="0" applyFont="1" applyBorder="1" applyAlignment="1">
      <alignment horizontal="left" vertical="center" wrapText="1"/>
    </xf>
    <xf numFmtId="164" fontId="4" fillId="0" borderId="15" xfId="1" applyFont="1" applyFill="1" applyBorder="1" applyAlignment="1">
      <alignment vertical="center"/>
    </xf>
    <xf numFmtId="165" fontId="10" fillId="2" borderId="38" xfId="0" applyNumberFormat="1" applyFont="1" applyFill="1" applyBorder="1" applyAlignment="1">
      <alignment horizontal="center" vertical="center"/>
    </xf>
    <xf numFmtId="0" fontId="10" fillId="5" borderId="15" xfId="0" applyFont="1" applyFill="1" applyBorder="1" applyAlignment="1">
      <alignment horizontal="right" vertical="center" wrapText="1"/>
    </xf>
    <xf numFmtId="0" fontId="4" fillId="2" borderId="39" xfId="0" applyFont="1" applyFill="1" applyBorder="1" applyAlignment="1">
      <alignment horizontal="center" vertical="center"/>
    </xf>
    <xf numFmtId="164" fontId="4" fillId="2" borderId="39" xfId="1" applyFont="1" applyFill="1" applyBorder="1" applyAlignment="1">
      <alignment vertical="center"/>
    </xf>
    <xf numFmtId="173" fontId="10" fillId="2" borderId="40" xfId="0" applyNumberFormat="1" applyFont="1" applyFill="1" applyBorder="1" applyAlignment="1">
      <alignment vertical="center"/>
    </xf>
    <xf numFmtId="165" fontId="10" fillId="6" borderId="35" xfId="0" applyNumberFormat="1" applyFont="1" applyFill="1" applyBorder="1" applyAlignment="1">
      <alignment horizontal="center" vertical="center"/>
    </xf>
    <xf numFmtId="0" fontId="2" fillId="6" borderId="36" xfId="0" applyFont="1" applyFill="1" applyBorder="1" applyAlignment="1">
      <alignment horizontal="right" vertical="center" wrapText="1"/>
    </xf>
    <xf numFmtId="0" fontId="4" fillId="6" borderId="2" xfId="0" applyFont="1" applyFill="1" applyBorder="1" applyAlignment="1">
      <alignment horizontal="center" vertical="center"/>
    </xf>
    <xf numFmtId="0" fontId="4" fillId="6" borderId="2" xfId="0" applyFont="1" applyFill="1" applyBorder="1" applyAlignment="1">
      <alignment vertical="center"/>
    </xf>
    <xf numFmtId="173" fontId="10" fillId="6" borderId="37" xfId="0" applyNumberFormat="1" applyFont="1" applyFill="1" applyBorder="1" applyAlignment="1">
      <alignment vertical="center"/>
    </xf>
    <xf numFmtId="174" fontId="3" fillId="0" borderId="0" xfId="0" applyNumberFormat="1" applyFont="1" applyAlignment="1">
      <alignment vertical="center"/>
    </xf>
    <xf numFmtId="165" fontId="3" fillId="0" borderId="0" xfId="0" applyNumberFormat="1" applyFont="1" applyAlignment="1">
      <alignment vertical="center"/>
    </xf>
    <xf numFmtId="173" fontId="3" fillId="0" borderId="0" xfId="0" applyNumberFormat="1" applyFont="1" applyAlignment="1">
      <alignment vertical="center"/>
    </xf>
    <xf numFmtId="175" fontId="3" fillId="0" borderId="0" xfId="0" applyNumberFormat="1" applyFont="1" applyAlignment="1">
      <alignment vertical="center"/>
    </xf>
    <xf numFmtId="10" fontId="4" fillId="4" borderId="32" xfId="2" applyNumberFormat="1" applyFont="1" applyFill="1" applyBorder="1" applyAlignment="1">
      <alignment horizontal="center" vertical="center"/>
    </xf>
    <xf numFmtId="0" fontId="15" fillId="0" borderId="0" xfId="8" applyFont="1"/>
    <xf numFmtId="0" fontId="15" fillId="0" borderId="41" xfId="8" applyFont="1" applyBorder="1"/>
    <xf numFmtId="0" fontId="15" fillId="0" borderId="42" xfId="8" applyFont="1" applyBorder="1"/>
    <xf numFmtId="0" fontId="15" fillId="0" borderId="42" xfId="8" applyFont="1" applyBorder="1" applyAlignment="1">
      <alignment horizontal="center" vertical="center"/>
    </xf>
    <xf numFmtId="176" fontId="16" fillId="0" borderId="0" xfId="9" applyFont="1" applyFill="1" applyBorder="1"/>
    <xf numFmtId="0" fontId="20" fillId="0" borderId="47" xfId="8" applyFont="1" applyBorder="1" applyAlignment="1">
      <alignment horizontal="right" vertical="center"/>
    </xf>
    <xf numFmtId="0" fontId="19" fillId="0" borderId="47" xfId="8" applyFont="1" applyBorder="1" applyAlignment="1">
      <alignment horizontal="center" vertical="center" wrapText="1"/>
    </xf>
    <xf numFmtId="0" fontId="23" fillId="0" borderId="48" xfId="8" applyFont="1" applyBorder="1" applyAlignment="1">
      <alignment horizontal="center" vertical="center" wrapText="1"/>
    </xf>
    <xf numFmtId="0" fontId="19" fillId="2" borderId="49" xfId="8" applyFont="1" applyFill="1" applyBorder="1" applyAlignment="1">
      <alignment horizontal="center" vertical="center"/>
    </xf>
    <xf numFmtId="0" fontId="19" fillId="2" borderId="50" xfId="8" applyFont="1" applyFill="1" applyBorder="1" applyAlignment="1">
      <alignment horizontal="center" vertical="center"/>
    </xf>
    <xf numFmtId="0" fontId="15" fillId="0" borderId="0" xfId="8" applyFont="1" applyAlignment="1">
      <alignment vertical="center"/>
    </xf>
    <xf numFmtId="0" fontId="15" fillId="0" borderId="52" xfId="8" applyFont="1" applyBorder="1"/>
    <xf numFmtId="0" fontId="19" fillId="4" borderId="53" xfId="8" applyFont="1" applyFill="1" applyBorder="1" applyAlignment="1">
      <alignment horizontal="center" vertical="center"/>
    </xf>
    <xf numFmtId="0" fontId="15" fillId="4" borderId="0" xfId="8" applyFont="1" applyFill="1"/>
    <xf numFmtId="0" fontId="15" fillId="0" borderId="52" xfId="8" applyFont="1" applyBorder="1" applyAlignment="1">
      <alignment vertical="center"/>
    </xf>
    <xf numFmtId="0" fontId="19" fillId="0" borderId="52" xfId="8" applyFont="1" applyBorder="1" applyAlignment="1">
      <alignment horizontal="center" vertical="center"/>
    </xf>
    <xf numFmtId="0" fontId="15" fillId="0" borderId="53" xfId="8" applyFont="1" applyBorder="1" applyAlignment="1">
      <alignment horizontal="center" vertical="center"/>
    </xf>
    <xf numFmtId="0" fontId="15" fillId="0" borderId="15" xfId="8" applyFont="1" applyBorder="1" applyAlignment="1">
      <alignment horizontal="left" vertical="center" wrapText="1"/>
    </xf>
    <xf numFmtId="177" fontId="15" fillId="0" borderId="14" xfId="8" applyNumberFormat="1" applyFont="1" applyBorder="1" applyAlignment="1">
      <alignment horizontal="center" vertical="center"/>
    </xf>
    <xf numFmtId="2" fontId="15" fillId="0" borderId="14" xfId="8" applyNumberFormat="1" applyFont="1" applyBorder="1" applyAlignment="1">
      <alignment horizontal="center" vertical="center"/>
    </xf>
    <xf numFmtId="178" fontId="24" fillId="0" borderId="0" xfId="8" applyNumberFormat="1" applyFont="1" applyAlignment="1">
      <alignment vertical="center"/>
    </xf>
    <xf numFmtId="177" fontId="15" fillId="0" borderId="0" xfId="8" applyNumberFormat="1" applyFont="1" applyAlignment="1">
      <alignment vertical="center"/>
    </xf>
    <xf numFmtId="0" fontId="15" fillId="0" borderId="14" xfId="8" applyFont="1" applyBorder="1" applyAlignment="1">
      <alignment horizontal="left" vertical="center" wrapText="1"/>
    </xf>
    <xf numFmtId="178" fontId="24" fillId="0" borderId="0" xfId="8" applyNumberFormat="1" applyFont="1"/>
    <xf numFmtId="177" fontId="15" fillId="0" borderId="0" xfId="8" applyNumberFormat="1" applyFont="1"/>
    <xf numFmtId="0" fontId="15" fillId="4" borderId="52" xfId="8" applyFont="1" applyFill="1" applyBorder="1" applyAlignment="1">
      <alignment vertical="center"/>
    </xf>
    <xf numFmtId="178" fontId="24" fillId="4" borderId="0" xfId="8" applyNumberFormat="1" applyFont="1" applyFill="1" applyAlignment="1">
      <alignment vertical="center"/>
    </xf>
    <xf numFmtId="177" fontId="15" fillId="4" borderId="0" xfId="8" applyNumberFormat="1" applyFont="1" applyFill="1" applyAlignment="1">
      <alignment vertical="center"/>
    </xf>
    <xf numFmtId="0" fontId="15" fillId="4" borderId="0" xfId="8" applyFont="1" applyFill="1" applyAlignment="1">
      <alignment vertical="center"/>
    </xf>
    <xf numFmtId="168" fontId="15" fillId="0" borderId="59" xfId="8" applyNumberFormat="1" applyFont="1" applyBorder="1" applyAlignment="1">
      <alignment horizontal="center" vertical="center"/>
    </xf>
    <xf numFmtId="177" fontId="15" fillId="0" borderId="15" xfId="8" applyNumberFormat="1" applyFont="1" applyBorder="1" applyAlignment="1">
      <alignment horizontal="center" vertical="center"/>
    </xf>
    <xf numFmtId="178" fontId="24" fillId="4" borderId="0" xfId="8" applyNumberFormat="1" applyFont="1" applyFill="1"/>
    <xf numFmtId="177" fontId="15" fillId="4" borderId="0" xfId="8" applyNumberFormat="1" applyFont="1" applyFill="1"/>
    <xf numFmtId="0" fontId="15" fillId="0" borderId="59" xfId="8" applyFont="1" applyBorder="1" applyAlignment="1">
      <alignment horizontal="center" vertical="center"/>
    </xf>
    <xf numFmtId="0" fontId="15" fillId="0" borderId="60" xfId="8" applyFont="1" applyBorder="1" applyAlignment="1">
      <alignment horizontal="justify" vertical="center"/>
    </xf>
    <xf numFmtId="0" fontId="15" fillId="0" borderId="15" xfId="8" applyFont="1" applyBorder="1" applyAlignment="1">
      <alignment horizontal="center" vertical="center"/>
    </xf>
    <xf numFmtId="0" fontId="15" fillId="2" borderId="52" xfId="8" applyFont="1" applyFill="1" applyBorder="1" applyAlignment="1">
      <alignment vertical="center"/>
    </xf>
    <xf numFmtId="0" fontId="19" fillId="2" borderId="59" xfId="8" applyFont="1" applyFill="1" applyBorder="1" applyAlignment="1">
      <alignment horizontal="center" vertical="center"/>
    </xf>
    <xf numFmtId="178" fontId="24" fillId="2" borderId="0" xfId="8" applyNumberFormat="1" applyFont="1" applyFill="1"/>
    <xf numFmtId="177" fontId="15" fillId="2" borderId="0" xfId="8" applyNumberFormat="1" applyFont="1" applyFill="1"/>
    <xf numFmtId="0" fontId="15" fillId="2" borderId="0" xfId="8" applyFont="1" applyFill="1" applyAlignment="1">
      <alignment vertical="center"/>
    </xf>
    <xf numFmtId="0" fontId="19" fillId="4" borderId="59" xfId="8" applyFont="1" applyFill="1" applyBorder="1" applyAlignment="1">
      <alignment horizontal="center" vertical="center"/>
    </xf>
    <xf numFmtId="177" fontId="15" fillId="0" borderId="15" xfId="8" applyNumberFormat="1" applyFont="1" applyBorder="1" applyAlignment="1">
      <alignment horizontal="left" vertical="center"/>
    </xf>
    <xf numFmtId="0" fontId="15" fillId="4" borderId="59" xfId="8" applyFont="1" applyFill="1" applyBorder="1" applyAlignment="1">
      <alignment horizontal="center"/>
    </xf>
    <xf numFmtId="21" fontId="15" fillId="0" borderId="59" xfId="8" applyNumberFormat="1" applyFont="1" applyBorder="1" applyAlignment="1">
      <alignment horizontal="center" vertical="center"/>
    </xf>
    <xf numFmtId="2" fontId="15" fillId="0" borderId="59" xfId="8" applyNumberFormat="1" applyFont="1" applyBorder="1" applyAlignment="1">
      <alignment horizontal="center" vertical="center"/>
    </xf>
    <xf numFmtId="0" fontId="15" fillId="0" borderId="15" xfId="8" applyFont="1" applyBorder="1" applyAlignment="1">
      <alignment horizontal="justify" vertical="center"/>
    </xf>
    <xf numFmtId="0" fontId="15" fillId="0" borderId="15" xfId="8" applyFont="1" applyBorder="1" applyAlignment="1">
      <alignment horizontal="left" vertical="center"/>
    </xf>
    <xf numFmtId="0" fontId="19" fillId="0" borderId="59" xfId="8" applyFont="1" applyBorder="1" applyAlignment="1">
      <alignment horizontal="center" vertical="center"/>
    </xf>
    <xf numFmtId="0" fontId="15" fillId="0" borderId="15" xfId="8" applyFont="1" applyBorder="1" applyAlignment="1">
      <alignment vertical="center"/>
    </xf>
    <xf numFmtId="0" fontId="15" fillId="4" borderId="52" xfId="8" applyFont="1" applyFill="1" applyBorder="1"/>
    <xf numFmtId="179" fontId="15" fillId="0" borderId="14" xfId="8" applyNumberFormat="1" applyFont="1" applyBorder="1" applyAlignment="1">
      <alignment horizontal="center" vertical="center"/>
    </xf>
    <xf numFmtId="177" fontId="24" fillId="0" borderId="0" xfId="8" applyNumberFormat="1" applyFont="1"/>
    <xf numFmtId="10" fontId="15" fillId="0" borderId="15" xfId="8" applyNumberFormat="1" applyFont="1" applyBorder="1" applyAlignment="1">
      <alignment horizontal="center" vertical="center"/>
    </xf>
    <xf numFmtId="0" fontId="15" fillId="0" borderId="63" xfId="8" applyFont="1" applyBorder="1" applyAlignment="1">
      <alignment vertical="center"/>
    </xf>
    <xf numFmtId="0" fontId="15" fillId="0" borderId="0" xfId="8" applyFont="1" applyAlignment="1">
      <alignment horizontal="center" vertical="center"/>
    </xf>
    <xf numFmtId="0" fontId="19" fillId="0" borderId="0" xfId="8" applyFont="1"/>
    <xf numFmtId="0" fontId="29" fillId="0" borderId="0" xfId="8" applyFont="1"/>
    <xf numFmtId="174" fontId="15" fillId="0" borderId="42" xfId="8" applyNumberFormat="1" applyFont="1" applyBorder="1"/>
    <xf numFmtId="174" fontId="15" fillId="0" borderId="43" xfId="8" applyNumberFormat="1" applyFont="1" applyBorder="1"/>
    <xf numFmtId="174" fontId="19" fillId="2" borderId="50" xfId="8" applyNumberFormat="1" applyFont="1" applyFill="1" applyBorder="1" applyAlignment="1">
      <alignment horizontal="center" vertical="center"/>
    </xf>
    <xf numFmtId="174" fontId="19" fillId="2" borderId="51" xfId="8" applyNumberFormat="1" applyFont="1" applyFill="1" applyBorder="1" applyAlignment="1">
      <alignment horizontal="center" vertical="center"/>
    </xf>
    <xf numFmtId="174" fontId="19" fillId="4" borderId="57" xfId="9" applyNumberFormat="1" applyFont="1" applyFill="1" applyBorder="1" applyAlignment="1">
      <alignment vertical="center"/>
    </xf>
    <xf numFmtId="174" fontId="19" fillId="4" borderId="58" xfId="8" applyNumberFormat="1" applyFont="1" applyFill="1" applyBorder="1" applyAlignment="1">
      <alignment vertical="center"/>
    </xf>
    <xf numFmtId="174" fontId="15" fillId="0" borderId="14" xfId="8" applyNumberFormat="1" applyFont="1" applyBorder="1" applyAlignment="1">
      <alignment horizontal="left" vertical="center"/>
    </xf>
    <xf numFmtId="174" fontId="15" fillId="0" borderId="58" xfId="8" applyNumberFormat="1" applyFont="1" applyBorder="1" applyAlignment="1">
      <alignment vertical="center"/>
    </xf>
    <xf numFmtId="174" fontId="15" fillId="0" borderId="15" xfId="8" applyNumberFormat="1" applyFont="1" applyBorder="1" applyAlignment="1">
      <alignment vertical="center"/>
    </xf>
    <xf numFmtId="174" fontId="19" fillId="2" borderId="57" xfId="9" applyNumberFormat="1" applyFont="1" applyFill="1" applyBorder="1" applyAlignment="1">
      <alignment horizontal="center" vertical="center"/>
    </xf>
    <xf numFmtId="174" fontId="15" fillId="0" borderId="15" xfId="8" applyNumberFormat="1" applyFont="1" applyBorder="1" applyAlignment="1">
      <alignment horizontal="left" vertical="center"/>
    </xf>
    <xf numFmtId="174" fontId="19" fillId="2" borderId="57" xfId="9" applyNumberFormat="1" applyFont="1" applyFill="1" applyBorder="1" applyAlignment="1">
      <alignment vertical="center"/>
    </xf>
    <xf numFmtId="174" fontId="19" fillId="4" borderId="57" xfId="8" applyNumberFormat="1" applyFont="1" applyFill="1" applyBorder="1" applyAlignment="1">
      <alignment vertical="center"/>
    </xf>
    <xf numFmtId="174" fontId="19" fillId="2" borderId="58" xfId="8" applyNumberFormat="1" applyFont="1" applyFill="1" applyBorder="1" applyAlignment="1">
      <alignment vertical="center"/>
    </xf>
    <xf numFmtId="174" fontId="15" fillId="0" borderId="61" xfId="8" applyNumberFormat="1" applyFont="1" applyBorder="1" applyAlignment="1">
      <alignment horizontal="center" vertical="center"/>
    </xf>
    <xf numFmtId="174" fontId="15" fillId="0" borderId="15" xfId="8" applyNumberFormat="1" applyFont="1" applyBorder="1" applyAlignment="1">
      <alignment horizontal="center" vertical="center"/>
    </xf>
    <xf numFmtId="174" fontId="19" fillId="2" borderId="58" xfId="9" applyNumberFormat="1" applyFont="1" applyFill="1" applyBorder="1" applyAlignment="1">
      <alignment vertical="center"/>
    </xf>
    <xf numFmtId="174" fontId="19" fillId="7" borderId="58" xfId="9" applyNumberFormat="1" applyFont="1" applyFill="1" applyBorder="1" applyAlignment="1">
      <alignment horizontal="center" vertical="center"/>
    </xf>
    <xf numFmtId="174" fontId="15" fillId="0" borderId="62" xfId="8" applyNumberFormat="1" applyFont="1" applyBorder="1" applyAlignment="1">
      <alignment vertical="center"/>
    </xf>
    <xf numFmtId="174" fontId="19" fillId="4" borderId="58" xfId="9" applyNumberFormat="1" applyFont="1" applyFill="1" applyBorder="1" applyAlignment="1">
      <alignment vertical="center"/>
    </xf>
    <xf numFmtId="174" fontId="15" fillId="0" borderId="22" xfId="8" applyNumberFormat="1" applyFont="1" applyBorder="1" applyAlignment="1">
      <alignment vertical="center"/>
    </xf>
    <xf numFmtId="174" fontId="25" fillId="0" borderId="58" xfId="9" applyNumberFormat="1" applyFont="1" applyFill="1" applyBorder="1"/>
    <xf numFmtId="174" fontId="26" fillId="0" borderId="58" xfId="8" applyNumberFormat="1" applyFont="1" applyBorder="1" applyAlignment="1">
      <alignment vertical="center"/>
    </xf>
    <xf numFmtId="174" fontId="25" fillId="0" borderId="66" xfId="8" applyNumberFormat="1" applyFont="1" applyBorder="1" applyAlignment="1">
      <alignment vertical="center"/>
    </xf>
    <xf numFmtId="174" fontId="15" fillId="0" borderId="0" xfId="8" applyNumberFormat="1" applyFont="1"/>
    <xf numFmtId="174" fontId="16" fillId="0" borderId="0" xfId="8" applyNumberFormat="1" applyFont="1" applyAlignment="1">
      <alignment vertical="center"/>
    </xf>
    <xf numFmtId="10" fontId="15" fillId="4" borderId="15" xfId="8" applyNumberFormat="1" applyFont="1" applyFill="1" applyBorder="1" applyAlignment="1">
      <alignment horizontal="center" vertical="center"/>
    </xf>
    <xf numFmtId="0" fontId="30" fillId="0" borderId="44" xfId="0" applyFont="1" applyBorder="1" applyAlignment="1">
      <alignment vertical="center"/>
    </xf>
    <xf numFmtId="165" fontId="30" fillId="0" borderId="45" xfId="0" applyNumberFormat="1" applyFont="1" applyBorder="1" applyAlignment="1">
      <alignment horizontal="center" vertical="center"/>
    </xf>
    <xf numFmtId="0" fontId="30" fillId="0" borderId="45" xfId="0" applyFont="1" applyBorder="1" applyAlignment="1">
      <alignment horizontal="left" vertical="center"/>
    </xf>
    <xf numFmtId="0" fontId="30" fillId="0" borderId="45" xfId="0" applyFont="1" applyBorder="1" applyAlignment="1">
      <alignment horizontal="center" vertical="center"/>
    </xf>
    <xf numFmtId="4" fontId="30" fillId="0" borderId="45" xfId="0" applyNumberFormat="1" applyFont="1" applyBorder="1" applyAlignment="1">
      <alignment vertical="center"/>
    </xf>
    <xf numFmtId="174" fontId="30" fillId="0" borderId="45" xfId="0" applyNumberFormat="1" applyFont="1" applyBorder="1" applyAlignment="1">
      <alignment horizontal="right" vertical="center"/>
    </xf>
    <xf numFmtId="174" fontId="30" fillId="0" borderId="45" xfId="0" applyNumberFormat="1" applyFont="1" applyBorder="1" applyAlignment="1">
      <alignment vertical="center"/>
    </xf>
    <xf numFmtId="0" fontId="31" fillId="0" borderId="46" xfId="0" applyFont="1" applyBorder="1"/>
    <xf numFmtId="0" fontId="31" fillId="0" borderId="0" xfId="0" applyFont="1" applyAlignment="1">
      <alignment horizontal="center" vertical="center"/>
    </xf>
    <xf numFmtId="0" fontId="31" fillId="0" borderId="0" xfId="0" applyFont="1"/>
    <xf numFmtId="0" fontId="30" fillId="0" borderId="67" xfId="0" applyFont="1" applyBorder="1" applyAlignment="1">
      <alignment vertical="center"/>
    </xf>
    <xf numFmtId="0" fontId="30" fillId="0" borderId="0" xfId="0" applyFont="1" applyAlignment="1">
      <alignment horizontal="center" vertical="center"/>
    </xf>
    <xf numFmtId="174" fontId="31" fillId="0" borderId="0" xfId="0" applyNumberFormat="1" applyFont="1" applyAlignment="1">
      <alignment horizontal="right"/>
    </xf>
    <xf numFmtId="174" fontId="30" fillId="0" borderId="0" xfId="0" applyNumberFormat="1" applyFont="1" applyAlignment="1">
      <alignment vertical="center"/>
    </xf>
    <xf numFmtId="0" fontId="31" fillId="0" borderId="69" xfId="0" applyFont="1" applyBorder="1"/>
    <xf numFmtId="0" fontId="33" fillId="0" borderId="59" xfId="0" applyFont="1" applyBorder="1" applyAlignment="1" applyProtection="1">
      <alignment horizontal="left" vertical="center"/>
      <protection locked="0"/>
    </xf>
    <xf numFmtId="49" fontId="30" fillId="0" borderId="70" xfId="0" applyNumberFormat="1" applyFont="1" applyBorder="1" applyAlignment="1" applyProtection="1">
      <alignment horizontal="left" vertical="center"/>
      <protection locked="0"/>
    </xf>
    <xf numFmtId="0" fontId="33" fillId="0" borderId="64" xfId="0" applyFont="1" applyBorder="1" applyAlignment="1" applyProtection="1">
      <alignment horizontal="left" vertical="center"/>
      <protection locked="0"/>
    </xf>
    <xf numFmtId="0" fontId="30" fillId="0" borderId="71" xfId="0" applyFont="1" applyBorder="1" applyAlignment="1" applyProtection="1">
      <alignment horizontal="left" vertical="center"/>
      <protection locked="0"/>
    </xf>
    <xf numFmtId="0" fontId="30" fillId="0" borderId="0" xfId="0" applyFont="1" applyAlignment="1">
      <alignment vertical="center"/>
    </xf>
    <xf numFmtId="165" fontId="30" fillId="0" borderId="0" xfId="0" applyNumberFormat="1" applyFont="1" applyAlignment="1">
      <alignment horizontal="center" vertical="center"/>
    </xf>
    <xf numFmtId="0" fontId="30" fillId="0" borderId="0" xfId="0" applyFont="1" applyAlignment="1">
      <alignment horizontal="left" vertical="center"/>
    </xf>
    <xf numFmtId="174" fontId="30" fillId="0" borderId="0" xfId="0" applyNumberFormat="1" applyFont="1" applyAlignment="1">
      <alignment horizontal="right" vertical="center"/>
    </xf>
    <xf numFmtId="0" fontId="35" fillId="8" borderId="15" xfId="0" applyFont="1" applyFill="1" applyBorder="1" applyAlignment="1">
      <alignment horizontal="center" vertical="center"/>
    </xf>
    <xf numFmtId="174" fontId="36" fillId="0" borderId="15" xfId="0" applyNumberFormat="1" applyFont="1" applyBorder="1" applyAlignment="1">
      <alignment vertical="center"/>
    </xf>
    <xf numFmtId="174" fontId="35" fillId="0" borderId="15" xfId="0" applyNumberFormat="1" applyFont="1" applyBorder="1" applyAlignment="1">
      <alignment vertical="center"/>
    </xf>
    <xf numFmtId="174" fontId="31" fillId="0" borderId="0" xfId="0" applyNumberFormat="1" applyFont="1" applyAlignment="1">
      <alignment horizontal="center" vertical="center"/>
    </xf>
    <xf numFmtId="174" fontId="36" fillId="0" borderId="0" xfId="0" applyNumberFormat="1" applyFont="1" applyAlignment="1">
      <alignment vertical="center"/>
    </xf>
    <xf numFmtId="0" fontId="30" fillId="0" borderId="6" xfId="0" applyFont="1" applyBorder="1" applyAlignment="1">
      <alignment vertical="center"/>
    </xf>
    <xf numFmtId="0" fontId="41" fillId="0" borderId="0" xfId="0" applyFont="1"/>
    <xf numFmtId="174" fontId="31" fillId="0" borderId="0" xfId="0" applyNumberFormat="1" applyFont="1"/>
    <xf numFmtId="0" fontId="30" fillId="0" borderId="48" xfId="11" applyFont="1" applyBorder="1" applyAlignment="1" applyProtection="1">
      <alignment horizontal="center" vertical="center" wrapText="1"/>
      <protection locked="0"/>
    </xf>
    <xf numFmtId="0" fontId="30" fillId="0" borderId="68" xfId="11" applyFont="1" applyBorder="1" applyAlignment="1" applyProtection="1">
      <alignment horizontal="center" vertical="center" wrapText="1"/>
      <protection locked="0"/>
    </xf>
    <xf numFmtId="0" fontId="34" fillId="0" borderId="0" xfId="0" applyFont="1" applyAlignment="1">
      <alignment horizontal="center" vertical="center"/>
    </xf>
    <xf numFmtId="0" fontId="35" fillId="8" borderId="15" xfId="0" applyFont="1" applyFill="1" applyBorder="1" applyAlignment="1">
      <alignment horizontal="center" vertical="center"/>
    </xf>
    <xf numFmtId="0" fontId="36" fillId="0" borderId="15" xfId="0" applyFont="1" applyBorder="1" applyAlignment="1">
      <alignment vertical="center"/>
    </xf>
    <xf numFmtId="174" fontId="36" fillId="0" borderId="15" xfId="0" applyNumberFormat="1" applyFont="1" applyBorder="1" applyAlignment="1">
      <alignment vertical="center"/>
    </xf>
    <xf numFmtId="0" fontId="36" fillId="0" borderId="0" xfId="0" applyFont="1" applyAlignment="1">
      <alignment vertical="center"/>
    </xf>
    <xf numFmtId="174" fontId="36" fillId="0" borderId="0" xfId="0" applyNumberFormat="1" applyFont="1" applyAlignment="1">
      <alignment vertical="center"/>
    </xf>
    <xf numFmtId="0" fontId="38" fillId="9" borderId="15" xfId="0" applyFont="1" applyFill="1" applyBorder="1" applyAlignment="1">
      <alignment vertical="center" wrapText="1"/>
    </xf>
    <xf numFmtId="0" fontId="3" fillId="0" borderId="6" xfId="0" applyFont="1" applyBorder="1" applyAlignment="1">
      <alignment vertical="center" wrapText="1"/>
    </xf>
    <xf numFmtId="0" fontId="10" fillId="10" borderId="72" xfId="0" applyFont="1" applyFill="1" applyBorder="1" applyAlignment="1">
      <alignment horizontal="center" vertical="center" wrapText="1"/>
    </xf>
    <xf numFmtId="0" fontId="37" fillId="8" borderId="15" xfId="0" applyFont="1" applyFill="1" applyBorder="1" applyAlignment="1">
      <alignment vertical="center"/>
    </xf>
    <xf numFmtId="174" fontId="37" fillId="8" borderId="60" xfId="0" applyNumberFormat="1" applyFont="1" applyFill="1" applyBorder="1" applyAlignment="1">
      <alignment horizontal="center" vertical="center"/>
    </xf>
    <xf numFmtId="0" fontId="37" fillId="8" borderId="25" xfId="0" applyFont="1" applyFill="1" applyBorder="1" applyAlignment="1">
      <alignment horizontal="center" vertical="center"/>
    </xf>
    <xf numFmtId="0" fontId="37" fillId="8" borderId="61" xfId="0" applyFont="1" applyFill="1" applyBorder="1" applyAlignment="1">
      <alignment horizontal="center" vertical="center"/>
    </xf>
    <xf numFmtId="0" fontId="30" fillId="0" borderId="6" xfId="0" applyFont="1" applyBorder="1" applyAlignment="1">
      <alignment vertical="center"/>
    </xf>
    <xf numFmtId="165" fontId="2" fillId="2" borderId="1" xfId="0" applyNumberFormat="1" applyFont="1" applyFill="1" applyBorder="1" applyAlignment="1">
      <alignment horizontal="center" vertical="center"/>
    </xf>
    <xf numFmtId="165" fontId="2" fillId="2" borderId="2" xfId="0" applyNumberFormat="1" applyFont="1" applyFill="1" applyBorder="1" applyAlignment="1">
      <alignment horizontal="center" vertical="center"/>
    </xf>
    <xf numFmtId="165" fontId="2" fillId="2" borderId="3" xfId="0" applyNumberFormat="1" applyFont="1" applyFill="1" applyBorder="1" applyAlignment="1">
      <alignment horizontal="center" vertical="center"/>
    </xf>
    <xf numFmtId="165" fontId="3"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28" fillId="0" borderId="0" xfId="8" applyFont="1" applyAlignment="1">
      <alignment horizontal="left" vertical="center" wrapText="1"/>
    </xf>
    <xf numFmtId="0" fontId="19" fillId="0" borderId="52" xfId="8" applyFont="1" applyBorder="1" applyAlignment="1">
      <alignment horizontal="left"/>
    </xf>
    <xf numFmtId="0" fontId="19" fillId="0" borderId="25" xfId="8" applyFont="1" applyBorder="1" applyAlignment="1">
      <alignment horizontal="left"/>
    </xf>
    <xf numFmtId="0" fontId="19" fillId="0" borderId="61" xfId="8" applyFont="1" applyBorder="1" applyAlignment="1">
      <alignment horizontal="left"/>
    </xf>
    <xf numFmtId="0" fontId="19" fillId="0" borderId="52" xfId="8" applyFont="1" applyBorder="1" applyAlignment="1">
      <alignment horizontal="left" vertical="center"/>
    </xf>
    <xf numFmtId="0" fontId="19" fillId="0" borderId="25" xfId="8" applyFont="1" applyBorder="1" applyAlignment="1">
      <alignment horizontal="left" vertical="center"/>
    </xf>
    <xf numFmtId="0" fontId="19" fillId="0" borderId="61" xfId="8" applyFont="1" applyBorder="1" applyAlignment="1">
      <alignment horizontal="left" vertical="center"/>
    </xf>
    <xf numFmtId="0" fontId="27" fillId="0" borderId="0" xfId="8" applyFont="1" applyAlignment="1">
      <alignment horizontal="center" vertical="center" wrapText="1"/>
    </xf>
    <xf numFmtId="0" fontId="19" fillId="0" borderId="59" xfId="8" applyFont="1" applyBorder="1" applyAlignment="1">
      <alignment horizontal="left" vertical="center"/>
    </xf>
    <xf numFmtId="0" fontId="19" fillId="0" borderId="15" xfId="8" applyFont="1" applyBorder="1" applyAlignment="1">
      <alignment horizontal="left" vertical="center"/>
    </xf>
    <xf numFmtId="176" fontId="27" fillId="0" borderId="0" xfId="8" applyNumberFormat="1" applyFont="1" applyAlignment="1">
      <alignment horizontal="center" vertical="center" wrapText="1"/>
    </xf>
    <xf numFmtId="0" fontId="19" fillId="0" borderId="64" xfId="8" applyFont="1" applyBorder="1" applyAlignment="1">
      <alignment horizontal="left" vertical="center"/>
    </xf>
    <xf numFmtId="0" fontId="19" fillId="0" borderId="65" xfId="8" applyFont="1" applyBorder="1" applyAlignment="1">
      <alignment horizontal="left" vertical="center"/>
    </xf>
    <xf numFmtId="0" fontId="19" fillId="7" borderId="60" xfId="8" applyFont="1" applyFill="1" applyBorder="1" applyAlignment="1">
      <alignment horizontal="left" vertical="center" wrapText="1"/>
    </xf>
    <xf numFmtId="0" fontId="19" fillId="7" borderId="25" xfId="8" applyFont="1" applyFill="1" applyBorder="1" applyAlignment="1">
      <alignment horizontal="left" vertical="center" wrapText="1"/>
    </xf>
    <xf numFmtId="0" fontId="19" fillId="7" borderId="61" xfId="8" applyFont="1" applyFill="1" applyBorder="1" applyAlignment="1">
      <alignment horizontal="left" vertical="center" wrapText="1"/>
    </xf>
    <xf numFmtId="0" fontId="19" fillId="4" borderId="60" xfId="8" applyFont="1" applyFill="1" applyBorder="1" applyAlignment="1">
      <alignment horizontal="left" vertical="center" wrapText="1"/>
    </xf>
    <xf numFmtId="0" fontId="19" fillId="4" borderId="25" xfId="8" applyFont="1" applyFill="1" applyBorder="1" applyAlignment="1">
      <alignment horizontal="left" vertical="center" wrapText="1"/>
    </xf>
    <xf numFmtId="0" fontId="19" fillId="4" borderId="61" xfId="8" applyFont="1" applyFill="1" applyBorder="1" applyAlignment="1">
      <alignment horizontal="left" vertical="center" wrapText="1"/>
    </xf>
    <xf numFmtId="0" fontId="19" fillId="2" borderId="60" xfId="8" applyFont="1" applyFill="1" applyBorder="1" applyAlignment="1">
      <alignment horizontal="left" vertical="center"/>
    </xf>
    <xf numFmtId="0" fontId="19" fillId="2" borderId="25" xfId="8" applyFont="1" applyFill="1" applyBorder="1" applyAlignment="1">
      <alignment horizontal="left" vertical="center"/>
    </xf>
    <xf numFmtId="0" fontId="19" fillId="2" borderId="61" xfId="8" applyFont="1" applyFill="1" applyBorder="1" applyAlignment="1">
      <alignment horizontal="left" vertical="center"/>
    </xf>
    <xf numFmtId="0" fontId="19" fillId="4" borderId="60" xfId="8" applyFont="1" applyFill="1" applyBorder="1" applyAlignment="1">
      <alignment horizontal="left" vertical="center"/>
    </xf>
    <xf numFmtId="0" fontId="19" fillId="4" borderId="25" xfId="8" applyFont="1" applyFill="1" applyBorder="1" applyAlignment="1">
      <alignment horizontal="left" vertical="center"/>
    </xf>
    <xf numFmtId="0" fontId="19" fillId="4" borderId="61" xfId="8" applyFont="1" applyFill="1" applyBorder="1" applyAlignment="1">
      <alignment horizontal="left" vertical="center"/>
    </xf>
    <xf numFmtId="0" fontId="19" fillId="2" borderId="60" xfId="8" applyFont="1" applyFill="1" applyBorder="1" applyAlignment="1">
      <alignment horizontal="left" vertical="center" wrapText="1"/>
    </xf>
    <xf numFmtId="0" fontId="19" fillId="2" borderId="25" xfId="8" applyFont="1" applyFill="1" applyBorder="1" applyAlignment="1">
      <alignment horizontal="left" vertical="center" wrapText="1"/>
    </xf>
    <xf numFmtId="0" fontId="19" fillId="2" borderId="61" xfId="8" applyFont="1" applyFill="1" applyBorder="1" applyAlignment="1">
      <alignment horizontal="left" vertical="center" wrapText="1"/>
    </xf>
    <xf numFmtId="0" fontId="19" fillId="7" borderId="60" xfId="8" applyFont="1" applyFill="1" applyBorder="1" applyAlignment="1">
      <alignment horizontal="left" vertical="center"/>
    </xf>
    <xf numFmtId="0" fontId="19" fillId="7" borderId="25" xfId="8" applyFont="1" applyFill="1" applyBorder="1" applyAlignment="1">
      <alignment horizontal="left" vertical="center"/>
    </xf>
    <xf numFmtId="0" fontId="19" fillId="7" borderId="61" xfId="8" applyFont="1" applyFill="1" applyBorder="1" applyAlignment="1">
      <alignment horizontal="left" vertical="center"/>
    </xf>
    <xf numFmtId="0" fontId="19" fillId="4" borderId="60" xfId="8" applyFont="1" applyFill="1" applyBorder="1" applyAlignment="1">
      <alignment horizontal="left"/>
    </xf>
    <xf numFmtId="0" fontId="19" fillId="4" borderId="25" xfId="8" applyFont="1" applyFill="1" applyBorder="1" applyAlignment="1">
      <alignment horizontal="left"/>
    </xf>
    <xf numFmtId="0" fontId="19" fillId="4" borderId="61" xfId="8" applyFont="1" applyFill="1" applyBorder="1" applyAlignment="1">
      <alignment horizontal="left"/>
    </xf>
    <xf numFmtId="0" fontId="17" fillId="0" borderId="41" xfId="8" applyFont="1" applyBorder="1" applyAlignment="1">
      <alignment horizontal="center" vertical="center" wrapText="1"/>
    </xf>
    <xf numFmtId="0" fontId="17" fillId="0" borderId="42" xfId="8" applyFont="1" applyBorder="1" applyAlignment="1">
      <alignment horizontal="center" vertical="center" wrapText="1"/>
    </xf>
    <xf numFmtId="0" fontId="17" fillId="0" borderId="43" xfId="8" applyFont="1" applyBorder="1" applyAlignment="1">
      <alignment horizontal="center" vertical="center" wrapText="1"/>
    </xf>
    <xf numFmtId="0" fontId="20" fillId="0" borderId="44" xfId="8" applyFont="1" applyBorder="1" applyAlignment="1">
      <alignment horizontal="center" vertical="center" wrapText="1"/>
    </xf>
    <xf numFmtId="0" fontId="20" fillId="0" borderId="45" xfId="8" applyFont="1" applyBorder="1" applyAlignment="1">
      <alignment horizontal="center" vertical="center" wrapText="1"/>
    </xf>
    <xf numFmtId="0" fontId="20" fillId="0" borderId="46" xfId="8" applyFont="1" applyBorder="1" applyAlignment="1">
      <alignment horizontal="center" vertical="center" wrapText="1"/>
    </xf>
    <xf numFmtId="0" fontId="22" fillId="2" borderId="47" xfId="8" applyFont="1" applyFill="1" applyBorder="1" applyAlignment="1">
      <alignment horizontal="center" vertical="center" wrapText="1"/>
    </xf>
    <xf numFmtId="0" fontId="10" fillId="0" borderId="0" xfId="8" applyFont="1" applyAlignment="1">
      <alignment horizontal="center" vertical="center" wrapText="1"/>
    </xf>
    <xf numFmtId="0" fontId="19" fillId="4" borderId="54" xfId="8" applyFont="1" applyFill="1" applyBorder="1" applyAlignment="1">
      <alignment horizontal="left" vertical="center" wrapText="1"/>
    </xf>
    <xf numFmtId="0" fontId="19" fillId="4" borderId="55" xfId="8" applyFont="1" applyFill="1" applyBorder="1" applyAlignment="1">
      <alignment horizontal="left" vertical="center" wrapText="1"/>
    </xf>
    <xf numFmtId="0" fontId="19" fillId="4" borderId="56" xfId="8" applyFont="1" applyFill="1" applyBorder="1" applyAlignment="1">
      <alignment horizontal="left" vertical="center" wrapText="1"/>
    </xf>
    <xf numFmtId="0" fontId="19" fillId="4" borderId="14" xfId="8" applyFont="1" applyFill="1" applyBorder="1" applyAlignment="1">
      <alignment horizontal="left" vertical="center"/>
    </xf>
  </cellXfs>
  <cellStyles count="12">
    <cellStyle name="Millares 11" xfId="6" xr:uid="{D1D26ED7-9A49-4818-991E-B68D00F8039B}"/>
    <cellStyle name="Moneda" xfId="1" builtinId="4"/>
    <cellStyle name="Moneda 11" xfId="7" xr:uid="{8AA81948-7761-4342-9E1C-D76BF32BD74D}"/>
    <cellStyle name="Moneda 2" xfId="9" xr:uid="{C159EA83-7B8F-482F-B562-881BDCFF66C2}"/>
    <cellStyle name="Moneda 2 4" xfId="4" xr:uid="{6CE58053-919E-4853-89CC-2970C5AC449F}"/>
    <cellStyle name="Normal" xfId="0" builtinId="0"/>
    <cellStyle name="Normal 2" xfId="8" xr:uid="{12171F0B-7BB0-4D8A-9A00-A1A61538F58A}"/>
    <cellStyle name="Normal 2 2" xfId="10" xr:uid="{5B0AA8FA-C48F-47AB-9EF2-D200BF69D5C9}"/>
    <cellStyle name="Normal 3" xfId="11" xr:uid="{522B2EC5-2F12-4050-8855-6C39E1A187A4}"/>
    <cellStyle name="Normal 4" xfId="3" xr:uid="{70FDEA9C-5EA6-45EA-8AA3-236CD229C433}"/>
    <cellStyle name="Normal_Libro1" xfId="5" xr:uid="{4BBD8EDE-7864-41B6-BC41-C9793EF3CF94}"/>
    <cellStyle name="Porcentaje" xfId="2" builtinId="5"/>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PROYECTOS%20%20DE%20CONSULTORIA%202012\RECORD%20DE%20ANALISIS%20UNITARIOS\Copia%20de%20Matriz.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sla4\2001-%20proyec\edgarc\contratos\NorOriental\Cantobraimper.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sites/infraestructuracultural.oficial/Documentos%20compartidos/DOC%20TRAB/02.%20ESTRUCTURACI&#211;N/2025/04.%20BIBLIOTECA%20NAL/01.%20OBRA/01.%20DOC.%20T&#201;CNICOS/BIBLIOTECA%20NACIONAL/2025-05-26%20Ppto-GEN_BNC_V8_final%20-%20Timbre.xlsx?F24AE848" TargetMode="External"/><Relationship Id="rId1" Type="http://schemas.openxmlformats.org/officeDocument/2006/relationships/externalLinkPath" Target="file:///\\F24AE848\2025-05-26%20Ppto-GEN_BNC_V8_final%20-%20Timbr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413_340_07\grupo%20evaluador\Documents%20and%20Settings\SHERRERA\Escritorio\BASE%20DE%20DATOS%202005\h\Presupuesto\Para%20Pliegos\Presupuesto-Tintal-Pliego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EMPRESA\PROYECTOS%202008\IDU%20166\CONSORCIO%20INTER%20009\PRESUPUESTO\Copia%20de%20MATRIZ%20PARA%20EL%20CALCULO%20DEL%20AIU%202008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Users\USUARIO\Desktop\PRESUPUESTO%20PUERTO%20NARI&#209;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Volumes\LEGUIZ\Sin%20t&#237;tuloUsers\hernandoleguizamon\Desktop\%20GOBERNACION\2016-04-12%20GOBERNACION\ESTUDIO%20PREVIOS%202016\BASE%20EP%202016\file\Pc_85\compartida\Cofinanciacion\FICHAS%20Y%20FORMATOS\UNITARIOS%20GENER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tem 19,1,21"/>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
      <sheetName val="concr"/>
      <sheetName val="acer"/>
      <sheetName val="$"/>
      <sheetName val="equ"/>
      <sheetName val="Cuadrilla"/>
      <sheetName val="267"/>
      <sheetName val="266"/>
      <sheetName val="265"/>
      <sheetName val="264"/>
      <sheetName val="263"/>
      <sheetName val="262"/>
      <sheetName val="261"/>
      <sheetName val="252"/>
      <sheetName val="251"/>
      <sheetName val="245"/>
      <sheetName val="244"/>
      <sheetName val="243"/>
      <sheetName val="242"/>
      <sheetName val="241"/>
      <sheetName val="233"/>
      <sheetName val="232"/>
      <sheetName val="231"/>
      <sheetName val="223"/>
      <sheetName val="222"/>
      <sheetName val="221"/>
      <sheetName val="2111"/>
      <sheetName val="2110"/>
      <sheetName val="219"/>
      <sheetName val="218"/>
      <sheetName val="217"/>
      <sheetName val="216"/>
      <sheetName val="215"/>
      <sheetName val="214"/>
      <sheetName val="213"/>
      <sheetName val="212"/>
      <sheetName val="211"/>
      <sheetName val="2010"/>
      <sheetName val="209"/>
      <sheetName val="208"/>
      <sheetName val="207"/>
      <sheetName val="206"/>
      <sheetName val="205"/>
      <sheetName val="204"/>
      <sheetName val="203"/>
      <sheetName val="202"/>
      <sheetName val="201"/>
      <sheetName val="194"/>
      <sheetName val="193"/>
      <sheetName val="192"/>
      <sheetName val="191"/>
      <sheetName val="183"/>
      <sheetName val="182"/>
      <sheetName val="181"/>
      <sheetName val="174"/>
      <sheetName val="173"/>
      <sheetName val="172"/>
      <sheetName val="171"/>
      <sheetName val="163"/>
      <sheetName val="162"/>
      <sheetName val="161"/>
      <sheetName val="152"/>
      <sheetName val="151"/>
      <sheetName val="145"/>
      <sheetName val="144"/>
      <sheetName val="143"/>
      <sheetName val="142"/>
      <sheetName val="141"/>
      <sheetName val="1326"/>
      <sheetName val="1325"/>
      <sheetName val="1324"/>
      <sheetName val="1323"/>
      <sheetName val="1322"/>
      <sheetName val="1321"/>
      <sheetName val="1320"/>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4"/>
      <sheetName val="123"/>
      <sheetName val="122"/>
      <sheetName val="121"/>
      <sheetName val="117"/>
      <sheetName val="116"/>
      <sheetName val="115"/>
      <sheetName val="114"/>
      <sheetName val="113"/>
      <sheetName val="112"/>
      <sheetName val="111"/>
      <sheetName val="1012"/>
      <sheetName val="1011"/>
      <sheetName val="1010"/>
      <sheetName val="109"/>
      <sheetName val="108"/>
      <sheetName val="107"/>
      <sheetName val="106"/>
      <sheetName val="105"/>
      <sheetName val="104"/>
      <sheetName val="103"/>
      <sheetName val="102"/>
      <sheetName val="101"/>
      <sheetName val="912"/>
      <sheetName val="911"/>
      <sheetName val="910"/>
      <sheetName val="099"/>
      <sheetName val="098"/>
      <sheetName val="097"/>
      <sheetName val="096"/>
      <sheetName val="095"/>
      <sheetName val="094"/>
      <sheetName val="093"/>
      <sheetName val="092"/>
      <sheetName val="091"/>
      <sheetName val="088"/>
      <sheetName val="087"/>
      <sheetName val="086"/>
      <sheetName val="085"/>
      <sheetName val="084"/>
      <sheetName val="083"/>
      <sheetName val="082"/>
      <sheetName val="081"/>
      <sheetName val="075"/>
      <sheetName val="074"/>
      <sheetName val="073"/>
      <sheetName val="072"/>
      <sheetName val="071"/>
      <sheetName val="064"/>
      <sheetName val="063"/>
      <sheetName val="062"/>
      <sheetName val="061"/>
      <sheetName val="056"/>
      <sheetName val="055"/>
      <sheetName val="054"/>
      <sheetName val="053"/>
      <sheetName val="052"/>
      <sheetName val="051"/>
      <sheetName val="043"/>
      <sheetName val="042"/>
      <sheetName val="041"/>
      <sheetName val="037"/>
      <sheetName val="036"/>
      <sheetName val="035"/>
      <sheetName val="034"/>
      <sheetName val="033"/>
      <sheetName val="032"/>
      <sheetName val="031"/>
      <sheetName val="022"/>
      <sheetName val="021"/>
      <sheetName val="019"/>
      <sheetName val="018"/>
      <sheetName val="017"/>
      <sheetName val="016"/>
      <sheetName val="015"/>
      <sheetName val="014"/>
      <sheetName val="013"/>
      <sheetName val="012"/>
      <sheetName val="011"/>
      <sheetName val="Hoja1"/>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 A) RES -MINCUL_BASE"/>
      <sheetName val="B) Ppto- MINCUL-BASE"/>
      <sheetName val="C) BASICOS"/>
      <sheetName val="D) EQUIPOS"/>
      <sheetName val="E) Cuadrilla"/>
      <sheetName val="F) AIU-MINCUL-BASE"/>
      <sheetName val="APUS 1,1,1"/>
      <sheetName val="APUS 1,1,2"/>
      <sheetName val="APUS 1,1,3"/>
      <sheetName val="APU 1.1.4"/>
      <sheetName val="APUS 1.1.5"/>
      <sheetName val="APUS 1.2,1"/>
      <sheetName val="APUS  1,3,8"/>
      <sheetName val="APUS 1,3,10"/>
      <sheetName val="APUS 1,3,11"/>
      <sheetName val="APUS  2.1.4"/>
      <sheetName val="APUS 2,1,5"/>
      <sheetName val="APUS 3,1,2"/>
      <sheetName val="APUs 3.1.3"/>
      <sheetName val="APUS 4,1,1"/>
      <sheetName val="APUS  4,3,1"/>
      <sheetName val="APUS  4,3,2"/>
      <sheetName val="APUS 5,1,1"/>
      <sheetName val="APUS 5,2,1"/>
      <sheetName val="APUs 6.1.3"/>
      <sheetName val="APUS 8,1,2"/>
      <sheetName val="APUS 8,1,19"/>
      <sheetName val="APU 9,1,1"/>
      <sheetName val="APUS 11,1,1"/>
      <sheetName val="APUS 13,1,4"/>
      <sheetName val="APUS 13,1,5"/>
      <sheetName val="APUS 13,1,6"/>
      <sheetName val="APUS 13,1,7"/>
      <sheetName val="APUs 13.1.9"/>
      <sheetName val="APUS 13,1,11"/>
      <sheetName val="APUS 14.1.8 (5)"/>
      <sheetName val="APUS 14.1.9 (5)"/>
      <sheetName val="APUS 14.4.4 (2)"/>
      <sheetName val="APUS 14.4.9 (2)"/>
      <sheetName val="APUS 18,1,1"/>
      <sheetName val="concreto 1-2-3 2500psi"/>
      <sheetName val="concreto 1-3-4  3500psi"/>
      <sheetName val="concreto 1-4-4 4000psi"/>
      <sheetName val="Concreto 1-4-4 5000psi"/>
      <sheetName val="Mortero 1;3 (desperdicio5%)"/>
      <sheetName val="Mortero Imperm"/>
      <sheetName val="Filosy Dilat 14"/>
      <sheetName val="APUs INMUNIZACIÓ"/>
    </sheetNames>
    <sheetDataSet>
      <sheetData sheetId="0"/>
      <sheetData sheetId="1"/>
      <sheetData sheetId="2"/>
      <sheetData sheetId="3"/>
      <sheetData sheetId="4"/>
      <sheetData sheetId="5"/>
      <sheetData sheetId="6"/>
      <sheetData sheetId="7">
        <row r="9">
          <cell r="C9" t="str">
            <v>1,1,1</v>
          </cell>
          <cell r="D9" t="str">
            <v>Cerramiento Provisional en Tela  (incl. Instalación y Desmonte)</v>
          </cell>
          <cell r="I9" t="str">
            <v>ML</v>
          </cell>
        </row>
      </sheetData>
      <sheetData sheetId="8">
        <row r="8">
          <cell r="C8" t="str">
            <v>1.1.2</v>
          </cell>
          <cell r="D8" t="str">
            <v>Cerramiento Provisional en Lámina y Repisa (incl. Instalación y Desmonte)</v>
          </cell>
          <cell r="I8" t="str">
            <v>ML</v>
          </cell>
        </row>
      </sheetData>
      <sheetData sheetId="9">
        <row r="8">
          <cell r="C8" t="str">
            <v>1,1,3</v>
          </cell>
          <cell r="D8" t="str">
            <v>Campamento de Obra 36 M2  Tres espacios</v>
          </cell>
          <cell r="I8" t="str">
            <v>UN</v>
          </cell>
        </row>
      </sheetData>
      <sheetData sheetId="10">
        <row r="8">
          <cell r="C8" t="str">
            <v>1.1.4</v>
          </cell>
          <cell r="D8" t="str">
            <v>Protección Ambiental Provisional en Tela verde y Cinta de Seguridad para forrado de paneles y puertas al interior de la edificación (incl. Instalación y Desmonte)</v>
          </cell>
          <cell r="I8" t="str">
            <v>ML</v>
          </cell>
        </row>
      </sheetData>
      <sheetData sheetId="11">
        <row r="8">
          <cell r="C8" t="str">
            <v>1.1,5</v>
          </cell>
          <cell r="D8" t="str">
            <v>Protección Ambiental Provisional en Tela verde, Plástico cartón para pisos y Cinta de Seguridad para forrado de pisos, paneles y puertas al interior de la edificación (incl. Instalación y Desmonte)</v>
          </cell>
          <cell r="I8" t="str">
            <v>M²</v>
          </cell>
        </row>
      </sheetData>
      <sheetData sheetId="12">
        <row r="8">
          <cell r="C8" t="str">
            <v>1,2,1</v>
          </cell>
          <cell r="D8" t="str">
            <v>Replanteo y Localización para arquitectura, sobre terreno.</v>
          </cell>
          <cell r="I8" t="str">
            <v>M²</v>
          </cell>
        </row>
      </sheetData>
      <sheetData sheetId="13">
        <row r="8">
          <cell r="C8" t="str">
            <v>1,3,8</v>
          </cell>
          <cell r="D8" t="str">
            <v>Demolición Muros de ladrillo de espesor  a 0,15 A 0,45 m  (Incluye: Retiro a escombrera certificada).</v>
          </cell>
          <cell r="I8" t="str">
            <v>M2</v>
          </cell>
        </row>
      </sheetData>
      <sheetData sheetId="14">
        <row r="7">
          <cell r="C7" t="str">
            <v>1,3,10</v>
          </cell>
          <cell r="D7" t="str">
            <v>Demolición Placa maciza en concreto e= 0.20 cm (Incluye: Acabado de piso, aceros de refuerzo, alistado y Retiro de material sobrante a escombrera certificada).</v>
          </cell>
          <cell r="I7" t="str">
            <v>M2</v>
          </cell>
        </row>
      </sheetData>
      <sheetData sheetId="15">
        <row r="8">
          <cell r="C8" t="str">
            <v>1,3,11</v>
          </cell>
          <cell r="D8" t="str">
            <v>Escarificación de pañete muros, vigas, cimentación  y columnas e= 0,05cmt Manual. (Incluye: Retiro de Sobrantes a sitio de apcopio).</v>
          </cell>
          <cell r="I8" t="str">
            <v>M2</v>
          </cell>
        </row>
      </sheetData>
      <sheetData sheetId="16">
        <row r="8">
          <cell r="C8" t="str">
            <v>2.1.4</v>
          </cell>
          <cell r="D8" t="str">
            <v>Cargue de Material de Demolición</v>
          </cell>
          <cell r="I8" t="str">
            <v>M3</v>
          </cell>
        </row>
      </sheetData>
      <sheetData sheetId="17">
        <row r="9">
          <cell r="C9" t="str">
            <v>2,1,5</v>
          </cell>
          <cell r="D9" t="str">
            <v>Excavación Manual en  Conglomerado Bajo Agua  H=0.0-2.0 M (Incluye: Retiro de sobrantes a una distancia menor de 5 5 KM, Manejo de aguas nivel freático)</v>
          </cell>
          <cell r="I9" t="str">
            <v>M3</v>
          </cell>
        </row>
      </sheetData>
      <sheetData sheetId="18">
        <row r="9">
          <cell r="C9" t="str">
            <v>3,1,2</v>
          </cell>
          <cell r="D9" t="str">
            <v>Vigas de Cimentación en Concreto Reforzado 4000 PSI</v>
          </cell>
          <cell r="I9" t="str">
            <v>M³</v>
          </cell>
        </row>
      </sheetData>
      <sheetData sheetId="19">
        <row r="8">
          <cell r="C8" t="str">
            <v>3.1.3</v>
          </cell>
          <cell r="D8" t="str">
            <v>Filtro nivel  freatico (Incluye: Suministro de grava 3/4, geotextil no tejido, tubo pvc perforado).</v>
          </cell>
          <cell r="I8" t="str">
            <v>ML</v>
          </cell>
        </row>
      </sheetData>
      <sheetData sheetId="20">
        <row r="7">
          <cell r="C7" t="str">
            <v>4,1,1</v>
          </cell>
          <cell r="D7" t="str">
            <v>Suministro e Instalación de Concreto 4000 psi Columnas  -  Pantalla   (INCL. Formaleta,andamios , suministo e instalación concreto)</v>
          </cell>
          <cell r="I7" t="str">
            <v>M³</v>
          </cell>
        </row>
      </sheetData>
      <sheetData sheetId="21">
        <row r="9">
          <cell r="C9" t="str">
            <v>4,3,1</v>
          </cell>
          <cell r="D9" t="str">
            <v>Anclaje para reforzamiento en concreto para  D=  3/8" con Longitud de  9 cm de profundidad estandar. (Incluye: Perforacion en concreto con diámetro de 1/4 más del anclaje, limpieza   y epóxico)</v>
          </cell>
          <cell r="I9" t="str">
            <v>UN</v>
          </cell>
        </row>
      </sheetData>
      <sheetData sheetId="22">
        <row r="9">
          <cell r="C9" t="str">
            <v>4,3,2</v>
          </cell>
          <cell r="D9" t="str">
            <v>Lloraderos  en cimenrtación  D= 1 1/2¨ en Muros de Concreto y/o Mampostaria maciza. (Incluye:Pre-hueco, Suministro TUBERIA PVC-P 1 D ¨= 1 perforada L=1.5, geotextil no tejido 2000 y brocas diamantada de corte humedo ).</v>
          </cell>
          <cell r="I9" t="str">
            <v>ML</v>
          </cell>
        </row>
      </sheetData>
      <sheetData sheetId="23">
        <row r="8">
          <cell r="C8" t="str">
            <v>5,1,1</v>
          </cell>
          <cell r="D8" t="str">
            <v>acero de refuerzo vigas de cimentación; Acero de Refuerzo grado 60</v>
          </cell>
          <cell r="I8" t="str">
            <v>KG</v>
          </cell>
        </row>
      </sheetData>
      <sheetData sheetId="24">
        <row r="8">
          <cell r="C8" t="str">
            <v>5.2.1</v>
          </cell>
          <cell r="D8" t="str">
            <v>Acero de refuerzo columnas y Muros grado 60.</v>
          </cell>
          <cell r="I8" t="str">
            <v>KG</v>
          </cell>
        </row>
      </sheetData>
      <sheetData sheetId="25">
        <row r="8">
          <cell r="C8" t="str">
            <v>6.1.3</v>
          </cell>
          <cell r="D8" t="str">
            <v>Mampostería  Liviana Dry  Wall e=10cm Doble Cara    (INCLUYE: Suminsitro material y instalación)</v>
          </cell>
          <cell r="I8" t="str">
            <v>M2</v>
          </cell>
        </row>
      </sheetData>
      <sheetData sheetId="26">
        <row r="8">
          <cell r="C8" t="str">
            <v>8,1,2</v>
          </cell>
          <cell r="D8" t="str">
            <v>Pañete Muros liso Interiores allanado  muros 1:4 espesor 2 cm (Incluye filos y dilataciones).</v>
          </cell>
          <cell r="I8" t="str">
            <v>M²</v>
          </cell>
        </row>
      </sheetData>
      <sheetData sheetId="27">
        <row r="8">
          <cell r="C8" t="str">
            <v>8,1,19</v>
          </cell>
          <cell r="D8" t="str">
            <v>Pañete esructural  con malla 1 5 x 15 Impermeabilizado  (Incluye : Aclajes de 1/4, epoxicos , malla M-84 DE 15 X 15,mortero filos  y dilataciones).</v>
          </cell>
          <cell r="I8" t="str">
            <v>M²</v>
          </cell>
        </row>
      </sheetData>
      <sheetData sheetId="28">
        <row r="7">
          <cell r="C7" t="str">
            <v>9,1,1</v>
          </cell>
          <cell r="D7" t="str">
            <v>Media caña en cemento mortero 1:3  h=0,15cmts</v>
          </cell>
          <cell r="I7" t="str">
            <v>ML</v>
          </cell>
        </row>
      </sheetData>
      <sheetData sheetId="29">
        <row r="8">
          <cell r="C8" t="str">
            <v>11,1,1</v>
          </cell>
          <cell r="D8" t="str">
            <v xml:space="preserve">   Pintura Vinilo Tipo 1 (Incluye Tres Manos sobre Muro).</v>
          </cell>
          <cell r="I8" t="str">
            <v>M²</v>
          </cell>
        </row>
      </sheetData>
      <sheetData sheetId="30">
        <row r="6">
          <cell r="C6" t="str">
            <v>13,1,4</v>
          </cell>
          <cell r="D6" t="str">
            <v>Registro de Paso Directo 2'' (Incluye: suminstro  e instalación, sellador y teflon)</v>
          </cell>
          <cell r="I6" t="str">
            <v>UND</v>
          </cell>
        </row>
      </sheetData>
      <sheetData sheetId="31">
        <row r="6">
          <cell r="C6" t="str">
            <v>13,1,5</v>
          </cell>
          <cell r="D6" t="str">
            <v>Cheque hidro de  2'' (Incluye: suminstro  e instalación, sellador y teflon)</v>
          </cell>
          <cell r="I6" t="str">
            <v>UND</v>
          </cell>
        </row>
      </sheetData>
      <sheetData sheetId="32">
        <row r="9">
          <cell r="C9" t="str">
            <v>13,1,6</v>
          </cell>
          <cell r="D9" t="str">
            <v>Tubería PVC-P RDE 21 de 2'' (Incluye: Suministro, accesorios y pegante e instalación).</v>
          </cell>
          <cell r="I9" t="str">
            <v>ML</v>
          </cell>
        </row>
      </sheetData>
      <sheetData sheetId="33">
        <row r="6">
          <cell r="C6" t="str">
            <v>13,1,7</v>
          </cell>
          <cell r="D6" t="str">
            <v>Tubería PVC-P RDE 21 de 1 - 1/2''  (Incluye: Suministro, accesorios y pegante e instalación),.</v>
          </cell>
          <cell r="I6" t="str">
            <v>ML</v>
          </cell>
        </row>
      </sheetData>
      <sheetData sheetId="34">
        <row r="8">
          <cell r="C8" t="str">
            <v>13.1.9</v>
          </cell>
          <cell r="D8" t="str">
            <v>Suministro en instalación bomba sumersible 1 hp.  ( Incluye: Suministro e Instalación de bomba para Abatir nivel freático)</v>
          </cell>
          <cell r="I8" t="str">
            <v>UN</v>
          </cell>
        </row>
      </sheetData>
      <sheetData sheetId="35">
        <row r="6">
          <cell r="C6" t="str">
            <v>13,1,11</v>
          </cell>
          <cell r="D6" t="str">
            <v xml:space="preserve">Pozo eyector  1.0 x 2.00 x 0.6 (Incluye:  Marco y Tapa reforzada en ángulo 2"   2"  1/8") </v>
          </cell>
          <cell r="I6" t="str">
            <v>UN</v>
          </cell>
        </row>
      </sheetData>
      <sheetData sheetId="36">
        <row r="8">
          <cell r="C8" t="str">
            <v>14.1.8</v>
          </cell>
          <cell r="D8" t="str">
            <v>Acometida en cable 1No.10+1No.10N +1No.10T AWG HFFR LS Cu a TN1 en tubería EMT 1"</v>
          </cell>
          <cell r="I8" t="str">
            <v>ML</v>
          </cell>
        </row>
      </sheetData>
      <sheetData sheetId="37">
        <row r="8">
          <cell r="C8" t="str">
            <v>14.1.9</v>
          </cell>
          <cell r="D8" t="str">
            <v>Acometida en cable 1No.12+1No.12N +1No.12T AWG HFFR LS Cu a TN1 en tubería EMT 1"</v>
          </cell>
          <cell r="I8" t="str">
            <v>ML</v>
          </cell>
        </row>
      </sheetData>
      <sheetData sheetId="38">
        <row r="15">
          <cell r="C15" t="str">
            <v>14.4.4</v>
          </cell>
          <cell r="D15" t="str">
            <v>Interruptor Sencillo. Incluye incidencia de tubería EMT 3/4" y conductor  2No.12+1No.12T AWG Cu</v>
          </cell>
        </row>
        <row r="16">
          <cell r="I16" t="str">
            <v>UN</v>
          </cell>
        </row>
      </sheetData>
      <sheetData sheetId="39">
        <row r="7">
          <cell r="C7" t="str">
            <v>14.4.9</v>
          </cell>
          <cell r="D7" t="str">
            <v>Salida para luminaria. Incluye la incidencia de tuberia conduit EMT de 3/4" y conductor en cable  1No.12+1No.12T AWG Cu HFFR LS</v>
          </cell>
        </row>
        <row r="8">
          <cell r="I8" t="str">
            <v>UN</v>
          </cell>
        </row>
      </sheetData>
      <sheetData sheetId="40">
        <row r="6">
          <cell r="C6" t="str">
            <v>18,1,1</v>
          </cell>
          <cell r="D6" t="str">
            <v>Aseo General para entrega de Obra</v>
          </cell>
          <cell r="I6" t="str">
            <v>M²</v>
          </cell>
        </row>
      </sheetData>
      <sheetData sheetId="41"/>
      <sheetData sheetId="42"/>
      <sheetData sheetId="43"/>
      <sheetData sheetId="44"/>
      <sheetData sheetId="45"/>
      <sheetData sheetId="46"/>
      <sheetData sheetId="47"/>
      <sheetData sheetId="4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PRECIOS UNITARIOS"/>
      <sheetName val="MCCO"/>
      <sheetName val="PRESUPUESTO"/>
    </sheetNames>
    <sheetDataSet>
      <sheetData sheetId="0"/>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REGISTRO DISTRITAL 2008"/>
      <sheetName val="COSTOS OFICINA"/>
      <sheetName val="COSTOS CAMPAMENTO"/>
      <sheetName val="AIU "/>
    </sheetNames>
    <sheetDataSet>
      <sheetData sheetId="0" refreshError="1"/>
      <sheetData sheetId="1"/>
      <sheetData sheetId="2"/>
      <sheetData sheetId="3" refreshError="1"/>
      <sheetData sheetId="4"/>
      <sheetData sheetId="5"/>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F 1"/>
      <sheetName val="aiu"/>
      <sheetName val="mat"/>
      <sheetName val="equip"/>
      <sheetName val="mdo"/>
      <sheetName val="analisis"/>
      <sheetName val="1,0"/>
      <sheetName val="1,1"/>
      <sheetName val="1,2"/>
      <sheetName val="1,3"/>
      <sheetName val="1,4"/>
      <sheetName val="2,1"/>
      <sheetName val="2,2"/>
      <sheetName val="2,3"/>
      <sheetName val="2,4"/>
      <sheetName val="2,5"/>
      <sheetName val="2,6"/>
      <sheetName val="3,1"/>
      <sheetName val="3,2"/>
      <sheetName val="3,3"/>
      <sheetName val="3,4"/>
      <sheetName val="3,5"/>
      <sheetName val="3,6"/>
      <sheetName val="3,7"/>
      <sheetName val="3,8"/>
      <sheetName val="3,9"/>
      <sheetName val="3,10"/>
      <sheetName val="4,1"/>
      <sheetName val="4,2"/>
      <sheetName val="4,3"/>
      <sheetName val="4,4"/>
      <sheetName val="4,5"/>
      <sheetName val="4,6"/>
      <sheetName val="5,1"/>
      <sheetName val="5,2"/>
      <sheetName val="5,3"/>
      <sheetName val="5,4"/>
      <sheetName val="5,5"/>
      <sheetName val="5,6"/>
      <sheetName val="5,7"/>
      <sheetName val="5,8"/>
      <sheetName val="6,5"/>
      <sheetName val="6,4"/>
      <sheetName val="6,1"/>
      <sheetName val="6,2"/>
      <sheetName val="6,3"/>
      <sheetName val="6,7"/>
      <sheetName val="6,8"/>
      <sheetName val="7,1"/>
      <sheetName val="7,2"/>
      <sheetName val="7,3"/>
      <sheetName val="7,5"/>
      <sheetName val="7,6"/>
      <sheetName val="7,4"/>
      <sheetName val="8,1"/>
      <sheetName val="8,3"/>
      <sheetName val="8,4"/>
      <sheetName val="9,1"/>
      <sheetName val="9,2"/>
      <sheetName val="9,3"/>
      <sheetName val="9,4"/>
      <sheetName val="9,5"/>
      <sheetName val="9,6"/>
      <sheetName val="9,7"/>
      <sheetName val="9,8"/>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1,1"/>
      <sheetName val="11,2"/>
      <sheetName val="11,3"/>
      <sheetName val="11,4"/>
      <sheetName val="11,5"/>
      <sheetName val="CONCRETO 3000 PSI"/>
      <sheetName val="CONCRETO 1500 PSI"/>
      <sheetName val="MORTERO 1,3"/>
      <sheetName val="MORTERO 1,4"/>
      <sheetName val="Hoj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RECIOS"/>
      <sheetName val="PE-02"/>
      <sheetName val="BASE"/>
      <sheetName val="PE_02"/>
      <sheetName val="UNITARIOS"/>
      <sheetName val="Estruc_ Tarif"/>
      <sheetName val="FICHA EBI 1 de 6 "/>
      <sheetName val="Insum"/>
      <sheetName val="Listado"/>
      <sheetName val="letra"/>
      <sheetName val="PESOS"/>
      <sheetName val="PRESUPUESTO"/>
      <sheetName val="5. MODIFICATORIA"/>
      <sheetName val="MANO DE OBRA"/>
      <sheetName val="EQUIPO"/>
      <sheetName val="MATERIALES"/>
      <sheetName val="5094-2003"/>
      <sheetName val="INSUMOS"/>
      <sheetName val="Hoja3"/>
      <sheetName val="1.1"/>
      <sheetName val="TUBERIA"/>
      <sheetName val="Hoja2"/>
      <sheetName val="CRA.MODI"/>
      <sheetName val="Desmonte y Limpieza"/>
      <sheetName val="Form5 _Pág_ 1"/>
      <sheetName val="Form5 _Pág_ 2"/>
      <sheetName val="Datos Generales"/>
      <sheetName val="Jornales"/>
      <sheetName val="glvc"/>
      <sheetName val="PU"/>
      <sheetName val="RECIBO FINAL"/>
      <sheetName val="UNITARIOS_GENERALES"/>
      <sheetName val="5__MODIFICATORIA"/>
      <sheetName val="BASE DATOS"/>
      <sheetName val="Listas"/>
      <sheetName val="INV"/>
      <sheetName val="AASHTO"/>
      <sheetName val="AIUsan"/>
      <sheetName val="ITEMS"/>
      <sheetName val="APU"/>
      <sheetName val="AIU"/>
      <sheetName val="CONS"/>
      <sheetName val="31"/>
      <sheetName val="7.12"/>
      <sheetName val="UNITARIOS%20GENERALES.xls"/>
      <sheetName val="DATOS GRAFICOS"/>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LSAL"/>
      <sheetName val="LIQUIDACION"/>
      <sheetName val="NOMINA"/>
      <sheetName val="STRSUM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02DEF-B889-4DEF-8981-924A3406D861}">
  <sheetPr>
    <pageSetUpPr fitToPage="1"/>
  </sheetPr>
  <dimension ref="A1:M22"/>
  <sheetViews>
    <sheetView showGridLines="0" tabSelected="1" view="pageBreakPreview" zoomScale="85" zoomScaleNormal="100" zoomScaleSheetLayoutView="85" workbookViewId="0">
      <selection activeCell="B10" sqref="B10:C10"/>
    </sheetView>
  </sheetViews>
  <sheetFormatPr defaultColWidth="11.5703125" defaultRowHeight="12.75"/>
  <cols>
    <col min="1" max="1" width="2.7109375" style="211" customWidth="1"/>
    <col min="2" max="2" width="21.28515625" style="210" bestFit="1" customWidth="1"/>
    <col min="3" max="3" width="82.7109375" style="211" customWidth="1"/>
    <col min="4" max="4" width="12.28515625" style="211" customWidth="1"/>
    <col min="5" max="5" width="15.5703125" style="211" customWidth="1"/>
    <col min="6" max="6" width="20.85546875" style="214" customWidth="1"/>
    <col min="7" max="7" width="34.5703125" style="232" customWidth="1"/>
    <col min="8" max="8" width="2.7109375" style="211" customWidth="1"/>
    <col min="9" max="9" width="16.7109375" style="210" bestFit="1" customWidth="1"/>
    <col min="10" max="10" width="21.7109375" style="211" customWidth="1"/>
    <col min="11" max="16384" width="11.5703125" style="211"/>
  </cols>
  <sheetData>
    <row r="1" spans="1:9" ht="14.25" thickTop="1" thickBot="1">
      <c r="A1" s="202"/>
      <c r="B1" s="203"/>
      <c r="C1" s="204"/>
      <c r="D1" s="205"/>
      <c r="E1" s="206"/>
      <c r="F1" s="207"/>
      <c r="G1" s="208"/>
      <c r="H1" s="209"/>
    </row>
    <row r="2" spans="1:9" ht="13.5" thickTop="1">
      <c r="A2" s="212"/>
      <c r="B2" s="233" t="s">
        <v>0</v>
      </c>
      <c r="C2" s="234"/>
      <c r="D2" s="213"/>
      <c r="G2" s="215"/>
      <c r="H2" s="216"/>
    </row>
    <row r="3" spans="1:9">
      <c r="A3" s="212"/>
      <c r="B3" s="217" t="s">
        <v>1</v>
      </c>
      <c r="C3" s="218"/>
      <c r="D3" s="213"/>
      <c r="G3" s="215"/>
      <c r="H3" s="216"/>
    </row>
    <row r="4" spans="1:9" ht="13.5" thickBot="1">
      <c r="A4" s="212"/>
      <c r="B4" s="219" t="s">
        <v>2</v>
      </c>
      <c r="C4" s="220"/>
      <c r="D4" s="221"/>
      <c r="G4" s="215"/>
      <c r="H4" s="216"/>
    </row>
    <row r="5" spans="1:9" ht="13.5" thickTop="1">
      <c r="A5" s="212"/>
      <c r="B5" s="222"/>
      <c r="C5" s="223"/>
      <c r="D5" s="213"/>
      <c r="E5" s="9"/>
      <c r="F5" s="224"/>
      <c r="G5" s="215"/>
      <c r="H5" s="216"/>
    </row>
    <row r="6" spans="1:9" ht="18.75">
      <c r="A6" s="212"/>
      <c r="B6" s="235" t="s">
        <v>3</v>
      </c>
      <c r="C6" s="235"/>
      <c r="D6" s="235"/>
      <c r="E6" s="235"/>
      <c r="F6" s="235"/>
      <c r="G6" s="235"/>
      <c r="H6" s="216"/>
    </row>
    <row r="7" spans="1:9" ht="15" customHeight="1">
      <c r="A7" s="212"/>
      <c r="B7" s="221"/>
      <c r="C7" s="221"/>
      <c r="D7" s="221"/>
      <c r="E7" s="221"/>
      <c r="F7" s="221"/>
      <c r="G7" s="221"/>
      <c r="H7" s="216"/>
    </row>
    <row r="8" spans="1:9" ht="16.5" customHeight="1">
      <c r="B8" s="236" t="s">
        <v>4</v>
      </c>
      <c r="C8" s="236"/>
      <c r="D8" s="236" t="s">
        <v>5</v>
      </c>
      <c r="E8" s="236"/>
      <c r="F8" s="225" t="s">
        <v>6</v>
      </c>
      <c r="G8" s="225" t="s">
        <v>7</v>
      </c>
    </row>
    <row r="9" spans="1:9" ht="16.5" customHeight="1">
      <c r="B9" s="237" t="str">
        <f>'O. ECONOMICA - MAGB'!B7</f>
        <v>Museo Antonio García de Bonilla en Ocaña Norte de Santander</v>
      </c>
      <c r="C9" s="237"/>
      <c r="D9" s="238">
        <f>'O. ECONOMICA - MAGB'!F75</f>
        <v>0</v>
      </c>
      <c r="E9" s="238"/>
      <c r="F9" s="226">
        <f>'O. ECONOMICA - MAGB'!F80</f>
        <v>0</v>
      </c>
      <c r="G9" s="227">
        <f>'O. ECONOMICA - MAGB'!F83</f>
        <v>0</v>
      </c>
      <c r="I9" s="228" t="b">
        <f>(D9+F9)=G9</f>
        <v>1</v>
      </c>
    </row>
    <row r="10" spans="1:9" ht="16.5" customHeight="1">
      <c r="B10" s="237" t="str">
        <f>'O. ECONOMICA - BNC'!C4</f>
        <v>BIBLIOTECA NACIONAL DE COLOMBIA</v>
      </c>
      <c r="C10" s="237"/>
      <c r="D10" s="238">
        <f>'O. ECONOMICA - BNC'!G70</f>
        <v>0</v>
      </c>
      <c r="E10" s="238"/>
      <c r="F10" s="226">
        <f>'O. ECONOMICA - BNC'!G71+'O. ECONOMICA - BNC'!G72+'O. ECONOMICA - BNC'!G73+'O. ECONOMICA - BNC'!G74</f>
        <v>0</v>
      </c>
      <c r="G10" s="227">
        <f>'O. ECONOMICA - BNC'!G75</f>
        <v>0</v>
      </c>
      <c r="I10" s="228" t="b">
        <f>(D10+F10)=G10</f>
        <v>1</v>
      </c>
    </row>
    <row r="11" spans="1:9" ht="16.5" customHeight="1">
      <c r="B11" s="239"/>
      <c r="C11" s="239"/>
      <c r="D11" s="240"/>
      <c r="E11" s="240"/>
      <c r="F11" s="229"/>
      <c r="G11" s="229"/>
    </row>
    <row r="12" spans="1:9" ht="23.25">
      <c r="B12" s="244" t="s">
        <v>8</v>
      </c>
      <c r="C12" s="244"/>
      <c r="D12" s="245">
        <f>G9+G10</f>
        <v>0</v>
      </c>
      <c r="E12" s="246"/>
      <c r="F12" s="246"/>
      <c r="G12" s="247"/>
    </row>
    <row r="13" spans="1:9" ht="16.5" customHeight="1">
      <c r="B13" s="248"/>
      <c r="C13" s="248"/>
      <c r="D13" s="248"/>
      <c r="E13" s="248"/>
      <c r="F13" s="230"/>
      <c r="G13" s="230"/>
    </row>
    <row r="14" spans="1:9" ht="15.75" customHeight="1">
      <c r="B14" s="241" t="s">
        <v>9</v>
      </c>
      <c r="C14" s="241"/>
      <c r="D14" s="241"/>
      <c r="E14" s="241"/>
      <c r="F14" s="241"/>
      <c r="G14" s="241"/>
    </row>
    <row r="15" spans="1:9" ht="30" customHeight="1">
      <c r="B15" s="241" t="s">
        <v>10</v>
      </c>
      <c r="C15" s="241"/>
      <c r="D15" s="241"/>
      <c r="E15" s="241"/>
      <c r="F15" s="241"/>
      <c r="G15" s="241"/>
    </row>
    <row r="16" spans="1:9" ht="15.75" customHeight="1">
      <c r="B16" s="241" t="s">
        <v>11</v>
      </c>
      <c r="C16" s="241"/>
      <c r="D16" s="241"/>
      <c r="E16" s="241"/>
      <c r="F16" s="241"/>
      <c r="G16" s="241"/>
    </row>
    <row r="17" spans="1:13" ht="15" customHeight="1">
      <c r="B17" s="231"/>
      <c r="C17" s="231"/>
      <c r="D17" s="231"/>
      <c r="E17" s="231"/>
      <c r="F17" s="231"/>
      <c r="G17" s="231"/>
    </row>
    <row r="18" spans="1:13" ht="15" customHeight="1">
      <c r="B18" s="231"/>
      <c r="C18" s="231"/>
      <c r="D18" s="231"/>
      <c r="E18" s="231"/>
      <c r="F18" s="231"/>
      <c r="G18" s="231"/>
    </row>
    <row r="19" spans="1:13" ht="14.25" customHeight="1">
      <c r="B19" s="231"/>
      <c r="C19" s="231"/>
      <c r="D19" s="231"/>
      <c r="E19" s="231"/>
      <c r="F19" s="231"/>
      <c r="G19" s="231"/>
    </row>
    <row r="20" spans="1:13" s="232" customFormat="1" ht="14.25" customHeight="1">
      <c r="A20" s="211"/>
      <c r="B20" s="231"/>
      <c r="C20" s="231"/>
      <c r="D20" s="231"/>
      <c r="E20" s="231"/>
      <c r="F20" s="231"/>
      <c r="G20" s="231"/>
      <c r="H20" s="211"/>
      <c r="I20" s="210"/>
      <c r="J20" s="211"/>
      <c r="K20" s="211"/>
      <c r="L20" s="211"/>
      <c r="M20" s="211"/>
    </row>
    <row r="21" spans="1:13" s="232" customFormat="1" ht="14.25">
      <c r="A21" s="211"/>
      <c r="B21" s="210"/>
      <c r="C21" s="211"/>
      <c r="D21" s="242"/>
      <c r="E21" s="242"/>
      <c r="F21" s="242"/>
      <c r="H21" s="211"/>
      <c r="I21" s="210"/>
      <c r="J21" s="211"/>
      <c r="K21" s="211"/>
      <c r="L21" s="211"/>
      <c r="M21" s="211"/>
    </row>
    <row r="22" spans="1:13" s="232" customFormat="1">
      <c r="A22" s="211"/>
      <c r="B22" s="210"/>
      <c r="C22" s="211"/>
      <c r="D22" s="243" t="s">
        <v>12</v>
      </c>
      <c r="E22" s="243"/>
      <c r="F22" s="243"/>
      <c r="H22" s="211"/>
      <c r="I22" s="210"/>
      <c r="J22" s="211"/>
      <c r="K22" s="211"/>
      <c r="L22" s="211"/>
      <c r="M22" s="211"/>
    </row>
  </sheetData>
  <mergeCells count="19">
    <mergeCell ref="D21:F21"/>
    <mergeCell ref="D22:F22"/>
    <mergeCell ref="B12:C12"/>
    <mergeCell ref="D12:G12"/>
    <mergeCell ref="B13:C13"/>
    <mergeCell ref="D13:E13"/>
    <mergeCell ref="B14:G14"/>
    <mergeCell ref="B15:G15"/>
    <mergeCell ref="B10:C10"/>
    <mergeCell ref="D10:E10"/>
    <mergeCell ref="B11:C11"/>
    <mergeCell ref="D11:E11"/>
    <mergeCell ref="B16:G16"/>
    <mergeCell ref="B2:C2"/>
    <mergeCell ref="B6:G6"/>
    <mergeCell ref="B8:C8"/>
    <mergeCell ref="D8:E8"/>
    <mergeCell ref="B9:C9"/>
    <mergeCell ref="D9:E9"/>
  </mergeCells>
  <pageMargins left="0.7" right="0.7" top="0.75" bottom="0.75" header="0.3" footer="0.3"/>
  <pageSetup paperSize="9" scale="4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BF4B4-BA86-4D2A-B3C7-BC1D9E602C45}">
  <sheetPr>
    <tabColor rgb="FF00B050"/>
    <pageSetUpPr fitToPage="1"/>
  </sheetPr>
  <dimension ref="A1:I86"/>
  <sheetViews>
    <sheetView view="pageBreakPreview" topLeftCell="A60" zoomScale="70" zoomScaleNormal="70" zoomScaleSheetLayoutView="70" workbookViewId="0">
      <selection activeCell="I74" sqref="I74"/>
    </sheetView>
  </sheetViews>
  <sheetFormatPr defaultColWidth="11.42578125" defaultRowHeight="14.25" outlineLevelRow="2"/>
  <cols>
    <col min="1" max="1" width="9.7109375" style="113" customWidth="1"/>
    <col min="2" max="2" width="84.7109375" style="1" customWidth="1"/>
    <col min="3" max="3" width="9.7109375" style="3" customWidth="1"/>
    <col min="4" max="4" width="14.7109375" style="4" customWidth="1"/>
    <col min="5" max="5" width="15.7109375" style="5" customWidth="1"/>
    <col min="6" max="6" width="21.5703125" style="1" customWidth="1"/>
    <col min="7" max="7" width="11.42578125" style="1"/>
    <col min="8" max="8" width="27.28515625" style="1" customWidth="1"/>
    <col min="9" max="9" width="19.5703125" style="1" bestFit="1" customWidth="1"/>
    <col min="10" max="16384" width="11.42578125" style="1"/>
  </cols>
  <sheetData>
    <row r="1" spans="1:6" ht="23.25" customHeight="1" thickBot="1">
      <c r="A1" s="249" t="s">
        <v>13</v>
      </c>
      <c r="B1" s="250"/>
      <c r="C1" s="250"/>
      <c r="D1" s="250"/>
      <c r="E1" s="250"/>
      <c r="F1" s="251"/>
    </row>
    <row r="2" spans="1:6">
      <c r="A2" s="2"/>
      <c r="F2" s="6"/>
    </row>
    <row r="3" spans="1:6" ht="54.75" customHeight="1">
      <c r="A3" s="7" t="s">
        <v>14</v>
      </c>
      <c r="B3" s="253" t="s">
        <v>15</v>
      </c>
      <c r="C3" s="253"/>
      <c r="D3" s="253"/>
      <c r="E3" s="253"/>
      <c r="F3" s="6"/>
    </row>
    <row r="4" spans="1:6" ht="5.25" customHeight="1">
      <c r="A4" s="2"/>
      <c r="D4" s="8"/>
      <c r="E4" s="9"/>
      <c r="F4" s="6"/>
    </row>
    <row r="5" spans="1:6" ht="5.25" customHeight="1">
      <c r="A5" s="2"/>
      <c r="D5" s="8"/>
      <c r="E5" s="9"/>
      <c r="F5" s="6"/>
    </row>
    <row r="6" spans="1:6">
      <c r="A6" s="2"/>
      <c r="D6" s="8"/>
      <c r="E6" s="9"/>
      <c r="F6" s="6"/>
    </row>
    <row r="7" spans="1:6" ht="24.75" customHeight="1">
      <c r="A7" s="2"/>
      <c r="B7" s="254" t="s">
        <v>16</v>
      </c>
      <c r="C7" s="254"/>
      <c r="D7" s="254"/>
      <c r="E7" s="254"/>
      <c r="F7" s="6"/>
    </row>
    <row r="8" spans="1:6" ht="15" thickBot="1">
      <c r="A8" s="2"/>
      <c r="D8" s="10"/>
      <c r="E8" s="11"/>
      <c r="F8" s="6"/>
    </row>
    <row r="9" spans="1:6" s="16" customFormat="1" ht="21.75" customHeight="1" thickBot="1">
      <c r="A9" s="12" t="s">
        <v>17</v>
      </c>
      <c r="B9" s="13" t="s">
        <v>18</v>
      </c>
      <c r="C9" s="13" t="s">
        <v>19</v>
      </c>
      <c r="D9" s="14" t="s">
        <v>20</v>
      </c>
      <c r="E9" s="14" t="s">
        <v>21</v>
      </c>
      <c r="F9" s="15" t="s">
        <v>22</v>
      </c>
    </row>
    <row r="10" spans="1:6" ht="21.75" customHeight="1">
      <c r="A10" s="17">
        <v>1</v>
      </c>
      <c r="B10" s="18" t="s">
        <v>23</v>
      </c>
      <c r="C10" s="19"/>
      <c r="D10" s="20"/>
      <c r="E10" s="20"/>
      <c r="F10" s="21"/>
    </row>
    <row r="11" spans="1:6" ht="27" customHeight="1">
      <c r="A11" s="22" t="s">
        <v>24</v>
      </c>
      <c r="B11" s="23" t="s">
        <v>25</v>
      </c>
      <c r="C11" s="24" t="s">
        <v>26</v>
      </c>
      <c r="D11" s="25">
        <v>26.417999999999999</v>
      </c>
      <c r="E11" s="26"/>
      <c r="F11" s="27">
        <f t="shared" ref="F11:F19" si="0">IFERROR(ROUND($D11*$E11,0),"")</f>
        <v>0</v>
      </c>
    </row>
    <row r="12" spans="1:6" ht="33" customHeight="1">
      <c r="A12" s="22" t="s">
        <v>27</v>
      </c>
      <c r="B12" s="28" t="s">
        <v>28</v>
      </c>
      <c r="C12" s="24" t="s">
        <v>26</v>
      </c>
      <c r="D12" s="25">
        <v>26.417999999999999</v>
      </c>
      <c r="E12" s="29"/>
      <c r="F12" s="27">
        <f t="shared" si="0"/>
        <v>0</v>
      </c>
    </row>
    <row r="13" spans="1:6" ht="27" customHeight="1">
      <c r="A13" s="22" t="s">
        <v>29</v>
      </c>
      <c r="B13" s="23" t="s">
        <v>30</v>
      </c>
      <c r="C13" s="24" t="s">
        <v>26</v>
      </c>
      <c r="D13" s="30">
        <v>45.42</v>
      </c>
      <c r="E13" s="26"/>
      <c r="F13" s="27">
        <f t="shared" si="0"/>
        <v>0</v>
      </c>
    </row>
    <row r="14" spans="1:6" ht="33" customHeight="1">
      <c r="A14" s="22" t="s">
        <v>31</v>
      </c>
      <c r="B14" s="23" t="s">
        <v>32</v>
      </c>
      <c r="C14" s="24" t="s">
        <v>26</v>
      </c>
      <c r="D14" s="30">
        <v>26.417999999999999</v>
      </c>
      <c r="E14" s="26"/>
      <c r="F14" s="27">
        <f t="shared" si="0"/>
        <v>0</v>
      </c>
    </row>
    <row r="15" spans="1:6" ht="27" customHeight="1" outlineLevel="1">
      <c r="A15" s="22" t="s">
        <v>33</v>
      </c>
      <c r="B15" s="28" t="s">
        <v>34</v>
      </c>
      <c r="C15" s="24" t="s">
        <v>35</v>
      </c>
      <c r="D15" s="25">
        <v>16.945</v>
      </c>
      <c r="E15" s="29"/>
      <c r="F15" s="27">
        <f t="shared" si="0"/>
        <v>0</v>
      </c>
    </row>
    <row r="16" spans="1:6" ht="27" customHeight="1" outlineLevel="1">
      <c r="A16" s="22" t="s">
        <v>36</v>
      </c>
      <c r="B16" s="28" t="s">
        <v>37</v>
      </c>
      <c r="C16" s="24" t="s">
        <v>35</v>
      </c>
      <c r="D16" s="25">
        <v>6.5</v>
      </c>
      <c r="E16" s="29"/>
      <c r="F16" s="27">
        <f t="shared" si="0"/>
        <v>0</v>
      </c>
    </row>
    <row r="17" spans="1:7" ht="27" customHeight="1" outlineLevel="1">
      <c r="A17" s="22" t="s">
        <v>38</v>
      </c>
      <c r="B17" s="28" t="s">
        <v>39</v>
      </c>
      <c r="C17" s="24" t="s">
        <v>35</v>
      </c>
      <c r="D17" s="25">
        <v>16.440000000000001</v>
      </c>
      <c r="E17" s="29"/>
      <c r="F17" s="27">
        <f t="shared" si="0"/>
        <v>0</v>
      </c>
    </row>
    <row r="18" spans="1:7" ht="54" customHeight="1" outlineLevel="1">
      <c r="A18" s="22" t="s">
        <v>40</v>
      </c>
      <c r="B18" s="28" t="s">
        <v>41</v>
      </c>
      <c r="C18" s="24" t="s">
        <v>42</v>
      </c>
      <c r="D18" s="25">
        <v>7</v>
      </c>
      <c r="E18" s="29"/>
      <c r="F18" s="27">
        <f t="shared" si="0"/>
        <v>0</v>
      </c>
    </row>
    <row r="19" spans="1:7" ht="42" customHeight="1" outlineLevel="1">
      <c r="A19" s="22" t="s">
        <v>43</v>
      </c>
      <c r="B19" s="28" t="s">
        <v>44</v>
      </c>
      <c r="C19" s="24" t="s">
        <v>45</v>
      </c>
      <c r="D19" s="25">
        <v>1</v>
      </c>
      <c r="E19" s="29"/>
      <c r="F19" s="27">
        <f t="shared" si="0"/>
        <v>0</v>
      </c>
    </row>
    <row r="20" spans="1:7" s="5" customFormat="1" ht="21.75" customHeight="1" outlineLevel="1" thickBot="1">
      <c r="A20" s="31"/>
      <c r="B20" s="32" t="s">
        <v>46</v>
      </c>
      <c r="C20" s="33"/>
      <c r="D20" s="34"/>
      <c r="E20" s="34"/>
      <c r="F20" s="35">
        <f>SUBTOTAL(9,F11:F19)</f>
        <v>0</v>
      </c>
    </row>
    <row r="21" spans="1:7" ht="33" customHeight="1">
      <c r="A21" s="36">
        <v>2</v>
      </c>
      <c r="B21" s="37" t="s">
        <v>47</v>
      </c>
      <c r="C21" s="38"/>
      <c r="D21" s="39"/>
      <c r="E21" s="39"/>
      <c r="F21" s="40"/>
    </row>
    <row r="22" spans="1:7" ht="42" customHeight="1" outlineLevel="2">
      <c r="A22" s="41" t="s">
        <v>48</v>
      </c>
      <c r="B22" s="42" t="s">
        <v>49</v>
      </c>
      <c r="C22" s="24" t="s">
        <v>35</v>
      </c>
      <c r="D22" s="43">
        <v>16.440000000000001</v>
      </c>
      <c r="E22" s="29"/>
      <c r="F22" s="27">
        <f t="shared" ref="F22:F27" si="1">IFERROR(ROUND($D22*$E22,0),"")</f>
        <v>0</v>
      </c>
    </row>
    <row r="23" spans="1:7" ht="42" customHeight="1" outlineLevel="2">
      <c r="A23" s="41" t="s">
        <v>50</v>
      </c>
      <c r="B23" s="42" t="s">
        <v>51</v>
      </c>
      <c r="C23" s="24" t="s">
        <v>35</v>
      </c>
      <c r="D23" s="43">
        <v>14.374000000000001</v>
      </c>
      <c r="E23" s="29"/>
      <c r="F23" s="27">
        <f t="shared" si="1"/>
        <v>0</v>
      </c>
    </row>
    <row r="24" spans="1:7" ht="42" customHeight="1" outlineLevel="2">
      <c r="A24" s="41" t="s">
        <v>52</v>
      </c>
      <c r="B24" s="42" t="s">
        <v>53</v>
      </c>
      <c r="C24" s="24" t="s">
        <v>35</v>
      </c>
      <c r="D24" s="43">
        <v>6.5</v>
      </c>
      <c r="E24" s="29"/>
      <c r="F24" s="27">
        <f t="shared" si="1"/>
        <v>0</v>
      </c>
    </row>
    <row r="25" spans="1:7" ht="33" customHeight="1" outlineLevel="2">
      <c r="A25" s="41" t="s">
        <v>54</v>
      </c>
      <c r="B25" s="42" t="s">
        <v>55</v>
      </c>
      <c r="C25" s="24" t="s">
        <v>42</v>
      </c>
      <c r="D25" s="43">
        <v>2</v>
      </c>
      <c r="E25" s="29"/>
      <c r="F25" s="27">
        <f t="shared" si="1"/>
        <v>0</v>
      </c>
    </row>
    <row r="26" spans="1:7" ht="33" customHeight="1" outlineLevel="2">
      <c r="A26" s="41" t="s">
        <v>56</v>
      </c>
      <c r="B26" s="42" t="s">
        <v>57</v>
      </c>
      <c r="C26" s="24" t="s">
        <v>35</v>
      </c>
      <c r="D26" s="43">
        <v>9.532</v>
      </c>
      <c r="E26" s="29"/>
      <c r="F26" s="27">
        <f t="shared" si="1"/>
        <v>0</v>
      </c>
    </row>
    <row r="27" spans="1:7" ht="42" customHeight="1" outlineLevel="2">
      <c r="A27" s="41" t="s">
        <v>58</v>
      </c>
      <c r="B27" s="42" t="s">
        <v>59</v>
      </c>
      <c r="C27" s="24" t="s">
        <v>35</v>
      </c>
      <c r="D27" s="43">
        <v>16.058</v>
      </c>
      <c r="E27" s="29"/>
      <c r="F27" s="27">
        <f t="shared" si="1"/>
        <v>0</v>
      </c>
    </row>
    <row r="28" spans="1:7" s="3" customFormat="1" ht="33" customHeight="1" outlineLevel="2">
      <c r="A28" s="41" t="s">
        <v>60</v>
      </c>
      <c r="B28" s="42" t="s">
        <v>61</v>
      </c>
      <c r="C28" s="24" t="s">
        <v>35</v>
      </c>
      <c r="D28" s="25">
        <v>16.945</v>
      </c>
      <c r="E28" s="29"/>
      <c r="F28" s="27">
        <f>IFERROR(ROUND($D28*$E28,0),"")</f>
        <v>0</v>
      </c>
    </row>
    <row r="29" spans="1:7" s="3" customFormat="1" ht="33" customHeight="1" outlineLevel="2">
      <c r="A29" s="41" t="s">
        <v>62</v>
      </c>
      <c r="B29" s="44" t="s">
        <v>63</v>
      </c>
      <c r="C29" s="45" t="s">
        <v>42</v>
      </c>
      <c r="D29" s="46">
        <v>5</v>
      </c>
      <c r="E29" s="29"/>
      <c r="F29" s="27">
        <f>IFERROR(ROUND($D29*$E29,0),"")</f>
        <v>0</v>
      </c>
      <c r="G29" s="47"/>
    </row>
    <row r="30" spans="1:7" s="3" customFormat="1" ht="33" customHeight="1" outlineLevel="2">
      <c r="A30" s="41" t="s">
        <v>64</v>
      </c>
      <c r="B30" s="42" t="s">
        <v>65</v>
      </c>
      <c r="C30" s="45" t="s">
        <v>42</v>
      </c>
      <c r="D30" s="46">
        <v>1</v>
      </c>
      <c r="E30" s="29"/>
      <c r="F30" s="48">
        <f>IFERROR(ROUND($D30*$E30,0),"")</f>
        <v>0</v>
      </c>
      <c r="G30" s="47"/>
    </row>
    <row r="31" spans="1:7" ht="33" customHeight="1" outlineLevel="2" thickBot="1">
      <c r="A31" s="49"/>
      <c r="B31" s="50" t="s">
        <v>66</v>
      </c>
      <c r="C31" s="51"/>
      <c r="D31" s="52"/>
      <c r="E31" s="52"/>
      <c r="F31" s="53">
        <f>SUBTOTAL(9,F22:F30)</f>
        <v>0</v>
      </c>
    </row>
    <row r="32" spans="1:7" ht="21.75" customHeight="1">
      <c r="A32" s="17">
        <v>3</v>
      </c>
      <c r="B32" s="19" t="s">
        <v>67</v>
      </c>
      <c r="C32" s="19"/>
      <c r="D32" s="20"/>
      <c r="E32" s="20"/>
      <c r="F32" s="21"/>
    </row>
    <row r="33" spans="1:6" ht="54" customHeight="1">
      <c r="A33" s="54" t="s">
        <v>68</v>
      </c>
      <c r="B33" s="55" t="s">
        <v>69</v>
      </c>
      <c r="C33" s="24" t="s">
        <v>42</v>
      </c>
      <c r="D33" s="30">
        <v>27</v>
      </c>
      <c r="E33" s="26"/>
      <c r="F33" s="27">
        <f t="shared" ref="F33:F38" si="2">IFERROR(ROUND($D33*$E33,0),"")</f>
        <v>0</v>
      </c>
    </row>
    <row r="34" spans="1:6" ht="42" customHeight="1" outlineLevel="1">
      <c r="A34" s="41" t="s">
        <v>70</v>
      </c>
      <c r="B34" s="28" t="s">
        <v>71</v>
      </c>
      <c r="C34" s="24" t="s">
        <v>42</v>
      </c>
      <c r="D34" s="43">
        <v>20</v>
      </c>
      <c r="E34" s="29"/>
      <c r="F34" s="27">
        <f t="shared" si="2"/>
        <v>0</v>
      </c>
    </row>
    <row r="35" spans="1:6" ht="42" customHeight="1" outlineLevel="1">
      <c r="A35" s="54" t="s">
        <v>72</v>
      </c>
      <c r="B35" s="28" t="s">
        <v>73</v>
      </c>
      <c r="C35" s="24" t="s">
        <v>42</v>
      </c>
      <c r="D35" s="43">
        <v>8.4</v>
      </c>
      <c r="E35" s="29"/>
      <c r="F35" s="27">
        <f t="shared" si="2"/>
        <v>0</v>
      </c>
    </row>
    <row r="36" spans="1:6" ht="120" customHeight="1" outlineLevel="1">
      <c r="A36" s="41" t="s">
        <v>74</v>
      </c>
      <c r="B36" s="28" t="s">
        <v>75</v>
      </c>
      <c r="C36" s="24" t="s">
        <v>26</v>
      </c>
      <c r="D36" s="43">
        <v>29.521450000000002</v>
      </c>
      <c r="E36" s="29"/>
      <c r="F36" s="27">
        <f t="shared" si="2"/>
        <v>0</v>
      </c>
    </row>
    <row r="37" spans="1:6" ht="27" customHeight="1" outlineLevel="1">
      <c r="A37" s="54" t="s">
        <v>76</v>
      </c>
      <c r="B37" s="28" t="s">
        <v>77</v>
      </c>
      <c r="C37" s="24" t="s">
        <v>35</v>
      </c>
      <c r="D37" s="43">
        <v>275.66700000000003</v>
      </c>
      <c r="E37" s="29"/>
      <c r="F37" s="27">
        <f t="shared" si="2"/>
        <v>0</v>
      </c>
    </row>
    <row r="38" spans="1:6" ht="27" customHeight="1" outlineLevel="1">
      <c r="A38" s="41" t="s">
        <v>78</v>
      </c>
      <c r="B38" s="28" t="s">
        <v>79</v>
      </c>
      <c r="C38" s="24" t="s">
        <v>26</v>
      </c>
      <c r="D38" s="43">
        <v>767.15200000000004</v>
      </c>
      <c r="E38" s="29"/>
      <c r="F38" s="27">
        <f t="shared" si="2"/>
        <v>0</v>
      </c>
    </row>
    <row r="39" spans="1:6" ht="21.75" customHeight="1" outlineLevel="2" thickBot="1">
      <c r="A39" s="49"/>
      <c r="B39" s="56" t="s">
        <v>80</v>
      </c>
      <c r="C39" s="51"/>
      <c r="D39" s="52"/>
      <c r="E39" s="52"/>
      <c r="F39" s="53">
        <f>SUBTOTAL(9,F33:F38)</f>
        <v>0</v>
      </c>
    </row>
    <row r="40" spans="1:6" ht="21.75" customHeight="1">
      <c r="A40" s="17">
        <v>4</v>
      </c>
      <c r="B40" s="19" t="s">
        <v>81</v>
      </c>
      <c r="C40" s="19"/>
      <c r="D40" s="20"/>
      <c r="E40" s="20"/>
      <c r="F40" s="57"/>
    </row>
    <row r="41" spans="1:6" ht="81" customHeight="1" outlineLevel="1">
      <c r="A41" s="22" t="s">
        <v>82</v>
      </c>
      <c r="B41" s="28" t="s">
        <v>83</v>
      </c>
      <c r="C41" s="24" t="s">
        <v>42</v>
      </c>
      <c r="D41" s="58">
        <f>24*0.2</f>
        <v>4.8000000000000007</v>
      </c>
      <c r="E41" s="29"/>
      <c r="F41" s="27">
        <f t="shared" ref="F41:F43" si="3">IFERROR(ROUND($D41*$E41,0),"")</f>
        <v>0</v>
      </c>
    </row>
    <row r="42" spans="1:6" ht="81" customHeight="1" outlineLevel="1">
      <c r="A42" s="22" t="s">
        <v>84</v>
      </c>
      <c r="B42" s="28" t="s">
        <v>85</v>
      </c>
      <c r="C42" s="24" t="s">
        <v>42</v>
      </c>
      <c r="D42" s="58">
        <v>3</v>
      </c>
      <c r="E42" s="29"/>
      <c r="F42" s="27">
        <f t="shared" si="3"/>
        <v>0</v>
      </c>
    </row>
    <row r="43" spans="1:6" ht="33" customHeight="1" outlineLevel="1">
      <c r="A43" s="22" t="s">
        <v>86</v>
      </c>
      <c r="B43" s="28" t="s">
        <v>87</v>
      </c>
      <c r="C43" s="24" t="s">
        <v>42</v>
      </c>
      <c r="D43" s="58">
        <v>3</v>
      </c>
      <c r="E43" s="29"/>
      <c r="F43" s="27">
        <f t="shared" si="3"/>
        <v>0</v>
      </c>
    </row>
    <row r="44" spans="1:6" ht="21.75" customHeight="1" outlineLevel="2" thickBot="1">
      <c r="A44" s="31"/>
      <c r="B44" s="32" t="s">
        <v>88</v>
      </c>
      <c r="C44" s="33"/>
      <c r="D44" s="34"/>
      <c r="E44" s="34"/>
      <c r="F44" s="35">
        <f>SUBTOTAL(9,F41:F43)</f>
        <v>0</v>
      </c>
    </row>
    <row r="45" spans="1:6" ht="21.75" customHeight="1">
      <c r="A45" s="36">
        <v>5</v>
      </c>
      <c r="B45" s="38" t="s">
        <v>89</v>
      </c>
      <c r="C45" s="38"/>
      <c r="D45" s="39"/>
      <c r="E45" s="39"/>
      <c r="F45" s="40"/>
    </row>
    <row r="46" spans="1:6" ht="33" customHeight="1" outlineLevel="1">
      <c r="A46" s="41" t="s">
        <v>90</v>
      </c>
      <c r="B46" s="28" t="s">
        <v>91</v>
      </c>
      <c r="C46" s="24" t="s">
        <v>42</v>
      </c>
      <c r="D46" s="58">
        <v>1</v>
      </c>
      <c r="E46" s="29"/>
      <c r="F46" s="27">
        <f t="shared" ref="F46:F71" si="4">IFERROR(ROUND($D46*$E46,0),"")</f>
        <v>0</v>
      </c>
    </row>
    <row r="47" spans="1:6" ht="27" customHeight="1" outlineLevel="1">
      <c r="A47" s="59" t="s">
        <v>92</v>
      </c>
      <c r="B47" s="28" t="s">
        <v>93</v>
      </c>
      <c r="C47" s="24" t="s">
        <v>42</v>
      </c>
      <c r="D47" s="60">
        <v>11</v>
      </c>
      <c r="E47" s="29"/>
      <c r="F47" s="61">
        <f>IFERROR(ROUND($D47*$E47,0),"")</f>
        <v>0</v>
      </c>
    </row>
    <row r="48" spans="1:6" ht="54" customHeight="1" outlineLevel="1">
      <c r="A48" s="41" t="s">
        <v>94</v>
      </c>
      <c r="B48" s="28" t="s">
        <v>95</v>
      </c>
      <c r="C48" s="24" t="s">
        <v>42</v>
      </c>
      <c r="D48" s="58">
        <v>1</v>
      </c>
      <c r="E48" s="29"/>
      <c r="F48" s="27">
        <f t="shared" si="4"/>
        <v>0</v>
      </c>
    </row>
    <row r="49" spans="1:9" ht="33" customHeight="1" outlineLevel="1">
      <c r="A49" s="41" t="s">
        <v>96</v>
      </c>
      <c r="B49" s="28" t="s">
        <v>97</v>
      </c>
      <c r="C49" s="24" t="s">
        <v>35</v>
      </c>
      <c r="D49" s="58">
        <v>35</v>
      </c>
      <c r="E49" s="29"/>
      <c r="F49" s="27">
        <f>IFERROR(ROUND($D49*$E49,0),"")</f>
        <v>0</v>
      </c>
      <c r="I49" s="62"/>
    </row>
    <row r="50" spans="1:9" ht="33" customHeight="1" outlineLevel="1">
      <c r="A50" s="41" t="s">
        <v>98</v>
      </c>
      <c r="B50" s="28" t="s">
        <v>99</v>
      </c>
      <c r="C50" s="24" t="s">
        <v>35</v>
      </c>
      <c r="D50" s="58">
        <v>17</v>
      </c>
      <c r="E50" s="29"/>
      <c r="F50" s="27">
        <f t="shared" si="4"/>
        <v>0</v>
      </c>
    </row>
    <row r="51" spans="1:9" ht="27" customHeight="1" outlineLevel="1">
      <c r="A51" s="41" t="s">
        <v>100</v>
      </c>
      <c r="B51" s="28" t="s">
        <v>101</v>
      </c>
      <c r="C51" s="24" t="s">
        <v>35</v>
      </c>
      <c r="D51" s="58">
        <v>28</v>
      </c>
      <c r="E51" s="29"/>
      <c r="F51" s="27">
        <f t="shared" si="4"/>
        <v>0</v>
      </c>
    </row>
    <row r="52" spans="1:9" ht="33" customHeight="1" outlineLevel="1">
      <c r="A52" s="41" t="s">
        <v>102</v>
      </c>
      <c r="B52" s="28" t="s">
        <v>103</v>
      </c>
      <c r="C52" s="24" t="s">
        <v>42</v>
      </c>
      <c r="D52" s="58">
        <v>1</v>
      </c>
      <c r="E52" s="29"/>
      <c r="F52" s="27">
        <f t="shared" si="4"/>
        <v>0</v>
      </c>
    </row>
    <row r="53" spans="1:9" ht="33" customHeight="1" outlineLevel="1">
      <c r="A53" s="41" t="s">
        <v>104</v>
      </c>
      <c r="B53" s="28" t="s">
        <v>105</v>
      </c>
      <c r="C53" s="24" t="s">
        <v>42</v>
      </c>
      <c r="D53" s="58">
        <v>4</v>
      </c>
      <c r="E53" s="29"/>
      <c r="F53" s="27">
        <f>IFERROR(ROUND($D53*$E53,0),"")</f>
        <v>0</v>
      </c>
    </row>
    <row r="54" spans="1:9" ht="33" customHeight="1" outlineLevel="1">
      <c r="A54" s="41" t="s">
        <v>106</v>
      </c>
      <c r="B54" s="28" t="s">
        <v>107</v>
      </c>
      <c r="C54" s="24" t="s">
        <v>42</v>
      </c>
      <c r="D54" s="58">
        <v>7</v>
      </c>
      <c r="E54" s="29"/>
      <c r="F54" s="27">
        <f>IFERROR(ROUND($D54*$E54,0),"")</f>
        <v>0</v>
      </c>
      <c r="I54" s="62"/>
    </row>
    <row r="55" spans="1:9" ht="33" customHeight="1" outlineLevel="1">
      <c r="A55" s="41" t="s">
        <v>108</v>
      </c>
      <c r="B55" s="28" t="s">
        <v>109</v>
      </c>
      <c r="C55" s="24" t="s">
        <v>42</v>
      </c>
      <c r="D55" s="58">
        <v>15</v>
      </c>
      <c r="E55" s="29"/>
      <c r="F55" s="27">
        <f t="shared" si="4"/>
        <v>0</v>
      </c>
    </row>
    <row r="56" spans="1:9" ht="41.25" customHeight="1" outlineLevel="1">
      <c r="A56" s="41" t="s">
        <v>110</v>
      </c>
      <c r="B56" s="28" t="s">
        <v>111</v>
      </c>
      <c r="C56" s="24" t="s">
        <v>42</v>
      </c>
      <c r="D56" s="60">
        <v>5</v>
      </c>
      <c r="E56" s="29"/>
      <c r="F56" s="61">
        <f>IFERROR(ROUND($D56*$E56,0),"")</f>
        <v>0</v>
      </c>
    </row>
    <row r="57" spans="1:9" ht="27" customHeight="1" outlineLevel="1">
      <c r="A57" s="41" t="s">
        <v>112</v>
      </c>
      <c r="B57" s="28" t="s">
        <v>113</v>
      </c>
      <c r="C57" s="24" t="s">
        <v>42</v>
      </c>
      <c r="D57" s="58">
        <v>6</v>
      </c>
      <c r="E57" s="29"/>
      <c r="F57" s="27">
        <f t="shared" si="4"/>
        <v>0</v>
      </c>
    </row>
    <row r="58" spans="1:9" ht="33" customHeight="1" outlineLevel="1">
      <c r="A58" s="63"/>
      <c r="B58" s="64" t="s">
        <v>114</v>
      </c>
      <c r="C58" s="65"/>
      <c r="D58" s="66"/>
      <c r="E58" s="67"/>
      <c r="F58" s="68"/>
    </row>
    <row r="59" spans="1:9" ht="27" customHeight="1" outlineLevel="1">
      <c r="A59" s="59" t="s">
        <v>115</v>
      </c>
      <c r="B59" s="69" t="s">
        <v>116</v>
      </c>
      <c r="C59" s="24" t="s">
        <v>42</v>
      </c>
      <c r="D59" s="58">
        <v>5</v>
      </c>
      <c r="E59" s="29"/>
      <c r="F59" s="27">
        <f t="shared" si="4"/>
        <v>0</v>
      </c>
    </row>
    <row r="60" spans="1:9" ht="27" customHeight="1" outlineLevel="1">
      <c r="A60" s="59" t="s">
        <v>117</v>
      </c>
      <c r="B60" s="69" t="s">
        <v>118</v>
      </c>
      <c r="C60" s="24" t="s">
        <v>42</v>
      </c>
      <c r="D60" s="58">
        <v>10</v>
      </c>
      <c r="E60" s="29"/>
      <c r="F60" s="27">
        <f t="shared" si="4"/>
        <v>0</v>
      </c>
    </row>
    <row r="61" spans="1:9" ht="27" customHeight="1" outlineLevel="1">
      <c r="A61" s="59" t="s">
        <v>119</v>
      </c>
      <c r="B61" s="69" t="s">
        <v>120</v>
      </c>
      <c r="C61" s="24" t="s">
        <v>42</v>
      </c>
      <c r="D61" s="58">
        <v>10</v>
      </c>
      <c r="E61" s="29"/>
      <c r="F61" s="27">
        <f t="shared" si="4"/>
        <v>0</v>
      </c>
    </row>
    <row r="62" spans="1:9" ht="27" customHeight="1" outlineLevel="1">
      <c r="A62" s="59" t="s">
        <v>121</v>
      </c>
      <c r="B62" s="69" t="s">
        <v>122</v>
      </c>
      <c r="C62" s="24" t="s">
        <v>42</v>
      </c>
      <c r="D62" s="58">
        <v>1</v>
      </c>
      <c r="E62" s="29"/>
      <c r="F62" s="27">
        <f t="shared" si="4"/>
        <v>0</v>
      </c>
    </row>
    <row r="63" spans="1:9" ht="27" customHeight="1" outlineLevel="1">
      <c r="A63" s="59" t="s">
        <v>123</v>
      </c>
      <c r="B63" s="28" t="s">
        <v>124</v>
      </c>
      <c r="C63" s="24" t="s">
        <v>42</v>
      </c>
      <c r="D63" s="58">
        <v>5</v>
      </c>
      <c r="E63" s="29"/>
      <c r="F63" s="27">
        <f t="shared" si="4"/>
        <v>0</v>
      </c>
    </row>
    <row r="64" spans="1:9" ht="27" customHeight="1" outlineLevel="1">
      <c r="A64" s="59" t="s">
        <v>125</v>
      </c>
      <c r="B64" s="69" t="s">
        <v>126</v>
      </c>
      <c r="C64" s="24" t="s">
        <v>35</v>
      </c>
      <c r="D64" s="58">
        <v>132</v>
      </c>
      <c r="E64" s="29"/>
      <c r="F64" s="27">
        <f t="shared" si="4"/>
        <v>0</v>
      </c>
    </row>
    <row r="65" spans="1:8" ht="27" customHeight="1" outlineLevel="1">
      <c r="A65" s="59" t="s">
        <v>127</v>
      </c>
      <c r="B65" s="69" t="s">
        <v>128</v>
      </c>
      <c r="C65" s="24" t="s">
        <v>42</v>
      </c>
      <c r="D65" s="58">
        <v>1</v>
      </c>
      <c r="E65" s="29"/>
      <c r="F65" s="27">
        <f t="shared" si="4"/>
        <v>0</v>
      </c>
    </row>
    <row r="66" spans="1:8" ht="27" customHeight="1" outlineLevel="1">
      <c r="A66" s="59" t="s">
        <v>129</v>
      </c>
      <c r="B66" s="69" t="s">
        <v>130</v>
      </c>
      <c r="C66" s="24" t="s">
        <v>42</v>
      </c>
      <c r="D66" s="58">
        <v>1</v>
      </c>
      <c r="E66" s="29"/>
      <c r="F66" s="27">
        <f t="shared" si="4"/>
        <v>0</v>
      </c>
    </row>
    <row r="67" spans="1:8" ht="27" customHeight="1" outlineLevel="1">
      <c r="A67" s="59" t="s">
        <v>131</v>
      </c>
      <c r="B67" s="69" t="s">
        <v>132</v>
      </c>
      <c r="C67" s="24" t="s">
        <v>42</v>
      </c>
      <c r="D67" s="58">
        <v>1</v>
      </c>
      <c r="E67" s="29"/>
      <c r="F67" s="27">
        <f t="shared" si="4"/>
        <v>0</v>
      </c>
    </row>
    <row r="68" spans="1:8" ht="27" customHeight="1" outlineLevel="1">
      <c r="A68" s="59" t="s">
        <v>133</v>
      </c>
      <c r="B68" s="69" t="s">
        <v>134</v>
      </c>
      <c r="C68" s="24" t="s">
        <v>42</v>
      </c>
      <c r="D68" s="58">
        <v>1</v>
      </c>
      <c r="E68" s="29"/>
      <c r="F68" s="27">
        <f t="shared" si="4"/>
        <v>0</v>
      </c>
    </row>
    <row r="69" spans="1:8" ht="27" customHeight="1" outlineLevel="1">
      <c r="A69" s="59" t="s">
        <v>135</v>
      </c>
      <c r="B69" s="69" t="s">
        <v>136</v>
      </c>
      <c r="C69" s="24" t="s">
        <v>42</v>
      </c>
      <c r="D69" s="58">
        <v>1</v>
      </c>
      <c r="E69" s="29"/>
      <c r="F69" s="27">
        <f t="shared" si="4"/>
        <v>0</v>
      </c>
    </row>
    <row r="70" spans="1:8" ht="27" customHeight="1" outlineLevel="1">
      <c r="A70" s="59" t="s">
        <v>137</v>
      </c>
      <c r="B70" s="69" t="s">
        <v>138</v>
      </c>
      <c r="C70" s="24" t="s">
        <v>42</v>
      </c>
      <c r="D70" s="58">
        <v>1</v>
      </c>
      <c r="E70" s="29"/>
      <c r="F70" s="27">
        <f t="shared" si="4"/>
        <v>0</v>
      </c>
    </row>
    <row r="71" spans="1:8" ht="39.75" customHeight="1" outlineLevel="1">
      <c r="A71" s="59" t="s">
        <v>139</v>
      </c>
      <c r="B71" s="70" t="s">
        <v>140</v>
      </c>
      <c r="C71" s="71" t="s">
        <v>42</v>
      </c>
      <c r="D71" s="72">
        <v>1</v>
      </c>
      <c r="E71" s="29"/>
      <c r="F71" s="27">
        <f t="shared" si="4"/>
        <v>0</v>
      </c>
    </row>
    <row r="72" spans="1:8" ht="27" customHeight="1" outlineLevel="1">
      <c r="A72" s="41" t="s">
        <v>141</v>
      </c>
      <c r="B72" s="70" t="s">
        <v>142</v>
      </c>
      <c r="C72" s="71" t="s">
        <v>143</v>
      </c>
      <c r="D72" s="72">
        <v>1</v>
      </c>
      <c r="E72" s="29"/>
      <c r="F72" s="27">
        <f>IFERROR(ROUND($D72*$E72,0),"")</f>
        <v>0</v>
      </c>
    </row>
    <row r="73" spans="1:8" ht="21.75" customHeight="1" outlineLevel="2">
      <c r="A73" s="73"/>
      <c r="B73" s="74" t="s">
        <v>144</v>
      </c>
      <c r="C73" s="75"/>
      <c r="D73" s="76"/>
      <c r="E73" s="76"/>
      <c r="F73" s="77">
        <f>SUBTOTAL(9,F46:F72)</f>
        <v>0</v>
      </c>
    </row>
    <row r="74" spans="1:8" ht="15" outlineLevel="1" thickBot="1">
      <c r="A74" s="31"/>
      <c r="B74" s="78"/>
      <c r="C74" s="79"/>
      <c r="D74" s="80"/>
      <c r="E74" s="80"/>
      <c r="F74" s="81"/>
    </row>
    <row r="75" spans="1:8" ht="15">
      <c r="A75" s="82"/>
      <c r="B75" s="83" t="s">
        <v>145</v>
      </c>
      <c r="C75" s="84"/>
      <c r="D75" s="84"/>
      <c r="E75" s="85"/>
      <c r="F75" s="86">
        <f>SUBTOTAL(9,F10:F74)</f>
        <v>0</v>
      </c>
      <c r="H75" s="62"/>
    </row>
    <row r="76" spans="1:8">
      <c r="A76" s="87"/>
      <c r="B76" s="88" t="s">
        <v>146</v>
      </c>
      <c r="C76" s="89" t="s">
        <v>147</v>
      </c>
      <c r="D76" s="116"/>
      <c r="E76" s="90"/>
      <c r="F76" s="91">
        <f>ROUND(D76*$F$75,0)</f>
        <v>0</v>
      </c>
    </row>
    <row r="77" spans="1:8">
      <c r="A77" s="87"/>
      <c r="B77" s="88" t="s">
        <v>148</v>
      </c>
      <c r="C77" s="92" t="s">
        <v>147</v>
      </c>
      <c r="D77" s="116"/>
      <c r="E77" s="90"/>
      <c r="F77" s="91">
        <f>ROUND(D77*$F$75,0)</f>
        <v>0</v>
      </c>
    </row>
    <row r="78" spans="1:8">
      <c r="A78" s="87"/>
      <c r="B78" s="88" t="s">
        <v>149</v>
      </c>
      <c r="C78" s="92" t="s">
        <v>147</v>
      </c>
      <c r="D78" s="116"/>
      <c r="E78" s="90"/>
      <c r="F78" s="91">
        <f>ROUND(D78*$F$75,0)</f>
        <v>0</v>
      </c>
    </row>
    <row r="79" spans="1:8" ht="15" thickBot="1">
      <c r="A79" s="87"/>
      <c r="B79" s="88" t="s">
        <v>150</v>
      </c>
      <c r="C79" s="93" t="s">
        <v>147</v>
      </c>
      <c r="D79" s="90">
        <v>0.19</v>
      </c>
      <c r="E79" s="90"/>
      <c r="F79" s="91">
        <f>ROUND(D79*F78,0)</f>
        <v>0</v>
      </c>
    </row>
    <row r="80" spans="1:8" ht="15.75" thickBot="1">
      <c r="A80" s="94"/>
      <c r="B80" s="95" t="s">
        <v>151</v>
      </c>
      <c r="C80" s="96"/>
      <c r="D80" s="96"/>
      <c r="E80" s="97"/>
      <c r="F80" s="98">
        <f>SUM(F76:F79)</f>
        <v>0</v>
      </c>
    </row>
    <row r="81" spans="1:8" ht="17.25" customHeight="1">
      <c r="A81" s="99"/>
      <c r="B81" s="100" t="s">
        <v>152</v>
      </c>
      <c r="C81" s="71" t="s">
        <v>153</v>
      </c>
      <c r="D81" s="71">
        <v>1</v>
      </c>
      <c r="E81" s="101"/>
      <c r="F81" s="101">
        <f t="shared" ref="F81" si="5">IFERROR(ROUND($D81*$E81,0),"")</f>
        <v>0</v>
      </c>
    </row>
    <row r="82" spans="1:8" ht="15.75" customHeight="1" thickBot="1">
      <c r="A82" s="102"/>
      <c r="B82" s="103" t="s">
        <v>154</v>
      </c>
      <c r="C82" s="104"/>
      <c r="D82" s="104"/>
      <c r="E82" s="105"/>
      <c r="F82" s="106">
        <f>SUM(F81:F81)</f>
        <v>0</v>
      </c>
    </row>
    <row r="83" spans="1:8" ht="15.75" thickBot="1">
      <c r="A83" s="107"/>
      <c r="B83" s="108" t="s">
        <v>155</v>
      </c>
      <c r="C83" s="109"/>
      <c r="D83" s="109"/>
      <c r="E83" s="110"/>
      <c r="F83" s="111">
        <f>F75+F80+F82</f>
        <v>0</v>
      </c>
      <c r="H83" s="112"/>
    </row>
    <row r="84" spans="1:8">
      <c r="F84" s="114"/>
    </row>
    <row r="85" spans="1:8">
      <c r="A85" s="252"/>
      <c r="B85" s="252"/>
      <c r="C85" s="252"/>
      <c r="D85" s="252"/>
      <c r="E85" s="252"/>
      <c r="F85" s="252"/>
    </row>
    <row r="86" spans="1:8">
      <c r="F86" s="115"/>
    </row>
  </sheetData>
  <mergeCells count="4">
    <mergeCell ref="A1:F1"/>
    <mergeCell ref="A85:F85"/>
    <mergeCell ref="B3:E3"/>
    <mergeCell ref="B7:E7"/>
  </mergeCells>
  <conditionalFormatting sqref="A20">
    <cfRule type="duplicateValues" dxfId="15" priority="15"/>
  </conditionalFormatting>
  <conditionalFormatting sqref="A31">
    <cfRule type="duplicateValues" dxfId="14" priority="13"/>
  </conditionalFormatting>
  <conditionalFormatting sqref="A39">
    <cfRule type="duplicateValues" dxfId="13" priority="11"/>
  </conditionalFormatting>
  <conditionalFormatting sqref="A44">
    <cfRule type="duplicateValues" dxfId="12" priority="9"/>
  </conditionalFormatting>
  <conditionalFormatting sqref="A73">
    <cfRule type="duplicateValues" dxfId="11" priority="7"/>
  </conditionalFormatting>
  <conditionalFormatting sqref="B20">
    <cfRule type="duplicateValues" dxfId="10" priority="14"/>
  </conditionalFormatting>
  <conditionalFormatting sqref="B31">
    <cfRule type="duplicateValues" dxfId="9" priority="12"/>
  </conditionalFormatting>
  <conditionalFormatting sqref="B37:B38">
    <cfRule type="duplicateValues" dxfId="8" priority="18"/>
  </conditionalFormatting>
  <conditionalFormatting sqref="B39">
    <cfRule type="duplicateValues" dxfId="7" priority="10"/>
  </conditionalFormatting>
  <conditionalFormatting sqref="B44">
    <cfRule type="duplicateValues" dxfId="6" priority="8"/>
  </conditionalFormatting>
  <conditionalFormatting sqref="B73">
    <cfRule type="duplicateValues" dxfId="5" priority="6"/>
  </conditionalFormatting>
  <conditionalFormatting sqref="B74">
    <cfRule type="duplicateValues" dxfId="4" priority="17"/>
  </conditionalFormatting>
  <conditionalFormatting sqref="F10:F19">
    <cfRule type="cellIs" dxfId="3" priority="2" operator="equal">
      <formula>#REF!</formula>
    </cfRule>
  </conditionalFormatting>
  <conditionalFormatting sqref="F21:F30 F32:F38 F40:F43 F75:F80">
    <cfRule type="cellIs" dxfId="2" priority="16" operator="equal">
      <formula>#REF!</formula>
    </cfRule>
  </conditionalFormatting>
  <conditionalFormatting sqref="F45:F72">
    <cfRule type="cellIs" dxfId="1" priority="3" operator="equal">
      <formula>#REF!</formula>
    </cfRule>
  </conditionalFormatting>
  <conditionalFormatting sqref="F82:F83">
    <cfRule type="cellIs" dxfId="0" priority="1" operator="equal">
      <formula>#REF!</formula>
    </cfRule>
  </conditionalFormatting>
  <pageMargins left="0.70866141732283472" right="0.70866141732283472" top="0.74803149606299213" bottom="0.74803149606299213" header="0.31496062992125984" footer="0.31496062992125984"/>
  <pageSetup scale="5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C8286-2637-458B-835B-DB196D66B9BB}">
  <sheetPr>
    <tabColor rgb="FFFF0000"/>
  </sheetPr>
  <dimension ref="A1:Q86"/>
  <sheetViews>
    <sheetView view="pageBreakPreview" topLeftCell="B1" zoomScale="69" zoomScaleNormal="66" zoomScaleSheetLayoutView="69" zoomScalePageLayoutView="60" workbookViewId="0">
      <pane xSplit="5" ySplit="5" topLeftCell="G64" activePane="bottomRight" state="frozen"/>
      <selection pane="bottomRight" activeCell="H18" sqref="H18"/>
      <selection pane="bottomLeft" activeCell="Q6" sqref="Q6"/>
      <selection pane="topRight" activeCell="Q6" sqref="Q6"/>
    </sheetView>
  </sheetViews>
  <sheetFormatPr defaultColWidth="14.85546875" defaultRowHeight="12.75"/>
  <cols>
    <col min="1" max="1" width="0" style="117" hidden="1" customWidth="1"/>
    <col min="2" max="2" width="10.7109375" style="117" customWidth="1"/>
    <col min="3" max="3" width="77.28515625" style="117" customWidth="1"/>
    <col min="4" max="4" width="10.7109375" style="117" customWidth="1"/>
    <col min="5" max="5" width="13.140625" style="172" bestFit="1" customWidth="1"/>
    <col min="6" max="6" width="16" style="199" customWidth="1"/>
    <col min="7" max="7" width="24.5703125" style="199" customWidth="1"/>
    <col min="8" max="8" width="17.7109375" style="117" customWidth="1"/>
    <col min="9" max="9" width="18.28515625" style="117" customWidth="1"/>
    <col min="10" max="16" width="14.85546875" style="117" customWidth="1"/>
    <col min="17" max="16384" width="14.85546875" style="117"/>
  </cols>
  <sheetData>
    <row r="1" spans="1:17" ht="6" customHeight="1" thickTop="1" thickBot="1">
      <c r="B1" s="118"/>
      <c r="C1" s="119"/>
      <c r="D1" s="119"/>
      <c r="E1" s="120"/>
      <c r="F1" s="175"/>
      <c r="G1" s="176"/>
    </row>
    <row r="2" spans="1:17" ht="93.75" customHeight="1" thickTop="1" thickBot="1">
      <c r="B2" s="289" t="s">
        <v>156</v>
      </c>
      <c r="C2" s="290"/>
      <c r="D2" s="290"/>
      <c r="E2" s="290"/>
      <c r="F2" s="290"/>
      <c r="G2" s="291"/>
    </row>
    <row r="3" spans="1:17" ht="77.25" customHeight="1" thickTop="1" thickBot="1">
      <c r="B3" s="292" t="s">
        <v>157</v>
      </c>
      <c r="C3" s="293"/>
      <c r="D3" s="293"/>
      <c r="E3" s="293"/>
      <c r="F3" s="293"/>
      <c r="G3" s="294"/>
    </row>
    <row r="4" spans="1:17" ht="43.5" customHeight="1" thickTop="1" thickBot="1">
      <c r="B4" s="122" t="s">
        <v>158</v>
      </c>
      <c r="C4" s="123" t="s">
        <v>159</v>
      </c>
      <c r="D4" s="295"/>
      <c r="E4" s="295"/>
      <c r="F4" s="295"/>
      <c r="G4" s="295"/>
      <c r="H4" s="296"/>
    </row>
    <row r="5" spans="1:17" s="127" customFormat="1" ht="34.5" customHeight="1" thickTop="1" thickBot="1">
      <c r="A5" s="124" t="s">
        <v>160</v>
      </c>
      <c r="B5" s="125" t="s">
        <v>161</v>
      </c>
      <c r="C5" s="126" t="s">
        <v>162</v>
      </c>
      <c r="D5" s="126" t="s">
        <v>19</v>
      </c>
      <c r="E5" s="126" t="s">
        <v>20</v>
      </c>
      <c r="F5" s="177" t="s">
        <v>163</v>
      </c>
      <c r="G5" s="178" t="s">
        <v>164</v>
      </c>
      <c r="H5" s="296"/>
    </row>
    <row r="6" spans="1:17" s="130" customFormat="1" ht="38.25" customHeight="1" thickTop="1">
      <c r="A6" s="128"/>
      <c r="B6" s="129">
        <v>1</v>
      </c>
      <c r="C6" s="297" t="s">
        <v>165</v>
      </c>
      <c r="D6" s="298"/>
      <c r="E6" s="298"/>
      <c r="F6" s="299"/>
      <c r="G6" s="179">
        <f>G7+G13+G15</f>
        <v>0</v>
      </c>
      <c r="H6" s="117"/>
      <c r="I6" s="117"/>
      <c r="J6" s="117"/>
      <c r="K6" s="117"/>
      <c r="L6" s="117"/>
      <c r="M6" s="117"/>
      <c r="N6" s="117"/>
      <c r="O6" s="117"/>
      <c r="P6" s="117"/>
      <c r="Q6" s="117"/>
    </row>
    <row r="7" spans="1:17" s="127" customFormat="1" ht="22.5" customHeight="1">
      <c r="A7" s="131"/>
      <c r="B7" s="129" t="s">
        <v>24</v>
      </c>
      <c r="C7" s="300" t="s">
        <v>166</v>
      </c>
      <c r="D7" s="300"/>
      <c r="E7" s="300"/>
      <c r="F7" s="300"/>
      <c r="G7" s="180">
        <f>SUM(G8:G12)</f>
        <v>0</v>
      </c>
    </row>
    <row r="8" spans="1:17" s="127" customFormat="1" ht="27" customHeight="1">
      <c r="A8" s="132">
        <v>4293</v>
      </c>
      <c r="B8" s="133" t="str">
        <f>'[4]APUS 1,1,1'!C9</f>
        <v>1,1,1</v>
      </c>
      <c r="C8" s="134" t="str">
        <f>'[4]APUS 1,1,1'!D9</f>
        <v>Cerramiento Provisional en Tela  (incl. Instalación y Desmonte)</v>
      </c>
      <c r="D8" s="135" t="str">
        <f>'[4]APUS 1,1,1'!I9</f>
        <v>ML</v>
      </c>
      <c r="E8" s="136">
        <v>58.68</v>
      </c>
      <c r="F8" s="181"/>
      <c r="G8" s="182">
        <f t="shared" ref="G8:G12" si="0">+ROUND(E8*F8,0)</f>
        <v>0</v>
      </c>
      <c r="H8" s="137"/>
      <c r="I8" s="138"/>
    </row>
    <row r="9" spans="1:17" s="127" customFormat="1" ht="27" customHeight="1">
      <c r="A9" s="131"/>
      <c r="B9" s="133" t="str">
        <f>'[4]APUS 1,1,2'!C8</f>
        <v>1.1.2</v>
      </c>
      <c r="C9" s="134" t="str">
        <f>'[4]APUS 1,1,2'!D8</f>
        <v>Cerramiento Provisional en Lámina y Repisa (incl. Instalación y Desmonte)</v>
      </c>
      <c r="D9" s="135" t="str">
        <f>'[4]APUS 1,1,2'!I8</f>
        <v>ML</v>
      </c>
      <c r="E9" s="136">
        <v>11.736000000000001</v>
      </c>
      <c r="F9" s="181"/>
      <c r="G9" s="182">
        <f t="shared" si="0"/>
        <v>0</v>
      </c>
      <c r="H9" s="137"/>
      <c r="I9" s="138"/>
    </row>
    <row r="10" spans="1:17" s="127" customFormat="1" ht="27" customHeight="1">
      <c r="A10" s="131"/>
      <c r="B10" s="133" t="str">
        <f>'[4]APUS 1,1,3'!C8</f>
        <v>1,1,3</v>
      </c>
      <c r="C10" s="134" t="str">
        <f>'[4]APUS 1,1,3'!D8</f>
        <v>Campamento de Obra 36 M2  Tres espacios</v>
      </c>
      <c r="D10" s="135" t="str">
        <f>'[4]APUS 1,1,3'!I8</f>
        <v>UN</v>
      </c>
      <c r="E10" s="136">
        <v>1</v>
      </c>
      <c r="F10" s="181"/>
      <c r="G10" s="182">
        <f t="shared" si="0"/>
        <v>0</v>
      </c>
      <c r="H10" s="137"/>
      <c r="I10" s="138"/>
    </row>
    <row r="11" spans="1:17" s="127" customFormat="1" ht="42.75" customHeight="1">
      <c r="A11" s="131"/>
      <c r="B11" s="133" t="str">
        <f>'[4]APU 1.1.4'!C8</f>
        <v>1.1.4</v>
      </c>
      <c r="C11" s="139" t="str">
        <f>'[4]APU 1.1.4'!D8</f>
        <v>Protección Ambiental Provisional en Tela verde y Cinta de Seguridad para forrado de paneles y puertas al interior de la edificación (incl. Instalación y Desmonte)</v>
      </c>
      <c r="D11" s="135" t="str">
        <f>'[4]APU 1.1.4'!I8</f>
        <v>ML</v>
      </c>
      <c r="E11" s="136">
        <v>29.34</v>
      </c>
      <c r="F11" s="181"/>
      <c r="G11" s="182">
        <f t="shared" si="0"/>
        <v>0</v>
      </c>
      <c r="H11" s="137"/>
      <c r="I11" s="138"/>
    </row>
    <row r="12" spans="1:17" ht="45.75" customHeight="1">
      <c r="A12" s="128"/>
      <c r="B12" s="133" t="str">
        <f>'[4]APUS 1.1.5'!C8</f>
        <v>1.1,5</v>
      </c>
      <c r="C12" s="139" t="str">
        <f>'[4]APUS 1.1.5'!D8</f>
        <v>Protección Ambiental Provisional en Tela verde, Plástico cartón para pisos y Cinta de Seguridad para forrado de pisos, paneles y puertas al interior de la edificación (incl. Instalación y Desmonte)</v>
      </c>
      <c r="D12" s="135" t="str">
        <f>'[4]APUS 1.1.5'!I8</f>
        <v>M²</v>
      </c>
      <c r="E12" s="136">
        <v>142.36000000000001</v>
      </c>
      <c r="F12" s="181"/>
      <c r="G12" s="182">
        <f t="shared" si="0"/>
        <v>0</v>
      </c>
      <c r="H12" s="140"/>
      <c r="I12" s="141"/>
    </row>
    <row r="13" spans="1:17" s="145" customFormat="1" ht="19.5" customHeight="1">
      <c r="A13" s="142"/>
      <c r="B13" s="129" t="s">
        <v>27</v>
      </c>
      <c r="C13" s="300" t="s">
        <v>167</v>
      </c>
      <c r="D13" s="300"/>
      <c r="E13" s="300"/>
      <c r="F13" s="300"/>
      <c r="G13" s="180">
        <f>SUM(G14:G14)</f>
        <v>0</v>
      </c>
      <c r="H13" s="143"/>
      <c r="I13" s="144"/>
    </row>
    <row r="14" spans="1:17" s="127" customFormat="1" ht="27" customHeight="1">
      <c r="A14" s="132">
        <v>5343</v>
      </c>
      <c r="B14" s="146" t="str">
        <f>+'[4]APUS 1.2,1'!C8</f>
        <v>1,2,1</v>
      </c>
      <c r="C14" s="134" t="str">
        <f>+'[4]APUS 1.2,1'!D8</f>
        <v>Replanteo y Localización para arquitectura, sobre terreno.</v>
      </c>
      <c r="D14" s="147" t="str">
        <f>+'[4]APUS 1.2,1'!I8</f>
        <v>M²</v>
      </c>
      <c r="E14" s="136">
        <v>142.36000000000001</v>
      </c>
      <c r="F14" s="181"/>
      <c r="G14" s="182">
        <f>+ROUND(E14*F14,0)</f>
        <v>0</v>
      </c>
      <c r="H14" s="140"/>
      <c r="I14" s="141"/>
    </row>
    <row r="15" spans="1:17" s="145" customFormat="1" ht="21" customHeight="1">
      <c r="A15" s="142"/>
      <c r="B15" s="129" t="s">
        <v>29</v>
      </c>
      <c r="C15" s="277" t="s">
        <v>168</v>
      </c>
      <c r="D15" s="278"/>
      <c r="E15" s="278"/>
      <c r="F15" s="279"/>
      <c r="G15" s="180">
        <f>SUM(G16:G18)</f>
        <v>0</v>
      </c>
      <c r="H15" s="148"/>
      <c r="I15" s="149"/>
    </row>
    <row r="16" spans="1:17" s="127" customFormat="1" ht="34.5" customHeight="1">
      <c r="A16" s="132">
        <v>28</v>
      </c>
      <c r="B16" s="150" t="str">
        <f>'[4]APUS  1,3,8'!C8</f>
        <v>1,3,8</v>
      </c>
      <c r="C16" s="151" t="str">
        <f>+'[4]APUS  1,3,8'!D8</f>
        <v>Demolición Muros de ladrillo de espesor  a 0,15 A 0,45 m  (Incluye: Retiro a escombrera certificada).</v>
      </c>
      <c r="D16" s="152" t="str">
        <f>+'[4]APUS  1,3,8'!I8</f>
        <v>M2</v>
      </c>
      <c r="E16" s="136">
        <v>13.14</v>
      </c>
      <c r="F16" s="183"/>
      <c r="G16" s="182">
        <f t="shared" ref="G16:G18" si="1">+ROUND(E16*F16,0)</f>
        <v>0</v>
      </c>
      <c r="H16" s="140"/>
      <c r="I16" s="141"/>
    </row>
    <row r="17" spans="1:17" s="127" customFormat="1" ht="50.25" customHeight="1">
      <c r="A17" s="132">
        <v>4992</v>
      </c>
      <c r="B17" s="150" t="str">
        <f>'[4]APUS 1,3,10'!C7</f>
        <v>1,3,10</v>
      </c>
      <c r="C17" s="151" t="str">
        <f>'[4]APUS 1,3,10'!D7</f>
        <v>Demolición Placa maciza en concreto e= 0.20 cm (Incluye: Acabado de piso, aceros de refuerzo, alistado y Retiro de material sobrante a escombrera certificada).</v>
      </c>
      <c r="D17" s="147" t="str">
        <f>'[4]APUS 1,3,10'!I7</f>
        <v>M2</v>
      </c>
      <c r="E17" s="136">
        <v>1.94</v>
      </c>
      <c r="F17" s="183"/>
      <c r="G17" s="182">
        <f t="shared" si="1"/>
        <v>0</v>
      </c>
      <c r="H17" s="140"/>
      <c r="I17" s="141"/>
    </row>
    <row r="18" spans="1:17" s="127" customFormat="1" ht="39.75" customHeight="1">
      <c r="A18" s="131"/>
      <c r="B18" s="150" t="str">
        <f>'[4]APUS 1,3,11'!C8</f>
        <v>1,3,11</v>
      </c>
      <c r="C18" s="151" t="str">
        <f>'[4]APUS 1,3,11'!D8</f>
        <v>Escarificación de pañete muros, vigas, cimentación  y columnas e= 0,05cmt Manual. (Incluye: Retiro de Sobrantes a sitio de apcopio).</v>
      </c>
      <c r="D18" s="147" t="str">
        <f>'[4]APUS 1,3,11'!I8</f>
        <v>M2</v>
      </c>
      <c r="E18" s="136">
        <v>613.30999999999995</v>
      </c>
      <c r="F18" s="183"/>
      <c r="G18" s="182">
        <f t="shared" si="1"/>
        <v>0</v>
      </c>
      <c r="H18" s="140"/>
      <c r="I18" s="141"/>
    </row>
    <row r="19" spans="1:17" s="157" customFormat="1" ht="46.5" customHeight="1">
      <c r="A19" s="153"/>
      <c r="B19" s="154" t="s">
        <v>169</v>
      </c>
      <c r="C19" s="280" t="s">
        <v>170</v>
      </c>
      <c r="D19" s="281"/>
      <c r="E19" s="281"/>
      <c r="F19" s="282"/>
      <c r="G19" s="184">
        <f>G20</f>
        <v>0</v>
      </c>
      <c r="H19" s="155"/>
      <c r="I19" s="156"/>
    </row>
    <row r="20" spans="1:17" s="145" customFormat="1" ht="21.75" customHeight="1">
      <c r="A20" s="142"/>
      <c r="B20" s="158">
        <v>2.1</v>
      </c>
      <c r="C20" s="277" t="s">
        <v>171</v>
      </c>
      <c r="D20" s="278"/>
      <c r="E20" s="278"/>
      <c r="F20" s="279"/>
      <c r="G20" s="179">
        <f>SUM(G21:G22)</f>
        <v>0</v>
      </c>
      <c r="H20" s="148"/>
      <c r="I20" s="149"/>
    </row>
    <row r="21" spans="1:17" s="127" customFormat="1" ht="30" customHeight="1">
      <c r="A21" s="132">
        <v>5579</v>
      </c>
      <c r="B21" s="150" t="str">
        <f>+'[4]APUS  2.1.4'!C8</f>
        <v>2.1.4</v>
      </c>
      <c r="C21" s="151" t="str">
        <f>+'[4]APUS  2.1.4'!D8</f>
        <v>Cargue de Material de Demolición</v>
      </c>
      <c r="D21" s="147" t="str">
        <f>+'[4]APUS  2.1.4'!I8</f>
        <v>M3</v>
      </c>
      <c r="E21" s="136">
        <v>72.64</v>
      </c>
      <c r="F21" s="185"/>
      <c r="G21" s="182">
        <f>+ROUND(E21*F21,0)</f>
        <v>0</v>
      </c>
      <c r="H21" s="140"/>
      <c r="I21" s="141"/>
    </row>
    <row r="22" spans="1:17" s="127" customFormat="1" ht="54.75" customHeight="1">
      <c r="A22" s="132"/>
      <c r="B22" s="150" t="str">
        <f>'[4]APUS 2,1,5'!C9</f>
        <v>2,1,5</v>
      </c>
      <c r="C22" s="151" t="str">
        <f>'[4]APUS 2,1,5'!D9</f>
        <v>Excavación Manual en  Conglomerado Bajo Agua  H=0.0-2.0 M (Incluye: Retiro de sobrantes a una distancia menor de 5 5 KM, Manejo de aguas nivel freático)</v>
      </c>
      <c r="D22" s="147" t="str">
        <f>'[4]APUS 2,1,5'!I9</f>
        <v>M3</v>
      </c>
      <c r="E22" s="136">
        <v>38.67</v>
      </c>
      <c r="F22" s="185"/>
      <c r="G22" s="182">
        <f>+ROUND(E22*F22,0)</f>
        <v>0</v>
      </c>
      <c r="H22" s="140"/>
      <c r="I22" s="141"/>
    </row>
    <row r="23" spans="1:17" s="145" customFormat="1" ht="45" customHeight="1">
      <c r="A23" s="142"/>
      <c r="B23" s="154">
        <v>3</v>
      </c>
      <c r="C23" s="280" t="s">
        <v>172</v>
      </c>
      <c r="D23" s="281"/>
      <c r="E23" s="281"/>
      <c r="F23" s="282"/>
      <c r="G23" s="186">
        <f>G24</f>
        <v>0</v>
      </c>
      <c r="H23" s="140"/>
      <c r="I23" s="141"/>
      <c r="J23" s="127"/>
      <c r="K23" s="127"/>
      <c r="L23" s="127"/>
      <c r="M23" s="127"/>
      <c r="N23" s="127"/>
      <c r="O23" s="127"/>
      <c r="P23" s="127"/>
      <c r="Q23" s="127"/>
    </row>
    <row r="24" spans="1:17" s="145" customFormat="1" ht="22.5" customHeight="1">
      <c r="A24" s="142"/>
      <c r="B24" s="160">
        <v>3.1</v>
      </c>
      <c r="C24" s="286" t="s">
        <v>173</v>
      </c>
      <c r="D24" s="287"/>
      <c r="E24" s="287"/>
      <c r="F24" s="288"/>
      <c r="G24" s="187">
        <f>SUM(G25:G26)</f>
        <v>0</v>
      </c>
      <c r="H24" s="148"/>
      <c r="I24" s="149"/>
    </row>
    <row r="25" spans="1:17" s="127" customFormat="1" ht="30" customHeight="1">
      <c r="A25" s="131"/>
      <c r="B25" s="150" t="str">
        <f>'[4]APUS 3,1,2'!C9</f>
        <v>3,1,2</v>
      </c>
      <c r="C25" s="151" t="str">
        <f>'[4]APUS 3,1,2'!D9</f>
        <v>Vigas de Cimentación en Concreto Reforzado 4000 PSI</v>
      </c>
      <c r="D25" s="147" t="str">
        <f>'[4]APUS 3,1,2'!I9</f>
        <v>M³</v>
      </c>
      <c r="E25" s="136">
        <v>2.39</v>
      </c>
      <c r="F25" s="185"/>
      <c r="G25" s="182">
        <f>+ROUND(E25*F25,0)</f>
        <v>0</v>
      </c>
      <c r="H25" s="140"/>
      <c r="I25" s="141"/>
    </row>
    <row r="26" spans="1:17" s="127" customFormat="1" ht="38.25" customHeight="1">
      <c r="A26" s="131"/>
      <c r="B26" s="161" t="str">
        <f>'[4]APUs 3.1.3'!C8</f>
        <v>3.1.3</v>
      </c>
      <c r="C26" s="151" t="str">
        <f>'[4]APUs 3.1.3'!D8</f>
        <v>Filtro nivel  freatico (Incluye: Suministro de grava 3/4, geotextil no tejido, tubo pvc perforado).</v>
      </c>
      <c r="D26" s="147" t="str">
        <f>'[4]APUs 3.1.3'!I8</f>
        <v>ML</v>
      </c>
      <c r="E26" s="136">
        <v>47.15</v>
      </c>
      <c r="F26" s="185"/>
      <c r="G26" s="182">
        <f>+ROUND(E26*F26,0)</f>
        <v>0</v>
      </c>
      <c r="H26" s="140"/>
      <c r="I26" s="141"/>
    </row>
    <row r="27" spans="1:17" s="127" customFormat="1" ht="51.75" customHeight="1">
      <c r="A27" s="131"/>
      <c r="B27" s="154">
        <v>4</v>
      </c>
      <c r="C27" s="280" t="s">
        <v>174</v>
      </c>
      <c r="D27" s="281"/>
      <c r="E27" s="281"/>
      <c r="F27" s="282"/>
      <c r="G27" s="188">
        <f>+G28+G30</f>
        <v>0</v>
      </c>
      <c r="H27" s="140"/>
      <c r="I27" s="141"/>
    </row>
    <row r="28" spans="1:17" s="145" customFormat="1" ht="21.75" customHeight="1">
      <c r="A28" s="142"/>
      <c r="B28" s="158">
        <v>4.0999999999999996</v>
      </c>
      <c r="C28" s="277" t="s">
        <v>175</v>
      </c>
      <c r="D28" s="278"/>
      <c r="E28" s="278"/>
      <c r="F28" s="279"/>
      <c r="G28" s="180">
        <f>SUM(G29:G29)</f>
        <v>0</v>
      </c>
      <c r="H28" s="148"/>
      <c r="I28" s="149"/>
    </row>
    <row r="29" spans="1:17" s="127" customFormat="1" ht="42.75" customHeight="1">
      <c r="A29" s="131"/>
      <c r="B29" s="150" t="str">
        <f>'[4]APUS 4,1,1'!C7</f>
        <v>4,1,1</v>
      </c>
      <c r="C29" s="151" t="str">
        <f>'[4]APUS 4,1,1'!D7</f>
        <v>Suministro e Instalación de Concreto 4000 psi Columnas  -  Pantalla   (INCL. Formaleta,andamios , suministo e instalación concreto)</v>
      </c>
      <c r="D29" s="147" t="str">
        <f>'[4]APUS 4,1,1'!I7</f>
        <v>M³</v>
      </c>
      <c r="E29" s="136">
        <v>1.31</v>
      </c>
      <c r="F29" s="185"/>
      <c r="G29" s="182">
        <f>+ROUND(E29*F29,0)</f>
        <v>0</v>
      </c>
      <c r="H29" s="140"/>
      <c r="I29" s="141"/>
    </row>
    <row r="30" spans="1:17" s="145" customFormat="1" ht="55.5" customHeight="1">
      <c r="A30" s="142"/>
      <c r="B30" s="158">
        <v>4.3</v>
      </c>
      <c r="C30" s="271" t="s">
        <v>176</v>
      </c>
      <c r="D30" s="272"/>
      <c r="E30" s="272"/>
      <c r="F30" s="273"/>
      <c r="G30" s="179">
        <f>SUM(G31:G32)</f>
        <v>0</v>
      </c>
      <c r="H30" s="148"/>
      <c r="I30" s="149"/>
    </row>
    <row r="31" spans="1:17" s="127" customFormat="1" ht="48" customHeight="1">
      <c r="A31" s="132"/>
      <c r="B31" s="162" t="str">
        <f>+'[4]APUS  4,3,1'!C9</f>
        <v>4,3,1</v>
      </c>
      <c r="C31" s="151" t="str">
        <f>+'[4]APUS  4,3,1'!D9</f>
        <v>Anclaje para reforzamiento en concreto para  D=  3/8" con Longitud de  9 cm de profundidad estandar. (Incluye: Perforacion en concreto con diámetro de 1/4 más del anclaje, limpieza   y epóxico)</v>
      </c>
      <c r="D31" s="147" t="str">
        <f>+'[4]APUS  4,3,1'!I9</f>
        <v>UN</v>
      </c>
      <c r="E31" s="136">
        <v>75</v>
      </c>
      <c r="F31" s="185"/>
      <c r="G31" s="182">
        <f>+ROUND(E31*F31,0)</f>
        <v>0</v>
      </c>
      <c r="H31" s="140"/>
      <c r="I31" s="141"/>
    </row>
    <row r="32" spans="1:17" s="127" customFormat="1" ht="59.25" customHeight="1">
      <c r="A32" s="131"/>
      <c r="B32" s="162" t="str">
        <f>'[4]APUS  4,3,2'!C9</f>
        <v>4,3,2</v>
      </c>
      <c r="C32" s="151" t="str">
        <f>'[4]APUS  4,3,2'!D9</f>
        <v>Lloraderos  en cimenrtación  D= 1 1/2¨ en Muros de Concreto y/o Mampostaria maciza. (Incluye:Pre-hueco, Suministro TUBERIA PVC-P 1 D ¨= 1 perforada L=1.5, geotextil no tejido 2000 y brocas diamantada de corte humedo ).</v>
      </c>
      <c r="D32" s="147" t="str">
        <f>'[4]APUS  4,3,2'!I9</f>
        <v>ML</v>
      </c>
      <c r="E32" s="136">
        <v>224</v>
      </c>
      <c r="F32" s="185"/>
      <c r="G32" s="182">
        <f>+ROUND(E32*F32,0)</f>
        <v>0</v>
      </c>
      <c r="H32" s="140"/>
      <c r="I32" s="141"/>
    </row>
    <row r="33" spans="1:17" s="145" customFormat="1" ht="41.25" customHeight="1">
      <c r="A33" s="142"/>
      <c r="B33" s="154">
        <v>5</v>
      </c>
      <c r="C33" s="280" t="s">
        <v>177</v>
      </c>
      <c r="D33" s="281"/>
      <c r="E33" s="281"/>
      <c r="F33" s="282"/>
      <c r="G33" s="186">
        <f>G34+G36</f>
        <v>0</v>
      </c>
      <c r="H33" s="137"/>
      <c r="I33" s="138"/>
      <c r="J33" s="127"/>
      <c r="K33" s="127"/>
      <c r="L33" s="127"/>
      <c r="M33" s="127"/>
      <c r="N33" s="127"/>
      <c r="O33" s="127"/>
      <c r="P33" s="127"/>
      <c r="Q33" s="127"/>
    </row>
    <row r="34" spans="1:17" s="145" customFormat="1" ht="30" customHeight="1">
      <c r="A34" s="142"/>
      <c r="B34" s="158">
        <v>5.0999999999999996</v>
      </c>
      <c r="C34" s="277" t="s">
        <v>178</v>
      </c>
      <c r="D34" s="278"/>
      <c r="E34" s="278"/>
      <c r="F34" s="279"/>
      <c r="G34" s="180">
        <f>SUM(G35:G35)</f>
        <v>0</v>
      </c>
      <c r="H34" s="148"/>
      <c r="I34" s="149"/>
    </row>
    <row r="35" spans="1:17" s="127" customFormat="1" ht="30" customHeight="1">
      <c r="A35" s="131"/>
      <c r="B35" s="150" t="str">
        <f>'[4]APUS 5,1,1'!C8</f>
        <v>5,1,1</v>
      </c>
      <c r="C35" s="151" t="str">
        <f>'[4]APUS 5,1,1'!D8</f>
        <v>acero de refuerzo vigas de cimentación; Acero de Refuerzo grado 60</v>
      </c>
      <c r="D35" s="147" t="str">
        <f>'[4]APUS 5,1,1'!I8</f>
        <v>KG</v>
      </c>
      <c r="E35" s="136">
        <v>39</v>
      </c>
      <c r="F35" s="185"/>
      <c r="G35" s="182">
        <f>+ROUND(E35*F35,0)</f>
        <v>0</v>
      </c>
      <c r="H35" s="140"/>
      <c r="I35" s="141"/>
    </row>
    <row r="36" spans="1:17" s="145" customFormat="1" ht="30" customHeight="1">
      <c r="A36" s="142"/>
      <c r="B36" s="158">
        <v>5.2</v>
      </c>
      <c r="C36" s="277" t="s">
        <v>179</v>
      </c>
      <c r="D36" s="278"/>
      <c r="E36" s="278"/>
      <c r="F36" s="279"/>
      <c r="G36" s="180">
        <f>SUM(G37:G37)</f>
        <v>0</v>
      </c>
      <c r="H36" s="148"/>
      <c r="I36" s="149"/>
    </row>
    <row r="37" spans="1:17" s="127" customFormat="1" ht="30" customHeight="1">
      <c r="A37" s="132">
        <v>5067</v>
      </c>
      <c r="B37" s="150" t="str">
        <f>'[4]APUS 5,2,1'!C8</f>
        <v>5.2.1</v>
      </c>
      <c r="C37" s="151" t="str">
        <f>'[4]APUS 5,2,1'!D8</f>
        <v>Acero de refuerzo columnas y Muros grado 60.</v>
      </c>
      <c r="D37" s="147" t="str">
        <f>'[4]APUS 5,2,1'!I8</f>
        <v>KG</v>
      </c>
      <c r="E37" s="136">
        <v>82.08</v>
      </c>
      <c r="F37" s="185"/>
      <c r="G37" s="182">
        <f>+ROUND(E37*F37,0)</f>
        <v>0</v>
      </c>
      <c r="H37" s="140"/>
      <c r="I37" s="141"/>
    </row>
    <row r="38" spans="1:17" s="145" customFormat="1" ht="29.25" customHeight="1">
      <c r="A38" s="142"/>
      <c r="B38" s="154">
        <v>6</v>
      </c>
      <c r="C38" s="274" t="s">
        <v>180</v>
      </c>
      <c r="D38" s="275"/>
      <c r="E38" s="275"/>
      <c r="F38" s="276"/>
      <c r="G38" s="186">
        <f>G39</f>
        <v>0</v>
      </c>
      <c r="H38" s="140"/>
      <c r="I38" s="141"/>
      <c r="J38" s="127"/>
      <c r="K38" s="127"/>
      <c r="L38" s="127"/>
      <c r="M38" s="127"/>
      <c r="N38" s="127"/>
      <c r="O38" s="127"/>
      <c r="P38" s="127"/>
      <c r="Q38" s="127"/>
    </row>
    <row r="39" spans="1:17" s="145" customFormat="1" ht="22.5" customHeight="1">
      <c r="A39" s="142"/>
      <c r="B39" s="158">
        <v>6.1</v>
      </c>
      <c r="C39" s="277" t="s">
        <v>181</v>
      </c>
      <c r="D39" s="278"/>
      <c r="E39" s="278"/>
      <c r="F39" s="279"/>
      <c r="G39" s="180">
        <f>SUM(G40:G40)</f>
        <v>0</v>
      </c>
      <c r="H39" s="143"/>
      <c r="I39" s="144"/>
    </row>
    <row r="40" spans="1:17" s="127" customFormat="1" ht="42" customHeight="1">
      <c r="A40" s="132"/>
      <c r="B40" s="162" t="str">
        <f>'[4]APUs 6.1.3'!C8</f>
        <v>6.1.3</v>
      </c>
      <c r="C40" s="151" t="str">
        <f>'[4]APUs 6.1.3'!D8</f>
        <v>Mampostería  Liviana Dry  Wall e=10cm Doble Cara    (INCLUYE: Suminsitro material y instalación)</v>
      </c>
      <c r="D40" s="147" t="str">
        <f>'[4]APUs 6.1.3'!I8</f>
        <v>M2</v>
      </c>
      <c r="E40" s="136">
        <v>150</v>
      </c>
      <c r="F40" s="189"/>
      <c r="G40" s="182">
        <f>+ROUND(E40*F40,0)</f>
        <v>0</v>
      </c>
      <c r="H40" s="140"/>
      <c r="I40" s="141"/>
    </row>
    <row r="41" spans="1:17" s="145" customFormat="1" ht="39" customHeight="1">
      <c r="A41" s="142"/>
      <c r="B41" s="154">
        <v>8</v>
      </c>
      <c r="C41" s="274" t="s">
        <v>182</v>
      </c>
      <c r="D41" s="275"/>
      <c r="E41" s="275"/>
      <c r="F41" s="276"/>
      <c r="G41" s="186">
        <f>G42</f>
        <v>0</v>
      </c>
      <c r="H41" s="140"/>
      <c r="I41" s="141"/>
      <c r="J41" s="127"/>
      <c r="K41" s="127"/>
      <c r="L41" s="127"/>
      <c r="M41" s="127"/>
      <c r="N41" s="127"/>
      <c r="O41" s="127"/>
      <c r="P41" s="127"/>
      <c r="Q41" s="127"/>
    </row>
    <row r="42" spans="1:17" s="145" customFormat="1" ht="22.5" customHeight="1">
      <c r="A42" s="142"/>
      <c r="B42" s="158">
        <v>8.1</v>
      </c>
      <c r="C42" s="277" t="s">
        <v>183</v>
      </c>
      <c r="D42" s="278"/>
      <c r="E42" s="278"/>
      <c r="F42" s="279"/>
      <c r="G42" s="180">
        <f>SUM(G43:G44)</f>
        <v>0</v>
      </c>
      <c r="H42" s="143"/>
      <c r="I42" s="144"/>
    </row>
    <row r="43" spans="1:17" s="127" customFormat="1" ht="37.5" customHeight="1">
      <c r="A43" s="132">
        <v>121</v>
      </c>
      <c r="B43" s="150" t="str">
        <f>'[4]APUS 8,1,2'!C8</f>
        <v>8,1,2</v>
      </c>
      <c r="C43" s="163" t="str">
        <f>'[4]APUS 8,1,2'!D8</f>
        <v>Pañete Muros liso Interiores allanado  muros 1:4 espesor 2 cm (Incluye filos y dilataciones).</v>
      </c>
      <c r="D43" s="147" t="str">
        <f>'[4]APUS 8,1,2'!I8</f>
        <v>M²</v>
      </c>
      <c r="E43" s="136">
        <v>7.31</v>
      </c>
      <c r="F43" s="190"/>
      <c r="G43" s="182">
        <f t="shared" ref="G43:G44" si="2">+ROUND(E43*F43,0)</f>
        <v>0</v>
      </c>
      <c r="H43" s="140"/>
      <c r="I43" s="141"/>
    </row>
    <row r="44" spans="1:17" s="127" customFormat="1" ht="52.5" customHeight="1">
      <c r="A44" s="131"/>
      <c r="B44" s="150" t="str">
        <f>'[4]APUS 8,1,19'!C8</f>
        <v>8,1,19</v>
      </c>
      <c r="C44" s="163" t="str">
        <f>'[4]APUS 8,1,19'!D8</f>
        <v>Pañete esructural  con malla 1 5 x 15 Impermeabilizado  (Incluye : Aclajes de 1/4, epoxicos , malla M-84 DE 15 X 15,mortero filos  y dilataciones).</v>
      </c>
      <c r="D44" s="147" t="str">
        <f>'[4]APUS 8,1,19'!I8</f>
        <v>M²</v>
      </c>
      <c r="E44" s="136">
        <v>262.27999999999997</v>
      </c>
      <c r="F44" s="190"/>
      <c r="G44" s="182">
        <f t="shared" si="2"/>
        <v>0</v>
      </c>
      <c r="H44" s="137"/>
      <c r="I44" s="138"/>
    </row>
    <row r="45" spans="1:17" s="157" customFormat="1" ht="32.25" customHeight="1">
      <c r="A45" s="153"/>
      <c r="B45" s="154">
        <v>9</v>
      </c>
      <c r="C45" s="274" t="s">
        <v>184</v>
      </c>
      <c r="D45" s="275"/>
      <c r="E45" s="275"/>
      <c r="F45" s="276"/>
      <c r="G45" s="186">
        <f>G46</f>
        <v>0</v>
      </c>
      <c r="H45" s="155"/>
      <c r="I45" s="156"/>
    </row>
    <row r="46" spans="1:17" s="145" customFormat="1" ht="22.5" customHeight="1">
      <c r="A46" s="142"/>
      <c r="B46" s="158">
        <v>9.1</v>
      </c>
      <c r="C46" s="277" t="s">
        <v>185</v>
      </c>
      <c r="D46" s="278"/>
      <c r="E46" s="278"/>
      <c r="F46" s="279"/>
      <c r="G46" s="180">
        <f>SUM(G47:G47)</f>
        <v>0</v>
      </c>
      <c r="H46" s="143"/>
      <c r="I46" s="144"/>
    </row>
    <row r="47" spans="1:17" s="127" customFormat="1" ht="24.95" customHeight="1">
      <c r="A47" s="131"/>
      <c r="B47" s="150" t="str">
        <f>'[4]APU 9,1,1'!C7</f>
        <v>9,1,1</v>
      </c>
      <c r="C47" s="163" t="str">
        <f>'[4]APU 9,1,1'!D7</f>
        <v>Media caña en cemento mortero 1:3  h=0,15cmts</v>
      </c>
      <c r="D47" s="147" t="str">
        <f>'[4]APU 9,1,1'!I7</f>
        <v>ML</v>
      </c>
      <c r="E47" s="136">
        <v>48.95</v>
      </c>
      <c r="F47" s="190"/>
      <c r="G47" s="182">
        <f>+ROUND(E47*F47,0)</f>
        <v>0</v>
      </c>
      <c r="H47" s="140"/>
      <c r="I47" s="141"/>
    </row>
    <row r="48" spans="1:17" s="145" customFormat="1" ht="33" customHeight="1">
      <c r="A48" s="142" t="s">
        <v>186</v>
      </c>
      <c r="B48" s="154">
        <v>11</v>
      </c>
      <c r="C48" s="274" t="s">
        <v>187</v>
      </c>
      <c r="D48" s="275"/>
      <c r="E48" s="275"/>
      <c r="F48" s="276"/>
      <c r="G48" s="191">
        <f>G49</f>
        <v>0</v>
      </c>
      <c r="H48" s="140"/>
      <c r="I48" s="141"/>
      <c r="J48" s="127"/>
      <c r="K48" s="127"/>
      <c r="L48" s="127"/>
      <c r="M48" s="127"/>
      <c r="N48" s="127"/>
      <c r="O48" s="127"/>
      <c r="P48" s="127"/>
      <c r="Q48" s="127"/>
    </row>
    <row r="49" spans="1:17" s="145" customFormat="1" ht="22.5" customHeight="1">
      <c r="A49" s="142"/>
      <c r="B49" s="158">
        <v>11.1</v>
      </c>
      <c r="C49" s="277" t="s">
        <v>187</v>
      </c>
      <c r="D49" s="278"/>
      <c r="E49" s="278"/>
      <c r="F49" s="279"/>
      <c r="G49" s="180">
        <f>SUM(G50:G50)</f>
        <v>0</v>
      </c>
      <c r="H49" s="143"/>
      <c r="I49" s="144"/>
    </row>
    <row r="50" spans="1:17" s="127" customFormat="1" ht="24.95" customHeight="1">
      <c r="A50" s="132">
        <v>6337</v>
      </c>
      <c r="B50" s="150" t="str">
        <f>'[4]APUS 11,1,1'!C8</f>
        <v>11,1,1</v>
      </c>
      <c r="C50" s="164" t="str">
        <f>'[4]APUS 11,1,1'!D8</f>
        <v xml:space="preserve">   Pintura Vinilo Tipo 1 (Incluye Tres Manos sobre Muro).</v>
      </c>
      <c r="D50" s="147" t="str">
        <f>'[4]APUS 11,1,1'!I8</f>
        <v>M²</v>
      </c>
      <c r="E50" s="136">
        <v>220.43</v>
      </c>
      <c r="F50" s="190"/>
      <c r="G50" s="182">
        <f>+ROUND(E50*F50,0)</f>
        <v>0</v>
      </c>
      <c r="H50" s="140"/>
      <c r="I50" s="141"/>
    </row>
    <row r="51" spans="1:17" s="145" customFormat="1" ht="35.25" customHeight="1">
      <c r="A51" s="142"/>
      <c r="B51" s="154">
        <v>12</v>
      </c>
      <c r="C51" s="280" t="s">
        <v>188</v>
      </c>
      <c r="D51" s="281"/>
      <c r="E51" s="281"/>
      <c r="F51" s="282"/>
      <c r="G51" s="186">
        <v>0</v>
      </c>
      <c r="H51" s="140"/>
      <c r="I51" s="141"/>
      <c r="J51" s="127"/>
      <c r="K51" s="127"/>
      <c r="L51" s="127"/>
      <c r="M51" s="127"/>
      <c r="N51" s="127"/>
      <c r="O51" s="127"/>
      <c r="P51" s="127"/>
      <c r="Q51" s="127"/>
    </row>
    <row r="52" spans="1:17" s="145" customFormat="1" ht="36" customHeight="1">
      <c r="A52" s="142" t="s">
        <v>186</v>
      </c>
      <c r="B52" s="165">
        <v>13</v>
      </c>
      <c r="C52" s="283" t="s">
        <v>189</v>
      </c>
      <c r="D52" s="284"/>
      <c r="E52" s="284"/>
      <c r="F52" s="285"/>
      <c r="G52" s="192">
        <f>+(G53)</f>
        <v>0</v>
      </c>
      <c r="H52" s="140"/>
      <c r="I52" s="141"/>
      <c r="J52" s="127"/>
      <c r="K52" s="127"/>
      <c r="L52" s="127"/>
      <c r="M52" s="127"/>
      <c r="N52" s="127"/>
      <c r="O52" s="127"/>
      <c r="P52" s="127"/>
      <c r="Q52" s="127"/>
    </row>
    <row r="53" spans="1:17" s="145" customFormat="1" ht="28.5" customHeight="1">
      <c r="A53" s="128"/>
      <c r="B53" s="158">
        <v>13.1</v>
      </c>
      <c r="C53" s="277" t="s">
        <v>189</v>
      </c>
      <c r="D53" s="278"/>
      <c r="E53" s="278"/>
      <c r="F53" s="279"/>
      <c r="G53" s="180">
        <f>SUM(G54:G59)</f>
        <v>0</v>
      </c>
      <c r="H53" s="140"/>
      <c r="I53" s="141"/>
      <c r="J53" s="127"/>
      <c r="K53" s="127"/>
      <c r="L53" s="127"/>
      <c r="M53" s="127"/>
      <c r="N53" s="127"/>
      <c r="O53" s="127"/>
      <c r="P53" s="127"/>
      <c r="Q53" s="127"/>
    </row>
    <row r="54" spans="1:17" s="145" customFormat="1" ht="28.5" customHeight="1">
      <c r="A54" s="128"/>
      <c r="B54" s="150" t="str">
        <f>'[4]APUS 13,1,4'!C6</f>
        <v>13,1,4</v>
      </c>
      <c r="C54" s="159" t="str">
        <f>'[4]APUS 13,1,4'!D6</f>
        <v>Registro de Paso Directo 2'' (Incluye: suminstro  e instalación, sellador y teflon)</v>
      </c>
      <c r="D54" s="147" t="str">
        <f>'[4]APUS 13,1,4'!I6</f>
        <v>UND</v>
      </c>
      <c r="E54" s="136">
        <v>2</v>
      </c>
      <c r="F54" s="183"/>
      <c r="G54" s="193">
        <f t="shared" ref="G54:G59" si="3">+ROUND(E54*F54,0)</f>
        <v>0</v>
      </c>
      <c r="H54" s="140"/>
      <c r="I54" s="141"/>
      <c r="J54" s="127"/>
      <c r="K54" s="127"/>
      <c r="L54" s="127"/>
      <c r="M54" s="127"/>
      <c r="N54" s="127"/>
      <c r="O54" s="127"/>
      <c r="P54" s="127"/>
      <c r="Q54" s="127"/>
    </row>
    <row r="55" spans="1:17" s="145" customFormat="1" ht="28.5" customHeight="1">
      <c r="A55" s="128"/>
      <c r="B55" s="150" t="str">
        <f>'[4]APUS 13,1,5'!C6</f>
        <v>13,1,5</v>
      </c>
      <c r="C55" s="159" t="str">
        <f>'[4]APUS 13,1,5'!D6</f>
        <v>Cheque hidro de  2'' (Incluye: suminstro  e instalación, sellador y teflon)</v>
      </c>
      <c r="D55" s="147" t="str">
        <f>'[4]APUS 13,1,5'!I6</f>
        <v>UND</v>
      </c>
      <c r="E55" s="136">
        <v>2</v>
      </c>
      <c r="F55" s="183"/>
      <c r="G55" s="193">
        <f t="shared" si="3"/>
        <v>0</v>
      </c>
      <c r="H55" s="140"/>
      <c r="I55" s="141"/>
      <c r="J55" s="127"/>
      <c r="K55" s="127"/>
      <c r="L55" s="127"/>
      <c r="M55" s="127"/>
      <c r="N55" s="127"/>
      <c r="O55" s="127"/>
      <c r="P55" s="127"/>
      <c r="Q55" s="127"/>
    </row>
    <row r="56" spans="1:17" s="127" customFormat="1" ht="27.95" customHeight="1">
      <c r="A56" s="131"/>
      <c r="B56" s="150" t="str">
        <f>'[4]APUS 13,1,6'!C9</f>
        <v>13,1,6</v>
      </c>
      <c r="C56" s="159" t="str">
        <f>'[4]APUS 13,1,6'!D9</f>
        <v>Tubería PVC-P RDE 21 de 2'' (Incluye: Suministro, accesorios y pegante e instalación).</v>
      </c>
      <c r="D56" s="147" t="str">
        <f>'[4]APUS 13,1,6'!I9</f>
        <v>ML</v>
      </c>
      <c r="E56" s="136">
        <v>66.900000000000006</v>
      </c>
      <c r="F56" s="183"/>
      <c r="G56" s="193">
        <f t="shared" si="3"/>
        <v>0</v>
      </c>
      <c r="H56" s="137"/>
      <c r="I56" s="138"/>
    </row>
    <row r="57" spans="1:17" s="127" customFormat="1" ht="27.95" customHeight="1">
      <c r="A57" s="132">
        <v>5569</v>
      </c>
      <c r="B57" s="150" t="str">
        <f>+'[4]APUS 13,1,7'!C6</f>
        <v>13,1,7</v>
      </c>
      <c r="C57" s="166" t="str">
        <f>+'[4]APUS 13,1,7'!D6</f>
        <v>Tubería PVC-P RDE 21 de 1 - 1/2''  (Incluye: Suministro, accesorios y pegante e instalación),.</v>
      </c>
      <c r="D57" s="147" t="str">
        <f>+'[4]APUS 13,1,7'!I6</f>
        <v>ML</v>
      </c>
      <c r="E57" s="136">
        <v>28.55</v>
      </c>
      <c r="F57" s="183"/>
      <c r="G57" s="193">
        <f t="shared" si="3"/>
        <v>0</v>
      </c>
      <c r="H57" s="137"/>
      <c r="I57" s="138"/>
    </row>
    <row r="58" spans="1:17" s="127" customFormat="1" ht="36.75" customHeight="1">
      <c r="A58" s="131"/>
      <c r="B58" s="150" t="str">
        <f>'[4]APUs 13.1.9'!C8</f>
        <v>13.1.9</v>
      </c>
      <c r="C58" s="151" t="str">
        <f>'[4]APUs 13.1.9'!D8</f>
        <v>Suministro en instalación bomba sumersible 1 hp.  ( Incluye: Suministro e Instalación de bomba para Abatir nivel freático)</v>
      </c>
      <c r="D58" s="147" t="str">
        <f>'[4]APUs 13.1.9'!I8</f>
        <v>UN</v>
      </c>
      <c r="E58" s="136">
        <v>2</v>
      </c>
      <c r="F58" s="183"/>
      <c r="G58" s="193">
        <f t="shared" si="3"/>
        <v>0</v>
      </c>
      <c r="H58" s="137"/>
      <c r="I58" s="138"/>
    </row>
    <row r="59" spans="1:17" s="127" customFormat="1" ht="30" customHeight="1">
      <c r="A59" s="131"/>
      <c r="B59" s="150" t="str">
        <f>'[4]APUS 13,1,11'!C6</f>
        <v>13,1,11</v>
      </c>
      <c r="C59" s="151" t="str">
        <f>'[4]APUS 13,1,11'!D6</f>
        <v xml:space="preserve">Pozo eyector  1.0 x 2.00 x 0.6 (Incluye:  Marco y Tapa reforzada en ángulo 2"   2"  1/8") </v>
      </c>
      <c r="D59" s="147" t="str">
        <f>'[4]APUS 13,1,11'!I6</f>
        <v>UN</v>
      </c>
      <c r="E59" s="136">
        <v>1</v>
      </c>
      <c r="F59" s="183"/>
      <c r="G59" s="193">
        <f t="shared" si="3"/>
        <v>0</v>
      </c>
      <c r="H59" s="137"/>
      <c r="I59" s="138"/>
    </row>
    <row r="60" spans="1:17" s="130" customFormat="1" ht="36.75" customHeight="1">
      <c r="A60" s="167"/>
      <c r="B60" s="165">
        <v>14</v>
      </c>
      <c r="C60" s="268" t="s">
        <v>190</v>
      </c>
      <c r="D60" s="269"/>
      <c r="E60" s="269"/>
      <c r="F60" s="270"/>
      <c r="G60" s="192">
        <f>G61+G64</f>
        <v>0</v>
      </c>
      <c r="H60" s="140"/>
      <c r="I60" s="141"/>
      <c r="J60" s="117"/>
      <c r="K60" s="117"/>
      <c r="L60" s="117"/>
      <c r="M60" s="117"/>
      <c r="N60" s="117"/>
      <c r="O60" s="117"/>
      <c r="P60" s="117"/>
      <c r="Q60" s="117"/>
    </row>
    <row r="61" spans="1:17" s="127" customFormat="1" ht="31.5" customHeight="1">
      <c r="A61" s="131"/>
      <c r="B61" s="158">
        <v>14.1</v>
      </c>
      <c r="C61" s="271" t="s">
        <v>191</v>
      </c>
      <c r="D61" s="272"/>
      <c r="E61" s="272"/>
      <c r="F61" s="273"/>
      <c r="G61" s="194">
        <f>SUM(G62:G63)</f>
        <v>0</v>
      </c>
      <c r="H61" s="137"/>
      <c r="I61" s="138"/>
    </row>
    <row r="62" spans="1:17" s="127" customFormat="1" ht="31.5" customHeight="1">
      <c r="A62" s="131"/>
      <c r="B62" s="150" t="str">
        <f>'[4]APUS 14.1.8 (5)'!C8</f>
        <v>14.1.8</v>
      </c>
      <c r="C62" s="163" t="str">
        <f>'[4]APUS 14.1.8 (5)'!D8</f>
        <v>Acometida en cable 1No.10+1No.10N +1No.10T AWG HFFR LS Cu a TN1 en tubería EMT 1"</v>
      </c>
      <c r="D62" s="147" t="str">
        <f>'[4]APUS 14.1.8 (5)'!I8</f>
        <v>ML</v>
      </c>
      <c r="E62" s="136">
        <v>88.45</v>
      </c>
      <c r="F62" s="195"/>
      <c r="G62" s="193">
        <f t="shared" ref="G62:G63" si="4">+ROUND(E62*F62,0)</f>
        <v>0</v>
      </c>
      <c r="H62" s="137"/>
      <c r="I62" s="138"/>
    </row>
    <row r="63" spans="1:17" s="127" customFormat="1" ht="31.5" customHeight="1">
      <c r="A63" s="131"/>
      <c r="B63" s="150" t="str">
        <f>'[4]APUS 14.1.9 (5)'!C8</f>
        <v>14.1.9</v>
      </c>
      <c r="C63" s="163" t="str">
        <f>'[4]APUS 14.1.9 (5)'!D8</f>
        <v>Acometida en cable 1No.12+1No.12N +1No.12T AWG HFFR LS Cu a TN1 en tubería EMT 1"</v>
      </c>
      <c r="D63" s="147" t="str">
        <f>'[4]APUS 14.1.9 (5)'!I8</f>
        <v>ML</v>
      </c>
      <c r="E63" s="136">
        <v>21.9</v>
      </c>
      <c r="F63" s="195"/>
      <c r="G63" s="193">
        <f t="shared" si="4"/>
        <v>0</v>
      </c>
      <c r="H63" s="137"/>
      <c r="I63" s="138"/>
    </row>
    <row r="64" spans="1:17" s="127" customFormat="1" ht="31.5" customHeight="1">
      <c r="A64" s="131"/>
      <c r="B64" s="158">
        <v>14.4</v>
      </c>
      <c r="C64" s="271" t="s">
        <v>192</v>
      </c>
      <c r="D64" s="272"/>
      <c r="E64" s="272"/>
      <c r="F64" s="273"/>
      <c r="G64" s="194">
        <f>SUM(G65:G66)</f>
        <v>0</v>
      </c>
      <c r="H64" s="137"/>
      <c r="I64" s="138"/>
    </row>
    <row r="65" spans="1:17" s="127" customFormat="1" ht="39" customHeight="1">
      <c r="A65" s="131"/>
      <c r="B65" s="150" t="str">
        <f>'[4]APUS 14.4.4 (2)'!C15</f>
        <v>14.4.4</v>
      </c>
      <c r="C65" s="163" t="str">
        <f>'[4]APUS 14.4.4 (2)'!D15</f>
        <v>Interruptor Sencillo. Incluye incidencia de tubería EMT 3/4" y conductor  2No.12+1No.12T AWG Cu</v>
      </c>
      <c r="D65" s="147" t="str">
        <f>'[4]APUS 14.4.4 (2)'!I16</f>
        <v>UN</v>
      </c>
      <c r="E65" s="136">
        <v>4</v>
      </c>
      <c r="F65" s="195"/>
      <c r="G65" s="193">
        <f>+ROUND(E65*F65,0)</f>
        <v>0</v>
      </c>
      <c r="H65" s="137"/>
      <c r="I65" s="138"/>
    </row>
    <row r="66" spans="1:17" s="127" customFormat="1" ht="45.75" customHeight="1">
      <c r="A66" s="131"/>
      <c r="B66" s="150" t="str">
        <f>'[4]APUS 14.4.9 (2)'!C7</f>
        <v>14.4.9</v>
      </c>
      <c r="C66" s="163" t="str">
        <f>'[4]APUS 14.4.9 (2)'!D7</f>
        <v>Salida para luminaria. Incluye la incidencia de tuberia conduit EMT de 3/4" y conductor en cable  1No.12+1No.12T AWG Cu HFFR LS</v>
      </c>
      <c r="D66" s="147" t="str">
        <f>'[4]APUS 14.4.9 (2)'!I8</f>
        <v>UN</v>
      </c>
      <c r="E66" s="136">
        <v>57</v>
      </c>
      <c r="F66" s="195"/>
      <c r="G66" s="193">
        <f t="shared" ref="G66" si="5">+ROUND(E66*F66,0)</f>
        <v>0</v>
      </c>
      <c r="H66" s="137"/>
      <c r="I66" s="138"/>
    </row>
    <row r="67" spans="1:17" s="130" customFormat="1" ht="29.25" customHeight="1">
      <c r="A67" s="167"/>
      <c r="B67" s="154">
        <v>18</v>
      </c>
      <c r="C67" s="274" t="s">
        <v>193</v>
      </c>
      <c r="D67" s="275"/>
      <c r="E67" s="275"/>
      <c r="F67" s="276"/>
      <c r="G67" s="191">
        <f>SUM(G68:G68)</f>
        <v>0</v>
      </c>
      <c r="H67" s="140"/>
      <c r="I67" s="141"/>
      <c r="J67" s="117"/>
      <c r="K67" s="117"/>
      <c r="L67" s="117"/>
      <c r="M67" s="117"/>
      <c r="N67" s="117"/>
      <c r="O67" s="117"/>
      <c r="P67" s="117"/>
      <c r="Q67" s="117"/>
    </row>
    <row r="68" spans="1:17" s="127" customFormat="1" ht="30" customHeight="1">
      <c r="A68" s="132">
        <v>5948</v>
      </c>
      <c r="B68" s="150" t="str">
        <f>+'[4]APUS 18,1,1'!C6</f>
        <v>18,1,1</v>
      </c>
      <c r="C68" s="163" t="str">
        <f>+'[4]APUS 18,1,1'!D6</f>
        <v>Aseo General para entrega de Obra</v>
      </c>
      <c r="D68" s="147" t="str">
        <f>+'[4]APUS 18,1,1'!I6</f>
        <v>M²</v>
      </c>
      <c r="E68" s="168">
        <v>304.36380000000003</v>
      </c>
      <c r="F68" s="183"/>
      <c r="G68" s="182">
        <f t="shared" ref="G68" si="6">+ROUND(E68*F68,0)</f>
        <v>0</v>
      </c>
      <c r="H68" s="140"/>
      <c r="I68" s="141"/>
    </row>
    <row r="69" spans="1:17" s="127" customFormat="1">
      <c r="A69" s="131"/>
      <c r="B69" s="150"/>
      <c r="C69" s="163"/>
      <c r="D69" s="147" t="s">
        <v>186</v>
      </c>
      <c r="E69" s="136"/>
      <c r="F69" s="183" t="s">
        <v>186</v>
      </c>
      <c r="G69" s="182" t="s">
        <v>186</v>
      </c>
    </row>
    <row r="70" spans="1:17" ht="20.25" customHeight="1">
      <c r="A70" s="128"/>
      <c r="B70" s="256" t="s">
        <v>194</v>
      </c>
      <c r="C70" s="257"/>
      <c r="D70" s="257"/>
      <c r="E70" s="257"/>
      <c r="F70" s="258"/>
      <c r="G70" s="196">
        <f>G6+G19+G23+G27+G33+G38+G41+G45+G48+G51+G52+G60+G67</f>
        <v>0</v>
      </c>
      <c r="H70" s="169"/>
    </row>
    <row r="71" spans="1:17" s="127" customFormat="1" ht="21" customHeight="1">
      <c r="A71" s="131"/>
      <c r="B71" s="259" t="s">
        <v>195</v>
      </c>
      <c r="C71" s="260"/>
      <c r="D71" s="260"/>
      <c r="E71" s="261"/>
      <c r="F71" s="201"/>
      <c r="G71" s="197">
        <f>+ROUND(F71*G70,0)</f>
        <v>0</v>
      </c>
    </row>
    <row r="72" spans="1:17" s="127" customFormat="1" ht="21" customHeight="1">
      <c r="A72" s="131"/>
      <c r="B72" s="259" t="s">
        <v>148</v>
      </c>
      <c r="C72" s="260"/>
      <c r="D72" s="260"/>
      <c r="E72" s="261"/>
      <c r="F72" s="201"/>
      <c r="G72" s="197">
        <f>+ROUND(F72*G70,0)</f>
        <v>0</v>
      </c>
      <c r="H72" s="262"/>
    </row>
    <row r="73" spans="1:17" s="127" customFormat="1" ht="21" customHeight="1">
      <c r="A73" s="131"/>
      <c r="B73" s="263" t="s">
        <v>149</v>
      </c>
      <c r="C73" s="264"/>
      <c r="D73" s="264"/>
      <c r="E73" s="264"/>
      <c r="F73" s="201"/>
      <c r="G73" s="197">
        <f>+ROUND(F73*G70,0)</f>
        <v>0</v>
      </c>
      <c r="H73" s="262"/>
    </row>
    <row r="74" spans="1:17" s="127" customFormat="1" ht="21" customHeight="1">
      <c r="A74" s="131"/>
      <c r="B74" s="263" t="s">
        <v>150</v>
      </c>
      <c r="C74" s="264"/>
      <c r="D74" s="264"/>
      <c r="E74" s="264"/>
      <c r="F74" s="170">
        <v>0.19</v>
      </c>
      <c r="G74" s="197">
        <f>+ROUND(F74*G73,0)</f>
        <v>0</v>
      </c>
      <c r="H74" s="265"/>
    </row>
    <row r="75" spans="1:17" s="127" customFormat="1" ht="21" customHeight="1" thickBot="1">
      <c r="A75" s="171"/>
      <c r="B75" s="266" t="s">
        <v>22</v>
      </c>
      <c r="C75" s="267"/>
      <c r="D75" s="267"/>
      <c r="E75" s="267"/>
      <c r="F75" s="267"/>
      <c r="G75" s="198">
        <f>SUM(G70:G74)</f>
        <v>0</v>
      </c>
      <c r="H75" s="265"/>
    </row>
    <row r="76" spans="1:17" ht="29.25" customHeight="1" thickTop="1"/>
    <row r="77" spans="1:17" ht="72" hidden="1" customHeight="1" thickTop="1">
      <c r="C77" s="255"/>
      <c r="D77" s="255"/>
      <c r="E77" s="255"/>
      <c r="F77" s="255"/>
    </row>
    <row r="78" spans="1:17">
      <c r="C78" s="173"/>
      <c r="D78" s="174"/>
    </row>
    <row r="79" spans="1:17" s="121" customFormat="1">
      <c r="A79" s="117"/>
      <c r="B79" s="117"/>
      <c r="C79" s="173"/>
      <c r="D79" s="117"/>
      <c r="E79" s="172"/>
      <c r="F79" s="199"/>
      <c r="G79" s="199"/>
      <c r="H79" s="117"/>
      <c r="I79" s="117"/>
      <c r="J79" s="117"/>
      <c r="K79" s="117"/>
      <c r="L79" s="117"/>
      <c r="M79" s="117"/>
      <c r="N79" s="117"/>
      <c r="O79" s="117"/>
      <c r="P79" s="117"/>
      <c r="Q79" s="117"/>
    </row>
    <row r="81" spans="1:17" s="121" customFormat="1" ht="33.75" hidden="1" customHeight="1">
      <c r="A81" s="117"/>
      <c r="B81" s="117"/>
      <c r="C81" s="117"/>
      <c r="D81" s="117"/>
      <c r="E81" s="172"/>
      <c r="F81" s="199"/>
      <c r="G81" s="200"/>
      <c r="H81" s="117"/>
      <c r="I81" s="117"/>
      <c r="J81" s="117"/>
      <c r="K81" s="117"/>
      <c r="L81" s="117"/>
      <c r="M81" s="117"/>
      <c r="N81" s="117"/>
      <c r="O81" s="117"/>
      <c r="P81" s="117"/>
      <c r="Q81" s="117"/>
    </row>
    <row r="83" spans="1:17" s="121" customFormat="1">
      <c r="A83" s="117"/>
      <c r="B83" s="117"/>
      <c r="C83" s="117" t="s">
        <v>186</v>
      </c>
      <c r="D83" s="117"/>
      <c r="E83" s="172"/>
      <c r="F83" s="199"/>
      <c r="G83" s="199"/>
      <c r="H83" s="117"/>
      <c r="I83" s="117"/>
      <c r="J83" s="117"/>
      <c r="K83" s="117"/>
      <c r="L83" s="117"/>
      <c r="M83" s="117"/>
      <c r="N83" s="117"/>
      <c r="O83" s="117"/>
      <c r="P83" s="117"/>
      <c r="Q83" s="117"/>
    </row>
    <row r="86" spans="1:17" s="121" customFormat="1">
      <c r="A86" s="117"/>
      <c r="B86" s="117"/>
      <c r="C86" s="117" t="s">
        <v>186</v>
      </c>
      <c r="D86" s="117"/>
      <c r="E86" s="172"/>
      <c r="F86" s="199"/>
      <c r="G86" s="199"/>
      <c r="H86" s="117"/>
      <c r="I86" s="117"/>
      <c r="J86" s="117"/>
      <c r="K86" s="117"/>
      <c r="L86" s="117"/>
      <c r="M86" s="117"/>
      <c r="N86" s="117"/>
      <c r="O86" s="117"/>
      <c r="P86" s="117"/>
      <c r="Q86" s="117"/>
    </row>
  </sheetData>
  <mergeCells count="42">
    <mergeCell ref="C23:F23"/>
    <mergeCell ref="B2:G2"/>
    <mergeCell ref="B3:G3"/>
    <mergeCell ref="D4:G4"/>
    <mergeCell ref="H4:H5"/>
    <mergeCell ref="C6:F6"/>
    <mergeCell ref="C7:F7"/>
    <mergeCell ref="C13:F13"/>
    <mergeCell ref="C15:F15"/>
    <mergeCell ref="C19:F19"/>
    <mergeCell ref="C20:F20"/>
    <mergeCell ref="C45:F45"/>
    <mergeCell ref="C24:F24"/>
    <mergeCell ref="C27:F27"/>
    <mergeCell ref="C28:F28"/>
    <mergeCell ref="C30:F30"/>
    <mergeCell ref="C33:F33"/>
    <mergeCell ref="C34:F34"/>
    <mergeCell ref="C36:F36"/>
    <mergeCell ref="C38:F38"/>
    <mergeCell ref="C39:F39"/>
    <mergeCell ref="C41:F41"/>
    <mergeCell ref="C42:F42"/>
    <mergeCell ref="C60:F60"/>
    <mergeCell ref="C61:F61"/>
    <mergeCell ref="C64:F64"/>
    <mergeCell ref="C67:F67"/>
    <mergeCell ref="C46:F46"/>
    <mergeCell ref="C48:F48"/>
    <mergeCell ref="C49:F49"/>
    <mergeCell ref="C51:F51"/>
    <mergeCell ref="C52:F52"/>
    <mergeCell ref="C53:F53"/>
    <mergeCell ref="C77:F77"/>
    <mergeCell ref="B70:F70"/>
    <mergeCell ref="B71:E71"/>
    <mergeCell ref="B72:E72"/>
    <mergeCell ref="H72:H73"/>
    <mergeCell ref="B73:E73"/>
    <mergeCell ref="B74:E74"/>
    <mergeCell ref="H74:H75"/>
    <mergeCell ref="B75:F75"/>
  </mergeCells>
  <printOptions horizontalCentered="1"/>
  <pageMargins left="0.70866141732283472" right="0.70866141732283472" top="1.6929133858267718" bottom="1.6929133858267718" header="0.31496062992125984" footer="0.31496062992125984"/>
  <pageSetup paperSize="9" scale="54" fitToWidth="3" fitToHeight="3" orientation="portrait" r:id="rId1"/>
  <headerFooter alignWithMargins="0">
    <oddHeader>&amp;C
&amp;G</oddHeader>
  </headerFooter>
  <rowBreaks count="1" manualBreakCount="1">
    <brk id="29" min="1" max="6" man="1"/>
  </rowBreaks>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11af437-87f4-4afa-9549-23bfbf87a09e" xsi:nil="true"/>
    <lcf76f155ced4ddcb4097134ff3c332f xmlns="b0f012bd-71e5-438b-ba6b-85a71e63bc1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C833F6710146E43B3FD0085674ED13B" ma:contentTypeVersion="13" ma:contentTypeDescription="Crear nuevo documento." ma:contentTypeScope="" ma:versionID="f386dcafaddd3a251d616c870fea23c2">
  <xsd:schema xmlns:xsd="http://www.w3.org/2001/XMLSchema" xmlns:xs="http://www.w3.org/2001/XMLSchema" xmlns:p="http://schemas.microsoft.com/office/2006/metadata/properties" xmlns:ns2="b0f012bd-71e5-438b-ba6b-85a71e63bc17" xmlns:ns3="411af437-87f4-4afa-9549-23bfbf87a09e" targetNamespace="http://schemas.microsoft.com/office/2006/metadata/properties" ma:root="true" ma:fieldsID="5d0637034fc4983eee6aad47ec623c93" ns2:_="" ns3:_="">
    <xsd:import namespace="b0f012bd-71e5-438b-ba6b-85a71e63bc17"/>
    <xsd:import namespace="411af437-87f4-4afa-9549-23bfbf87a0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12bd-71e5-438b-ba6b-85a71e63bc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1af437-87f4-4afa-9549-23bfbf87a09e"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58a2c374-60a7-4878-bdb6-d05d263ac73c}" ma:internalName="TaxCatchAll" ma:showField="CatchAllData" ma:web="411af437-87f4-4afa-9549-23bfbf87a0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A69E67-436C-4C3E-B2B0-5031F6AB36B4}"/>
</file>

<file path=customXml/itemProps2.xml><?xml version="1.0" encoding="utf-8"?>
<ds:datastoreItem xmlns:ds="http://schemas.openxmlformats.org/officeDocument/2006/customXml" ds:itemID="{1DB67CA8-1303-4CBD-BB7D-3233C63569D5}"/>
</file>

<file path=customXml/itemProps3.xml><?xml version="1.0" encoding="utf-8"?>
<ds:datastoreItem xmlns:ds="http://schemas.openxmlformats.org/officeDocument/2006/customXml" ds:itemID="{8351ACE8-ABD9-4CC2-86FF-F15063F4221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Esteban David Martinez Guerrero</dc:creator>
  <cp:keywords/>
  <dc:description/>
  <cp:lastModifiedBy>Karen Lorena Garcia Rivera</cp:lastModifiedBy>
  <cp:revision/>
  <dcterms:created xsi:type="dcterms:W3CDTF">2025-05-26T21:05:06Z</dcterms:created>
  <dcterms:modified xsi:type="dcterms:W3CDTF">2025-05-28T18:03:52Z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0x010100DC833F6710146E43B3FD0085674ED13B</vt:lpwstr>
  </property>
  <property fmtid="{D5CDD505-2E9C-101B-9397-08002B2CF9AE}" pid="3" name="MediaServiceImageTags">
    <vt:lpwstr/>
  </property>
</Properties>
</file>