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defaultThemeVersion="166925"/>
  <mc:AlternateContent xmlns:mc="http://schemas.openxmlformats.org/markup-compatibility/2006">
    <mc:Choice Requires="x15">
      <x15ac:absPath xmlns:x15ac="http://schemas.microsoft.com/office/spreadsheetml/2010/11/ac" url="C:\Users\SANDRA BARON\OneDrive\Documentos\1. MIOS PARTE UNO\2025\PROYECTO DE PLIEGO\CMA-024 ADMON VIAL SANTANDER Y NORTE SANTAN\"/>
    </mc:Choice>
  </mc:AlternateContent>
  <xr:revisionPtr revIDLastSave="0" documentId="13_ncr:1_{109540E9-53A8-457C-81FC-A90610DF7627}" xr6:coauthVersionLast="47" xr6:coauthVersionMax="47" xr10:uidLastSave="{00000000-0000-0000-0000-000000000000}"/>
  <bookViews>
    <workbookView xWindow="-108" yWindow="-108" windowWidth="23256" windowHeight="12456" xr2:uid="{00000000-000D-0000-FFFF-FFFF00000000}"/>
  </bookViews>
  <sheets>
    <sheet name="Matriz Riegos" sheetId="1" r:id="rId1"/>
    <sheet name="Criterios Valoración" sheetId="2" r:id="rId2"/>
  </sheets>
  <definedNames>
    <definedName name="_xlnm._FilterDatabase" localSheetId="0" hidden="1">'Matriz Riegos'!$F$1:$F$32</definedName>
    <definedName name="_xlnm.Print_Area" localSheetId="0">'Matriz Riegos'!$A$1:$Y$23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4" i="1" l="1"/>
  <c r="K34" i="1"/>
  <c r="R21" i="1"/>
  <c r="R13" i="1"/>
  <c r="R33" i="1"/>
  <c r="K33" i="1"/>
  <c r="R32" i="1"/>
  <c r="K32" i="1"/>
  <c r="R30" i="1"/>
  <c r="K30" i="1"/>
  <c r="R8" i="1"/>
  <c r="R9" i="1"/>
  <c r="R10" i="1"/>
  <c r="R11" i="1"/>
  <c r="R12" i="1"/>
  <c r="R18" i="1"/>
  <c r="R19" i="1"/>
  <c r="R20" i="1"/>
  <c r="R22" i="1"/>
  <c r="R23" i="1"/>
  <c r="R24" i="1"/>
  <c r="R25" i="1"/>
  <c r="R26" i="1"/>
  <c r="R27" i="1"/>
  <c r="R28" i="1"/>
  <c r="R29" i="1"/>
  <c r="R31" i="1"/>
  <c r="R7" i="1"/>
  <c r="K8" i="1"/>
  <c r="K9" i="1"/>
  <c r="K10" i="1"/>
  <c r="K11" i="1"/>
  <c r="K12" i="1"/>
  <c r="K18" i="1"/>
  <c r="K19" i="1"/>
  <c r="K20" i="1"/>
  <c r="K22" i="1"/>
  <c r="K23" i="1"/>
  <c r="K24" i="1"/>
  <c r="K25" i="1"/>
  <c r="K26" i="1"/>
  <c r="K27" i="1"/>
  <c r="K28" i="1"/>
  <c r="K29" i="1"/>
  <c r="K31" i="1"/>
  <c r="K7" i="1"/>
</calcChain>
</file>

<file path=xl/sharedStrings.xml><?xml version="1.0" encoding="utf-8"?>
<sst xmlns="http://schemas.openxmlformats.org/spreadsheetml/2006/main" count="518" uniqueCount="255">
  <si>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</si>
  <si>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</si>
  <si>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</si>
  <si>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</si>
  <si>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</si>
  <si>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</si>
  <si>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</si>
  <si>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</si>
  <si>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</si>
  <si>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</si>
  <si>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</si>
  <si>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</si>
  <si>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</si>
  <si>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</si>
  <si>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</si>
  <si>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</si>
  <si>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</si>
  <si>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</si>
  <si>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</si>
  <si>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</si>
  <si>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</si>
  <si>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</si>
  <si>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</si>
  <si>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</si>
  <si>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</si>
  <si>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</si>
  <si>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</si>
  <si>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</si>
  <si>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</si>
  <si>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</si>
  <si>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</si>
  <si>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Riesgo Medio</t>
  </si>
  <si>
    <t>X</t>
  </si>
  <si>
    <t>Riesgo Bajo</t>
  </si>
  <si>
    <t>SI</t>
  </si>
  <si>
    <t xml:space="preserve">Instituto
</t>
  </si>
  <si>
    <t xml:space="preserve"> Desde el inicio del proceso contractual </t>
  </si>
  <si>
    <t>Hasta la suscripción del contrato</t>
  </si>
  <si>
    <t xml:space="preserve">Mesas de trabajo internas interdisciplinarias, monitoreo a etapas de planificación, estructuración y precontractuales </t>
  </si>
  <si>
    <t xml:space="preserve">Cronograma de Contratación </t>
  </si>
  <si>
    <t>General</t>
  </si>
  <si>
    <t>Externo</t>
  </si>
  <si>
    <t>Selección</t>
  </si>
  <si>
    <t>Riesgo Operacional</t>
  </si>
  <si>
    <t>Colusión en el proceso</t>
  </si>
  <si>
    <t>Apertura del proceso de contratación</t>
  </si>
  <si>
    <t>Adjudicación del proceso de contratación</t>
  </si>
  <si>
    <t>Seguimiento y control del proceso precontractual por parte del área encargada</t>
  </si>
  <si>
    <t>Semanal</t>
  </si>
  <si>
    <t>Selección - Ejecución</t>
  </si>
  <si>
    <t>Riesgo Económico  Riesgo Operacional</t>
  </si>
  <si>
    <t>NO</t>
  </si>
  <si>
    <t>Al inicio de la ejecución del contrato</t>
  </si>
  <si>
    <t>A la terminación de la ejecución del contrato</t>
  </si>
  <si>
    <t>Mensual</t>
  </si>
  <si>
    <t xml:space="preserve">Selección </t>
  </si>
  <si>
    <t xml:space="preserve">Que se seleccione a un futuro contratista sin el cumplimiento de las condiciones y requisitos mínimos y habilitantes del tipo y modalidad de contratación </t>
  </si>
  <si>
    <t>Instituto</t>
  </si>
  <si>
    <t xml:space="preserve">Desde el inicio del proceso contractual </t>
  </si>
  <si>
    <t xml:space="preserve">Mesas de trabajo internas interdisciplinarias. 
Monitoreo a etapas de planificación, estructuración y precontractuales </t>
  </si>
  <si>
    <t xml:space="preserve">Externo </t>
  </si>
  <si>
    <t xml:space="preserve">Contratación </t>
  </si>
  <si>
    <t xml:space="preserve">Que no se firme el contrato </t>
  </si>
  <si>
    <t>Retraso o incumplimiento en el perfeccionamiento del contrato</t>
  </si>
  <si>
    <t>Afectación del inicio de la ejecución contractual
Mayores costos y plazos asociados al proceso de contratación e imposibilidad de ejecutar el Contrato.</t>
  </si>
  <si>
    <t>Hasta la liquidación del contrato</t>
  </si>
  <si>
    <t>Cuando se presente el evento</t>
  </si>
  <si>
    <t>Interno</t>
  </si>
  <si>
    <t xml:space="preserve">Riesgo Operacional </t>
  </si>
  <si>
    <t>Riesgo Alto</t>
  </si>
  <si>
    <t xml:space="preserve">Específico </t>
  </si>
  <si>
    <t>Ejecución</t>
  </si>
  <si>
    <t>Impacto negativo en el proyecto por la probable ocurrencia de accidentes de usuarios de la vía y trabajadores de la obra. Inconformidad con la obra por parte de la comunidad.</t>
  </si>
  <si>
    <t>Diario</t>
  </si>
  <si>
    <t xml:space="preserve">Impacto negativo en la ejecución del contrato. 
Desfases económicos que generen impacto en el  presupuesto del  Contratista de obra. </t>
  </si>
  <si>
    <t xml:space="preserve">Riesgo Ambiental - Operacional </t>
  </si>
  <si>
    <t xml:space="preserve">Demora en la ejecución de la obra  por correctivos necesarios.   </t>
  </si>
  <si>
    <t xml:space="preserve">Permanente </t>
  </si>
  <si>
    <t>Al inicio de la manifestación del riesgo</t>
  </si>
  <si>
    <t>A la terminación de la ocurrencia del evento</t>
  </si>
  <si>
    <t>Al inicio de la ejecución contractual</t>
  </si>
  <si>
    <t>A la terminación del evento</t>
  </si>
  <si>
    <t>Permanente</t>
  </si>
  <si>
    <t>Con la revisión de hojas de vida y verificación de cumplimiento de perfiles.</t>
  </si>
  <si>
    <t>Con la aprobación de hojas de vida y durante la ejecución del contrato.</t>
  </si>
  <si>
    <t>Verificación de Hojas de Vida por parte del Invias (supervisor)</t>
  </si>
  <si>
    <t>Cada vez que se requiera</t>
  </si>
  <si>
    <t>Riesgo Regulatorio</t>
  </si>
  <si>
    <t xml:space="preserve">Afectación del  desarrollo del contrato previsto con la normatividad existente al cierre del proceso de selección </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</si>
  <si>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</si>
  <si>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</si>
  <si>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</si>
  <si>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Retrasos o suspensión dentro de la ejecución del contrato.</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</si>
  <si>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</si>
  <si>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Si</t>
  </si>
  <si>
    <t>Inicio del contrato</t>
  </si>
  <si>
    <t>Riesgos de la Salud</t>
  </si>
  <si>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</si>
  <si>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</si>
  <si>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A la terminación del contrato</t>
  </si>
  <si>
    <t>Al inicio de la ejecución del contrato y de manera permanente.</t>
  </si>
  <si>
    <t>Riesgo Sociales o Políticos</t>
  </si>
  <si>
    <t>Al inicio de la presentación del evento</t>
  </si>
  <si>
    <t>Riesgo político-social, Riesgo de la naturaleza</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</si>
  <si>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la consultoría, para advertir oportunamente sobre su interferencia con el proyecto y tomar las medidas tendiente a mitigar el impacto.  
Ante la aparición del evento efectuar los ajustes.
En caso de guerra tratar y acordar con El Instituto el tratamiento contractual </t>
  </si>
  <si>
    <t>Al inicio de la manifestación y/o evidencia del evento</t>
  </si>
  <si>
    <t xml:space="preserve">Revisión de la información obtenida, para tomar las medidas a que haya lugar </t>
  </si>
  <si>
    <t>Riesgo de la Naturaleza</t>
  </si>
  <si>
    <t xml:space="preserve">
Cambios por ocurrencia de aspectos ambientales y fenómenos naturales adversos, que afecten el adecuado seguimiento y desarrollo de las actividades de cada contrato</t>
  </si>
  <si>
    <t xml:space="preserve">Al inicio de la manifestación del evento </t>
  </si>
  <si>
    <t>Riesgos de Corrupción</t>
  </si>
  <si>
    <t>Graves daños personales e Institucionales.
 Daño a la reputación de la entidad, pérdida de recursos y daños sociales.</t>
  </si>
  <si>
    <t>Vigilancia de cada una de las actuaciones de los participantes de las obras.</t>
  </si>
  <si>
    <t>Riesgo Tecnológico</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</si>
  <si>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</si>
  <si>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</si>
  <si>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</si>
  <si>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</si>
  <si>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</si>
  <si>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</si>
  <si>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</si>
  <si>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</si>
  <si>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</si>
  <si>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</si>
  <si>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</si>
  <si>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</si>
  <si>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</si>
  <si>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</si>
  <si>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</si>
  <si>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</si>
  <si>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</si>
  <si>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</si>
  <si>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</si>
  <si>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</si>
  <si>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</si>
  <si>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</si>
  <si>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</si>
  <si>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</si>
  <si>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</si>
  <si>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</si>
  <si>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</si>
  <si>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</si>
  <si>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</si>
  <si>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</si>
  <si>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</si>
  <si>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Revisión preliminar de la necesidad acorde con el presupuesto. 
Elaboración de los documentos precontractuales con las respectivas justificaciones y soportes.</t>
  </si>
  <si>
    <t>INSTITUTO NACIONAL DE VÍAS
MATRIZ DE RIESGOS</t>
  </si>
  <si>
    <t xml:space="preserve">La  Entidad reduce la  probabilidad de este riesgo, a través de criterios de  selección y formulas de adjudicación concordantes con los compromisos de transparencia, igualdad y selección objetiva generando  condiciones para la pluralidad  de oferentes.
El área de contratación verifica los antecedentes y documentos legales del contratista.
La  revisión se  leva a cabo con el seguimiento del personal de la Entidad perteneciente  a la dependencia encargada. </t>
  </si>
  <si>
    <t xml:space="preserve">Capacitación periódica a equipos de las áreas encargadas de la planificación, estructuración y evaluación (si aplica).
Elaboración de estudio del sector y de mercado, así como los estudios previos en forma clara y precisa (Tener ayudas didácticas lista de chequeo de soportes de la capacidad legal, experticia, del tipo de perfil del consultor o contratista de obra y requisitos habilitantes (si aplican, según modalidad de contratación) ). </t>
  </si>
  <si>
    <t xml:space="preserve">Diario de acuerdo al cronograma de Contratación </t>
  </si>
  <si>
    <t>Seguimiento y verificación  para que se aporten las garantías requeridas por parte de la supervisión del proyecto.</t>
  </si>
  <si>
    <t>Vigilancia y control durante la ejecución de la obra, solución oportuna de problemas, escalamiento a la Entidad cuando sea necesaria su intervención, seguimiento permanente a la problemática que se presente, requerimientos escritos.</t>
  </si>
  <si>
    <t>Permanente, cuando se presente problemas que afecten de manera grave la ejecución de la obra.</t>
  </si>
  <si>
    <t>Permanente, durante la ejecución del contrato.</t>
  </si>
  <si>
    <t>Cada vez que se requiera de conformidad con el desempeño del equipo de profesionales.</t>
  </si>
  <si>
    <t>Expedición y/o modificación de normas: Ocurre por cambios normativos o por la expedición de normas posteriores  al cierre del proceso de concurso de méritos,  que afecten las condiciones económicas y/o técnicas inicialmente pactadas.</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</si>
  <si>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</si>
  <si>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Iliquidez del contratista para garantizar la continuidad y cumplimiento del contrato.</t>
  </si>
  <si>
    <t>La  Supervisión del contrato, deberán mantener un seguimiento constante a las condiciones financieras pactadas en el contrato.</t>
  </si>
  <si>
    <t>Permanente, cada vez que haya novedades de cambio de personal</t>
  </si>
  <si>
    <t xml:space="preserve">Orden público y seguridad: Posible ocurrencia de actos terroristas, paros, huelgas, manifestaciones, disturbios y demás que afecten el orden público y se ubiquen en las zonas de influencia del contrato de Consultoría.  </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</si>
  <si>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</si>
  <si>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Permanente, cuando se presente el evento.</t>
  </si>
  <si>
    <t xml:space="preserve">
Reunión de seguimiento y comunicación con las Entidades de control del riesgo de desastres del Municipio y/o Departamento</t>
  </si>
  <si>
    <t>Confidencialidad y seguridad de los Datos: Esta relacionado con la protección de datos sensibles o secretos comerciales</t>
  </si>
  <si>
    <t>Permanente, cuando se presente el evento</t>
  </si>
  <si>
    <t xml:space="preserve">“ADMINISTRACIÓN VIAL DE LAS CARRETERAS NACIONALES A CARGO DE INVÍAS, DE LA DIRECCIÓN TERRITORIAL SUCRE GRUPO 3 Y LA DIRECCIÓN TERRITORIAL DE CÓRDOBA GRUPO 3” </t>
  </si>
  <si>
    <t xml:space="preserve">
ADMINISTRADOR VIAL
</t>
  </si>
  <si>
    <t>Afectación en el cumplimiento de las obligaciones, entregables y pagos que se llegasen a causar a favor del Administrador Vial.</t>
  </si>
  <si>
    <t>Posibles  perjuicios técnicos, financieros  y/o legales contra la entidad e imposibilidad de ejecución de un contrato.</t>
  </si>
  <si>
    <t>Factor Multiplicador y Precios por debajo del Presupuesto Oficial en la propuesta del PROPONENTE  y/o Administrador Vial</t>
  </si>
  <si>
    <t>Impacto económico al Administrador Vial</t>
  </si>
  <si>
    <t>Implementación de Controles en la Fase contractual que aseguren la eficiencia del Administrador Vial en la ejecución del contrato conforme a sus obligaciones contractuales y a la oferta  económica presentada.</t>
  </si>
  <si>
    <t>Administrador Vial</t>
  </si>
  <si>
    <t>Instituto
Administrador Vial</t>
  </si>
  <si>
    <t>Entorpece la ejecución contractual
Afectación al cronograma del proceso, desencadenando el reinicio del mismo para la escogencia del nuevo Administrador Vial.</t>
  </si>
  <si>
    <t xml:space="preserve">Seguimiento a las obligaciones del  Administrador Vial para que se firme el contrato. </t>
  </si>
  <si>
    <t xml:space="preserve">Seguimiento y monitoreo al futuro Administrador Vial para revisar las condiciones que impidan la suscripción </t>
  </si>
  <si>
    <t>Compromiso del Administrador Vial en el cumplimiento de sus obligaciones contractuales, garantizando la adecuada ejecución del contrato de obra. Su responsabilidad es gestionar oportunamente la resolución de cualquier problema que surja durante la desarrollo del proyecto, de manera que se minimicen riesgos que puedan afectar su desarrollo y evitar, así, la posible terminación anticipada del mismo.</t>
  </si>
  <si>
    <t xml:space="preserve">Administrador Vial </t>
  </si>
  <si>
    <t>Reunión de seguimiento y comunicación permanente por parte del supervisor del proyecto con el Administrador Vial.</t>
  </si>
  <si>
    <t xml:space="preserve">Presencia de Riesgos Biológicos: Se refiere a la posibilidad que durante la ejecución del contrato, los colaboradores del Administrador Vial, presenten síntomas de enfermedades altamente contagiosas y que afecten y deterioren la Salud del Personal. </t>
  </si>
  <si>
    <t xml:space="preserve">Posible pérdida de Bienes del Administrador Vial.
Reprogramación de cronogramas, retrasos en la ejecución del contrato </t>
  </si>
  <si>
    <t>El Administrador Vial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</si>
  <si>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 xml:space="preserve">Fuerza mayor asegurable:  Son las relacionadas con los impactos adversos debido a la ocurrencia de desastres naturales, que afecten los bienes, equipos, maquinaria, personal, insumos, materiales, etc. De propiedad del Administrador Vial.  Riesgo que asume el PROPONENTE Y/O Administrador Vial.  Se excluyen daños en bienes de la nación que estarán a cargo de El Instituto. </t>
  </si>
  <si>
    <t>Demora en la ejecución del proyecto. 
Pérdida de bienes del Administrador Vial</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</si>
  <si>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Administrador Vial. </t>
  </si>
  <si>
    <t xml:space="preserve">
Administrador Vial</t>
  </si>
  <si>
    <t>Revisiones de expertos del Administrador Vial en los tratamientos y controles  a ser implementados</t>
  </si>
  <si>
    <t>Determinadas por los expertos del Administrador Vial en esta materia</t>
  </si>
  <si>
    <t xml:space="preserve">
Conocimiento y verificación previa de las posibles amenazas y zonas vulnerables. 
El Administrador Vial deberá implementar acciones en caso de presentarse alguno de estos riesgos identificados.
Ante la aparición del evento tratar y acordar con El Instituto el tratamiento contractual al proyecto</t>
  </si>
  <si>
    <t>Todos los participantes de la ejecución de los Proyectos (Consultores, Administrador Viales,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</si>
  <si>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Seguimiento y control al cumplimiento de todas las obligaciones del contrato de Administración vial.  
Visitas de supervisión.  
Seguimiento a informes y requerimientos escritos.</t>
  </si>
  <si>
    <t xml:space="preserve">Transgredir los principios de transparencia, selección objetiva, economía y los propios de la contratación estatal. 
Retrasos, incumplimientos en obligaciones contractuales  por falta de capacidad, idoneidad y experiencia del Administrador Vial seleccionado.    </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</si>
  <si>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Administrador Vial de presentar las garantías correspondientes.
La  revisión se lleva a cabo con el seguimiento del personal de la Entidad perteneciente a la  dependencia encargada de selección y contratación.</t>
  </si>
  <si>
    <t>Inspecciones diarias por parte del Administrador Vial a las necesidades en materia de señalización
 Comités Técnicos y seguimiento a informes, requerimientos escritos. 
Retroalimentación en los procedimientos adelantados por los responsables del tratamiento.</t>
  </si>
  <si>
    <t>Control y vigilancia integral y permanente, durante la ejecución del contrato del Administrador Vial
Análisis  por parte del Administrador Vial de los problemas que se presenten, apoyándose en su personal, que le permitan adoptar las decisiones correspondientes en forma oportuna y eficaz, para no afectar la ejecución del contrato.</t>
  </si>
  <si>
    <t>Control y vigilancia integral y permanente del contrato del Administrador Vial, de manera que se detecte y mitigue a tiempo los problemas que se presenten, los analice y los resuelva oportunamente.</t>
  </si>
  <si>
    <t>Riesgo por la demora. ausencia o no oportuna toma de decisiones por parte del  Administrador Vial, que llegaren a generar impactos negativos al contrato de obra. 
Riesgo que asume el Administrador Vial.</t>
  </si>
  <si>
    <t xml:space="preserve">Impacto negativo en el desarrollo del objeto contractual.
 Aumento de costos por necesidad de mayores cantidades de obra, ítems nuevos  y eventuales mayores plazos  </t>
  </si>
  <si>
    <t>En emergencias de gran magnitud puede afectarse la ejecución del contrato.</t>
  </si>
  <si>
    <t>Visitas y recomendaciones de Especialistas.
Comités Técnicos, Seguimiento a implementación de medidas preventivas, correctivas o de mitigación, Informes respectivos,  requerimientos escritos.
Retroalimentación en los procedimientos adelantados por los responsables del tratamiento.</t>
  </si>
  <si>
    <t>Diario, cuando se detecten nuevos sitios inestables, cuando se presenten emergencias.</t>
  </si>
  <si>
    <t xml:space="preserve">Retrasos en el cronograma de ejecución del contrato.
 Impacto financiero negativo durante la ejecución del contrato </t>
  </si>
  <si>
    <t>La Supervisión debe efectuar seguimiento a las actividades de mantenimiento de acuerdo con lo pactado en el contrato de Administración Vial. 
Requerimientos escritos y seguimiento a informes.</t>
  </si>
  <si>
    <t>Entregables deficientes, con errores e información poco confiable, desencadenando reprocesos y oportunidad en la toma de decisiones</t>
  </si>
  <si>
    <t xml:space="preserve">
El Administrador Vial, deberá cumplir con la oportunidad en la entrega de información confiable, verificada y ajustada al sistema de referenciación implementada, a fin que el Instituto pueda utilizar la misma en las previsiones presupuéstales para estas actividades.
Seguimiento y comunicación permanente por parte de la Supervisión del proyecto a las actividades de mantenimiento periódico de acuerdo con las condiciones establecidas en el contrato. 
</t>
  </si>
  <si>
    <t xml:space="preserve">
El Administrador Vial, deberá cumplir y hacer cumplir los procedimientos para realizar los trabajos de mantenimiento rutinario  que deban ser utilizadas en cada situación y realizar la supervisión de todos los trabajos, para que se obtengan los resultados deseados el Instituto.
Deberá establecer una planeación de las actividades a desarrollar por parte de los trabajadores de mantenimiento rutinario. 
Seguimiento y comunicación permanente por parte de la Supervisión del proyecto a las actividades de mantenimiento de acuerdo con las condiciones establecidas en el contrato. 
</t>
  </si>
  <si>
    <t xml:space="preserve"> General</t>
  </si>
  <si>
    <t xml:space="preserve"> Externo</t>
  </si>
  <si>
    <t xml:space="preserve">
Riesgo Operacional </t>
  </si>
  <si>
    <t xml:space="preserve"> Impacto Negativo en el 
proyecto por la probable 
deficiencia y oportuna 
presentación de informes y 
datos que se requieran para 
tomar acciones, o se ponga 
en riesgo a los usuarios de la 
vía. </t>
  </si>
  <si>
    <t xml:space="preserve"> El Supervisor de Contrato deberá observar al Administrador Vial ante cualquier irregularidad, exigiéndole el cumplimiento de sus obligaciones y la no afectación del objeto contractual. 
El Administrador Vial deberá dar estricto cumplimiento a las obligaciones del Contrato</t>
  </si>
  <si>
    <t>Riesgo por la deficiente Interventoría asignada al Administrador Vial,  por autorizar y/o aprobar información deficiente, incompleta o errada, sin cumplir con las especificaciones técnicas requeridas y de calidad.
Riesgo que asume el Administrador Vial</t>
  </si>
  <si>
    <t xml:space="preserve"> Entregables deficientes, ya sea en calidad, estabilidad, durabilidad  y/o funcionalidad.
Errores en la revisión y aprobación de los entregables, desencadenando correctivos y reprocesos,</t>
  </si>
  <si>
    <t xml:space="preserve">El Administrador Vial, deberá hacer seguimiento, supervisión, revisión y aprobación previamente a cada uno de los aspectos establecidos en su Contrato; en caso de requerirse algún ajuste a los mismos por imprevistos deberá justificar, soportar y documentar técnicamente los cambios requeridos. 
En caso de detectar alguna deficiencia y/o inconsistencia en los mismos al momento de ejecutar las obras,  adoptar los correctivos técnicos necesarios, justificados, soportados y documentados. </t>
  </si>
  <si>
    <t xml:space="preserve">Semanal
</t>
  </si>
  <si>
    <t>Reprogramación de los cronogramas del Contrato, por no contar con conceptos, criterios o documentación necesaria que se requieran</t>
  </si>
  <si>
    <t>Disposición de Personal no idóneo: Consiste en asignar por parte de la Administrador Vial a personal sin las competencias funcionales, capacitación o entrenamiento para la realización de las labores.</t>
  </si>
  <si>
    <t>Realizar mayores reprocesos Incumplimiento del objeto del contrato, alcance, calidad y  oportunidad en la prestación del servicio. 
Deficiente calidad de los procesos y productos</t>
  </si>
  <si>
    <t xml:space="preserve">El Administrador Vial deberá garantizar la selección idónea de personal que este a su cargo, en cumplimiento de los perfiles especializados requeridos para la debida ejecución del objeto contractual. </t>
  </si>
  <si>
    <t>Realizar mayores reprocesos en la ejecución del contrato de Administración Vial,  por la  contratación de nuevo equipo de trabajo.</t>
  </si>
  <si>
    <t>El Administrador Vial deberá garantizar una estabilidad organizacional y laboral favorable que mitigue la deserción de personal. Se hará el cambio de profesionales que requiera el supervisor del proyecto manteniendo los mínimos de formación y experiencia del componente humano ofertado</t>
  </si>
  <si>
    <t>La supervisión del contrato deberán verificar que los profesionales propuestos, cumplan las condiciones y calidades exigidas en los documentos contractuales</t>
  </si>
  <si>
    <t xml:space="preserve">A partir de la información oficial, información obtenida por el Administrador Vial, del Consultor, de la Territorial del Instituto, se determinan acciones a seguir, para procurar la menor afectación al contrato.
Reunión de seguimiento periódica </t>
  </si>
  <si>
    <t>Cambios de la Naturaleza: Se refiere a posibles cambios en aspectos ambientales y de la naturaleza que podrían influir considerablemente en las labores del contrato del Administrador Vial.</t>
  </si>
  <si>
    <t xml:space="preserve">Monitoreo permanente del corredor vial por parte de Administrador Vía, para recomendar medidas preventivas, correctivas o de mitigación  de las inestabilidades observadas. Deberá efectuar un reconocimiento preliminar y presentar a la Territorial del INVÍAS un informe sobre las características del problema y recomendaciones generales para el estudio y construcción de las obras de solución definitiva. </t>
  </si>
  <si>
    <t xml:space="preserve"> Riesgo por la  deficiente Interventoría asignada al Administrador Vial en cuanto a las actividades de planeación, organización, dirección, coordinación, evaluación, y control de las actividades de mantenimiento rutinario .
Riesgo que asume el Administrador Vial</t>
  </si>
  <si>
    <t xml:space="preserve"> Riesgo por la  deficiente Interventoría asignada al Administrador Vial en cuanto a la entrega de información precisa sobre la utilización de personal, rendimientos y costos de las actividades involucradas en el mantenimiento periódico .
Riesgo que asume el Administrador Vial</t>
  </si>
  <si>
    <t xml:space="preserve"> Selección - Ejecución</t>
  </si>
  <si>
    <t xml:space="preserve"> Comités Técnicos, Seguimiento a 
informes, requerimientos escritos
Retroalimentación en los procedimientos 
adelantados por los responsables del 
tratamiento.</t>
  </si>
  <si>
    <t>La supervisión del Contrato debe efectuar seguimiento permanente,  revisión y aprobación de cada una de las obligaciones establecidas en el contrato de Administración Vial,  en forma que los productos entregados resulten con la calidad y confiabilidad.
Ante eventuales imprevistos que puedan presentarse se deberán tomar los correctivos oportunamente, los cuales deberán justificarse, soportarse y documentarse.
Requerimientos e Informes escritos</t>
  </si>
  <si>
    <t>Riesgo por el deficiente establecimiento por parte del Administrador Vial de las necesidades en materia de señalización vertical y horizontal, así como el control del inventario de necesidades de señalización preventiva en obra, falta o deficiencia en la señalización de aproximación e iluminación, equipos de radio para cierres parciales, temporales y demás señalización necesaria, y de seguridad industria.  
Riesgo que asume el Administrador Vial.</t>
  </si>
  <si>
    <t>El Administrador Vial deberá establecer las necesidades de las vías y puentes en cuanto a provisión, reparación y reposición de la señalización, tanto horizontal como vertical, informando de ello oportunamente al Instituto Nacional de Vías para que gestione la consecución de la señalización requerida.
Informes periódicos a la Subdirección Gestión Integral de Carreteras Nacionales del inventario en materia de señalización
Verificar permanentemente su implementación.
Supervisión a la ejecución de los contratos de señalización que efectúe la Dirección Territorial.</t>
  </si>
  <si>
    <t>Riesgo por la deficiente Administrador Vial, causado por inadecuadas prácticas en el proceso constructivo que puedan generar daños técnicos y/o ambientales, autorizadas y/o aprobadas por el Administrador Vial. 
Riesgo que asume el Administrador Vial.</t>
  </si>
  <si>
    <t xml:space="preserve">Administrador Vial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</si>
  <si>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Control permanente por parte del Administrador Vial durante la  ejecución de las obras requeridas del proyecto y del cumplimiento de especificaciones técnicas.  
Seguimiento por parte de Especialistas. 
Requerimientos escritos. </t>
  </si>
  <si>
    <t xml:space="preserve">Cambio del Equipo de Trabajo: Se refiere a la posibilidad que durante la Ejecución de la Administrador Vial, sea necesario el cambio parcial o total del equipo de trabajo. </t>
  </si>
  <si>
    <t>Previo al inicio del Contrato de obra, la Administrador Vial deberá verificar que el contratista de obra presente certificación individual vigente del estado de salud de cada integrante colaborador (empleado o contratista) expedida por la ARL</t>
  </si>
  <si>
    <t>Gestión Indebida y dolosa de los Recursos Financieros, de Insumos y Obras. Se refiere a la posibilidad de que el Contratista de Obra, la Administrador Vial y los funcionarios del Instituto, promuevan y participen de acciones fraudulentas en el manejo de los recursos sin la respectiva justificación.</t>
  </si>
  <si>
    <t>Falta de información oportuna para el cumplimiento del objeto contractual. 
Pérdida parcial o total de la información digital de trazabilidad de la Administrador Vial</t>
  </si>
  <si>
    <t>Demoras en la Información: Se refiere a la posibilidad que las Entidades Estatales Nacionales, Departamentales o Municipales, retarden la información y respuesta a solicitudes realizadas por la Administrador Vial.</t>
  </si>
  <si>
    <t>El Administrador Vial deberá adelantar las solicitudes y realizar un permanente seguimiento a las respuestas, permisos y demás requeridos propios. 
Seguimiento por parte de la supervisión a esta actividad, de tal forma que estos retrasos no afecten la ejecución del contrato de Administración Vial.</t>
  </si>
  <si>
    <t>Interferencia  en la ejecución de la Administrador Vial. 
Podía generar  parálisis parcial o total de la ejecución. 
Afectación en los entregables de la Administrador Vial .</t>
  </si>
  <si>
    <t>Riesgo Reputacional</t>
  </si>
  <si>
    <t>Impedir, limitar o poner en riesgo el ejercicio de su objeto social o empresarial en Colombia, afectando drásticamente la ejecución del presente Contrato hasta su posible paralización.</t>
  </si>
  <si>
    <t>Riesgo bajo</t>
  </si>
  <si>
    <t>Etapa precontractual y durante la ejecución del proyecto</t>
  </si>
  <si>
    <t>Permanente en la etapa precontractual y en la contractual cuando se presente el evento.</t>
  </si>
  <si>
    <r>
      <rPr>
        <b/>
        <sz val="11"/>
        <rFont val="Calibri"/>
        <family val="2"/>
        <scheme val="minor"/>
      </rPr>
      <t xml:space="preserve">Comportamiento Corporativo: </t>
    </r>
    <r>
      <rPr>
        <sz val="11"/>
        <rFont val="Calibri"/>
        <family val="2"/>
        <scheme val="minor"/>
      </rPr>
      <t xml:space="preserve">Se refiere a la posibilidad de que el Contratista Adjudicatario del presente proceso,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del actual contrato.
</t>
    </r>
  </si>
  <si>
    <t xml:space="preserve">Si el Proponente se encuentra en la situación expuesta en el Riesgo Reputacional denominado Comportamiento Corporativo, deberá abstenerse de participar del presente proceso Licitatorio.                       
Si el Proponente se convierte en Contratista y el Riesgo Reputacional se manifiesta durante la ejecución contractual y de dicha manifestación se llegase a ocasionar daños al contrato y al INVIAS, la Entidad procederá a la aplicación de las clausulas que se estipulen en el Contrato y a las Normas Colombianas vigentes que rijan para la situación acaecida. </t>
  </si>
  <si>
    <t>Riesgo presentado por la terminación anticipada del contrato 
de Administración Vial, por cualquiera de las causales 
previstas  por la Ley, el contrato  producto del presente 
concurso  de méritos, será liquidado por terminación de su 
objeto, sin lugar a indemnización.  
Riesgo que asume el Administración Vial.</t>
  </si>
  <si>
    <t xml:space="preserve"> Riesgo por la  deficiente Interventoría asignada al Administración Vial en la detección oportuna de presencia de sitios potencialmente críticos, especialmente inestabilidades del terreno o deterioros de puentes y obras de arte, cuya evolución se pueda traducir en interrupciones del tránsito automotor y eventualmente riesgos por ocurrencia de accidentes de usuarios de la vía y trabajadores de la obra</t>
  </si>
  <si>
    <t xml:space="preserve"> Riesgo por la deficiente ejecución de las actividades de  la 
Administración Vial. 
Riesgo que asume el Administración Vial.</t>
  </si>
  <si>
    <t>CMA-DEO-SGI-024-2025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</si>
</sst>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b/>
      <sz val="11"/>
      <color rgb="FF000000"/>
      <name val="Calibri"/>
      <family val="2"/>
      <scheme val="minor"/>
    </font>
  </fonts>
  <fills count="3">
    <fill>
      <patternFill patternType="none"/>
    </fill>
    <fill>
      <patternFill patternType="gray125"/>
    </fill>
    <fill>
      <patternFill patternType="solid">
        <fgColor rgb="FFFFFF0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1">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xf numFmtId="0" fontId="7" fillId="0" borderId="0" xfId="0" applyFont="1"/>
    <xf numFmtId="9" fontId="7" fillId="0" borderId="1" xfId="2" applyFont="1" applyFill="1" applyBorder="1" applyAlignment="1">
      <alignment horizontal="center" vertical="center" wrapText="1"/>
    </xf>
    <xf numFmtId="0" fontId="7" fillId="0" borderId="8" xfId="1" applyFont="1" applyBorder="1" applyAlignment="1">
      <alignment horizontal="center" vertical="center" textRotation="90"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4"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7" fillId="0" borderId="1" xfId="0" applyFont="1" applyBorder="1" applyAlignment="1">
      <alignment horizontal="center" vertical="center" textRotation="90" wrapText="1"/>
    </xf>
    <xf numFmtId="0" fontId="0" fillId="0" borderId="1" xfId="0" applyBorder="1" applyAlignment="1">
      <alignment horizontal="center" vertical="center"/>
    </xf>
    <xf numFmtId="0" fontId="8" fillId="0" borderId="1" xfId="0" applyFont="1" applyBorder="1" applyAlignment="1">
      <alignment horizontal="center" vertical="center" textRotation="90"/>
    </xf>
    <xf numFmtId="0" fontId="0" fillId="0" borderId="1" xfId="0" applyBorder="1" applyAlignment="1">
      <alignment horizontal="center" vertical="center" wrapText="1"/>
    </xf>
    <xf numFmtId="0" fontId="8" fillId="0" borderId="1" xfId="0" applyFont="1" applyBorder="1" applyAlignment="1">
      <alignment horizontal="center" vertical="center" wrapText="1"/>
    </xf>
    <xf numFmtId="0" fontId="0" fillId="0" borderId="17" xfId="0" applyBorder="1" applyAlignment="1">
      <alignment horizontal="center" vertical="center" wrapText="1"/>
    </xf>
    <xf numFmtId="0" fontId="8"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 xfId="0" applyFont="1" applyBorder="1" applyAlignment="1">
      <alignment horizontal="center" vertical="center" wrapText="1"/>
    </xf>
    <xf numFmtId="0" fontId="4" fillId="0" borderId="8" xfId="0" applyFont="1" applyBorder="1" applyAlignment="1">
      <alignment horizontal="center" vertical="center"/>
    </xf>
    <xf numFmtId="0" fontId="7" fillId="0" borderId="8" xfId="0" applyFont="1" applyBorder="1" applyAlignment="1">
      <alignment horizontal="center" vertical="center" wrapText="1"/>
    </xf>
    <xf numFmtId="0" fontId="7" fillId="0" borderId="8" xfId="0" applyFont="1" applyBorder="1" applyAlignment="1">
      <alignment horizontal="center" vertical="center"/>
    </xf>
    <xf numFmtId="0" fontId="4" fillId="0" borderId="18" xfId="0" applyFont="1" applyBorder="1" applyAlignment="1">
      <alignment horizontal="center" vertical="center"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9" fontId="7" fillId="0" borderId="9"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6"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 xfId="2" applyFont="1" applyFill="1" applyBorder="1" applyAlignment="1">
      <alignment horizontal="center" vertical="center"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5583C3A9-F8FD-4024-8508-B04B6E0FA4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3850" y="257174"/>
          <a:ext cx="1870347" cy="74295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4"/>
  <sheetViews>
    <sheetView showGridLines="0" tabSelected="1" topLeftCell="G1" zoomScaleNormal="100" workbookViewId="0">
      <selection activeCell="G2" sqref="G2:Y2"/>
    </sheetView>
  </sheetViews>
  <sheetFormatPr baseColWidth="10" defaultColWidth="10.88671875" defaultRowHeight="14.4" x14ac:dyDescent="0.3"/>
  <cols>
    <col min="1" max="1" width="2.109375" style="2" customWidth="1"/>
    <col min="2" max="2" width="5.6640625" style="10" bestFit="1" customWidth="1"/>
    <col min="3" max="3" width="5.44140625" style="10" customWidth="1"/>
    <col min="4" max="4" width="6.6640625" style="10" customWidth="1"/>
    <col min="5" max="5" width="8.109375" style="10" bestFit="1" customWidth="1"/>
    <col min="6" max="6" width="7.44140625" style="10" customWidth="1"/>
    <col min="7" max="7" width="50.109375" style="2" customWidth="1"/>
    <col min="8" max="8" width="27.88671875" style="2" customWidth="1"/>
    <col min="9" max="11" width="10.44140625" style="2" customWidth="1"/>
    <col min="12" max="12" width="14.44140625" style="2" customWidth="1"/>
    <col min="13" max="13" width="10.44140625" style="10" customWidth="1"/>
    <col min="14" max="14" width="14.88671875" style="10" customWidth="1"/>
    <col min="15" max="15" width="67" style="2" customWidth="1"/>
    <col min="16" max="19" width="11.109375" style="2" customWidth="1"/>
    <col min="20" max="20" width="16" style="2" customWidth="1"/>
    <col min="21" max="21" width="20.33203125" style="2" customWidth="1"/>
    <col min="22" max="22" width="22" style="2" customWidth="1"/>
    <col min="23" max="23" width="18.44140625" style="2" customWidth="1"/>
    <col min="24" max="24" width="48.6640625" style="2" customWidth="1"/>
    <col min="25" max="25" width="27.33203125" style="2" customWidth="1"/>
    <col min="26" max="16384" width="10.88671875" style="2"/>
  </cols>
  <sheetData>
    <row r="1" spans="1:25" ht="25.5" customHeight="1" x14ac:dyDescent="0.3">
      <c r="B1" s="42"/>
      <c r="C1" s="43"/>
      <c r="D1" s="43"/>
      <c r="E1" s="43"/>
      <c r="F1" s="44"/>
      <c r="G1" s="51" t="s">
        <v>146</v>
      </c>
      <c r="H1" s="52"/>
      <c r="I1" s="52"/>
      <c r="J1" s="52"/>
      <c r="K1" s="52"/>
      <c r="L1" s="52"/>
      <c r="M1" s="52"/>
      <c r="N1" s="52"/>
      <c r="O1" s="52"/>
      <c r="P1" s="52"/>
      <c r="Q1" s="52"/>
      <c r="R1" s="52"/>
      <c r="S1" s="52"/>
      <c r="T1" s="52"/>
      <c r="U1" s="52"/>
      <c r="V1" s="52"/>
      <c r="W1" s="52"/>
      <c r="X1" s="52"/>
      <c r="Y1" s="53"/>
    </row>
    <row r="2" spans="1:25" ht="25.5" customHeight="1" x14ac:dyDescent="0.3">
      <c r="B2" s="45"/>
      <c r="C2" s="46"/>
      <c r="D2" s="46"/>
      <c r="E2" s="46"/>
      <c r="F2" s="47"/>
      <c r="G2" s="54" t="s">
        <v>254</v>
      </c>
      <c r="H2" s="55"/>
      <c r="I2" s="55"/>
      <c r="J2" s="55"/>
      <c r="K2" s="55"/>
      <c r="L2" s="55"/>
      <c r="M2" s="55"/>
      <c r="N2" s="55"/>
      <c r="O2" s="55"/>
      <c r="P2" s="55"/>
      <c r="Q2" s="55"/>
      <c r="R2" s="55"/>
      <c r="S2" s="55"/>
      <c r="T2" s="55"/>
      <c r="U2" s="55"/>
      <c r="V2" s="55"/>
      <c r="W2" s="55"/>
      <c r="X2" s="55"/>
      <c r="Y2" s="56"/>
    </row>
    <row r="3" spans="1:25" ht="45.75" customHeight="1" x14ac:dyDescent="0.3">
      <c r="B3" s="48"/>
      <c r="C3" s="49"/>
      <c r="D3" s="49"/>
      <c r="E3" s="49"/>
      <c r="F3" s="50"/>
      <c r="G3" s="51" t="s">
        <v>166</v>
      </c>
      <c r="H3" s="57"/>
      <c r="I3" s="57"/>
      <c r="J3" s="57"/>
      <c r="K3" s="57"/>
      <c r="L3" s="57"/>
      <c r="M3" s="57"/>
      <c r="N3" s="57"/>
      <c r="O3" s="57"/>
      <c r="P3" s="57"/>
      <c r="Q3" s="57"/>
      <c r="R3" s="57"/>
      <c r="S3" s="57"/>
      <c r="T3" s="57"/>
      <c r="U3" s="57"/>
      <c r="V3" s="57"/>
      <c r="W3" s="57"/>
      <c r="X3" s="57"/>
      <c r="Y3" s="58"/>
    </row>
    <row r="4" spans="1:25" ht="57.75" customHeight="1" x14ac:dyDescent="0.3">
      <c r="B4" s="39" t="s">
        <v>0</v>
      </c>
      <c r="C4" s="39" t="s">
        <v>1</v>
      </c>
      <c r="D4" s="39" t="s">
        <v>2</v>
      </c>
      <c r="E4" s="39" t="s">
        <v>3</v>
      </c>
      <c r="F4" s="39" t="s">
        <v>4</v>
      </c>
      <c r="G4" s="66" t="s">
        <v>5</v>
      </c>
      <c r="H4" s="66" t="s">
        <v>6</v>
      </c>
      <c r="I4" s="39" t="s">
        <v>7</v>
      </c>
      <c r="J4" s="39" t="s">
        <v>8</v>
      </c>
      <c r="K4" s="39" t="s">
        <v>9</v>
      </c>
      <c r="L4" s="39" t="s">
        <v>10</v>
      </c>
      <c r="M4" s="59" t="s">
        <v>11</v>
      </c>
      <c r="N4" s="60"/>
      <c r="O4" s="36" t="s">
        <v>12</v>
      </c>
      <c r="P4" s="59" t="s">
        <v>13</v>
      </c>
      <c r="Q4" s="63"/>
      <c r="R4" s="63"/>
      <c r="S4" s="60"/>
      <c r="T4" s="36" t="s">
        <v>14</v>
      </c>
      <c r="U4" s="36" t="s">
        <v>15</v>
      </c>
      <c r="V4" s="36" t="s">
        <v>16</v>
      </c>
      <c r="W4" s="36" t="s">
        <v>17</v>
      </c>
      <c r="X4" s="65" t="s">
        <v>18</v>
      </c>
      <c r="Y4" s="65"/>
    </row>
    <row r="5" spans="1:25" ht="15" customHeight="1" x14ac:dyDescent="0.3">
      <c r="B5" s="40"/>
      <c r="C5" s="40"/>
      <c r="D5" s="40"/>
      <c r="E5" s="40"/>
      <c r="F5" s="40"/>
      <c r="G5" s="67"/>
      <c r="H5" s="67"/>
      <c r="I5" s="40"/>
      <c r="J5" s="40"/>
      <c r="K5" s="40"/>
      <c r="L5" s="40"/>
      <c r="M5" s="61"/>
      <c r="N5" s="62"/>
      <c r="O5" s="37"/>
      <c r="P5" s="61"/>
      <c r="Q5" s="64"/>
      <c r="R5" s="64"/>
      <c r="S5" s="62"/>
      <c r="T5" s="37"/>
      <c r="U5" s="37"/>
      <c r="V5" s="37"/>
      <c r="W5" s="37"/>
      <c r="X5" s="65"/>
      <c r="Y5" s="65"/>
    </row>
    <row r="6" spans="1:25" ht="68.400000000000006" customHeight="1" x14ac:dyDescent="0.3">
      <c r="B6" s="41"/>
      <c r="C6" s="41"/>
      <c r="D6" s="41"/>
      <c r="E6" s="41"/>
      <c r="F6" s="41"/>
      <c r="G6" s="68"/>
      <c r="H6" s="68"/>
      <c r="I6" s="41"/>
      <c r="J6" s="41"/>
      <c r="K6" s="41"/>
      <c r="L6" s="41"/>
      <c r="M6" s="11" t="s">
        <v>19</v>
      </c>
      <c r="N6" s="13" t="s">
        <v>167</v>
      </c>
      <c r="O6" s="38"/>
      <c r="P6" s="15" t="s">
        <v>20</v>
      </c>
      <c r="Q6" s="15" t="s">
        <v>21</v>
      </c>
      <c r="R6" s="15" t="s">
        <v>22</v>
      </c>
      <c r="S6" s="15" t="s">
        <v>23</v>
      </c>
      <c r="T6" s="38"/>
      <c r="U6" s="38"/>
      <c r="V6" s="38"/>
      <c r="W6" s="38"/>
      <c r="X6" s="14" t="s">
        <v>24</v>
      </c>
      <c r="Y6" s="11" t="s">
        <v>25</v>
      </c>
    </row>
    <row r="7" spans="1:25" ht="112.35" customHeight="1" x14ac:dyDescent="0.3">
      <c r="A7" s="16"/>
      <c r="B7" s="17">
        <v>1</v>
      </c>
      <c r="C7" s="18" t="s">
        <v>26</v>
      </c>
      <c r="D7" s="18" t="s">
        <v>27</v>
      </c>
      <c r="E7" s="12" t="s">
        <v>28</v>
      </c>
      <c r="F7" s="12" t="s">
        <v>29</v>
      </c>
      <c r="G7" s="19" t="s">
        <v>30</v>
      </c>
      <c r="H7" s="19" t="s">
        <v>168</v>
      </c>
      <c r="I7" s="19">
        <v>2</v>
      </c>
      <c r="J7" s="19">
        <v>3</v>
      </c>
      <c r="K7" s="19">
        <f>+I7+J7</f>
        <v>5</v>
      </c>
      <c r="L7" s="19" t="s">
        <v>31</v>
      </c>
      <c r="M7" s="20" t="s">
        <v>32</v>
      </c>
      <c r="N7" s="20"/>
      <c r="O7" s="19" t="s">
        <v>145</v>
      </c>
      <c r="P7" s="19">
        <v>1</v>
      </c>
      <c r="Q7" s="19">
        <v>2</v>
      </c>
      <c r="R7" s="19">
        <f>+P7+Q7</f>
        <v>3</v>
      </c>
      <c r="S7" s="19" t="s">
        <v>33</v>
      </c>
      <c r="T7" s="19" t="s">
        <v>34</v>
      </c>
      <c r="U7" s="19" t="s">
        <v>35</v>
      </c>
      <c r="V7" s="19" t="s">
        <v>36</v>
      </c>
      <c r="W7" s="19" t="s">
        <v>37</v>
      </c>
      <c r="X7" s="19" t="s">
        <v>38</v>
      </c>
      <c r="Y7" s="19" t="s">
        <v>39</v>
      </c>
    </row>
    <row r="8" spans="1:25" ht="112.35" customHeight="1" x14ac:dyDescent="0.3">
      <c r="A8" s="21"/>
      <c r="B8" s="17">
        <v>2</v>
      </c>
      <c r="C8" s="18" t="s">
        <v>40</v>
      </c>
      <c r="D8" s="18" t="s">
        <v>41</v>
      </c>
      <c r="E8" s="18" t="s">
        <v>42</v>
      </c>
      <c r="F8" s="18" t="s">
        <v>43</v>
      </c>
      <c r="G8" s="19" t="s">
        <v>44</v>
      </c>
      <c r="H8" s="19" t="s">
        <v>169</v>
      </c>
      <c r="I8" s="19">
        <v>2</v>
      </c>
      <c r="J8" s="19">
        <v>3</v>
      </c>
      <c r="K8" s="19">
        <f t="shared" ref="K8:K31" si="0">+I8+J8</f>
        <v>5</v>
      </c>
      <c r="L8" s="19" t="s">
        <v>31</v>
      </c>
      <c r="M8" s="20" t="s">
        <v>32</v>
      </c>
      <c r="N8" s="20" t="s">
        <v>32</v>
      </c>
      <c r="O8" s="19" t="s">
        <v>147</v>
      </c>
      <c r="P8" s="19">
        <v>1</v>
      </c>
      <c r="Q8" s="19">
        <v>2</v>
      </c>
      <c r="R8" s="19">
        <f t="shared" ref="R8:R31" si="1">+P8+Q8</f>
        <v>3</v>
      </c>
      <c r="S8" s="19" t="s">
        <v>33</v>
      </c>
      <c r="T8" s="19" t="s">
        <v>34</v>
      </c>
      <c r="U8" s="19" t="s">
        <v>174</v>
      </c>
      <c r="V8" s="19" t="s">
        <v>45</v>
      </c>
      <c r="W8" s="19" t="s">
        <v>46</v>
      </c>
      <c r="X8" s="19" t="s">
        <v>47</v>
      </c>
      <c r="Y8" s="19" t="s">
        <v>48</v>
      </c>
    </row>
    <row r="9" spans="1:25" ht="94.65" customHeight="1" x14ac:dyDescent="0.3">
      <c r="B9" s="17">
        <v>3</v>
      </c>
      <c r="C9" s="18" t="s">
        <v>40</v>
      </c>
      <c r="D9" s="18" t="s">
        <v>41</v>
      </c>
      <c r="E9" s="18" t="s">
        <v>49</v>
      </c>
      <c r="F9" s="22" t="s">
        <v>50</v>
      </c>
      <c r="G9" s="19" t="s">
        <v>170</v>
      </c>
      <c r="H9" s="19" t="s">
        <v>171</v>
      </c>
      <c r="I9" s="16">
        <v>2</v>
      </c>
      <c r="J9" s="23">
        <v>3</v>
      </c>
      <c r="K9" s="19">
        <f t="shared" si="0"/>
        <v>5</v>
      </c>
      <c r="L9" s="19" t="s">
        <v>31</v>
      </c>
      <c r="M9" s="20"/>
      <c r="N9" s="20" t="s">
        <v>32</v>
      </c>
      <c r="O9" s="19" t="s">
        <v>172</v>
      </c>
      <c r="P9" s="19">
        <v>1</v>
      </c>
      <c r="Q9" s="19">
        <v>2</v>
      </c>
      <c r="R9" s="19">
        <f t="shared" si="1"/>
        <v>3</v>
      </c>
      <c r="S9" s="19" t="s">
        <v>33</v>
      </c>
      <c r="T9" s="19" t="s">
        <v>51</v>
      </c>
      <c r="U9" s="19" t="s">
        <v>173</v>
      </c>
      <c r="V9" s="19" t="s">
        <v>52</v>
      </c>
      <c r="W9" s="19" t="s">
        <v>53</v>
      </c>
      <c r="X9" s="19" t="s">
        <v>192</v>
      </c>
      <c r="Y9" s="19" t="s">
        <v>54</v>
      </c>
    </row>
    <row r="10" spans="1:25" ht="145.35" customHeight="1" x14ac:dyDescent="0.3">
      <c r="B10" s="17">
        <v>4</v>
      </c>
      <c r="C10" s="18" t="s">
        <v>26</v>
      </c>
      <c r="D10" s="18" t="s">
        <v>27</v>
      </c>
      <c r="E10" s="18" t="s">
        <v>55</v>
      </c>
      <c r="F10" s="22" t="s">
        <v>43</v>
      </c>
      <c r="G10" s="19" t="s">
        <v>56</v>
      </c>
      <c r="H10" s="19" t="s">
        <v>193</v>
      </c>
      <c r="I10" s="16">
        <v>2</v>
      </c>
      <c r="J10" s="23">
        <v>3</v>
      </c>
      <c r="K10" s="19">
        <f t="shared" si="0"/>
        <v>5</v>
      </c>
      <c r="L10" s="19" t="s">
        <v>31</v>
      </c>
      <c r="M10" s="20" t="s">
        <v>32</v>
      </c>
      <c r="N10" s="20"/>
      <c r="O10" s="19" t="s">
        <v>148</v>
      </c>
      <c r="P10" s="19">
        <v>1</v>
      </c>
      <c r="Q10" s="19">
        <v>2</v>
      </c>
      <c r="R10" s="19">
        <f t="shared" si="1"/>
        <v>3</v>
      </c>
      <c r="S10" s="19" t="s">
        <v>33</v>
      </c>
      <c r="T10" s="19" t="s">
        <v>34</v>
      </c>
      <c r="U10" s="19" t="s">
        <v>57</v>
      </c>
      <c r="V10" s="19" t="s">
        <v>58</v>
      </c>
      <c r="W10" s="19" t="s">
        <v>37</v>
      </c>
      <c r="X10" s="19" t="s">
        <v>59</v>
      </c>
      <c r="Y10" s="19" t="s">
        <v>149</v>
      </c>
    </row>
    <row r="11" spans="1:25" ht="91.65" customHeight="1" x14ac:dyDescent="0.3">
      <c r="B11" s="17">
        <v>5</v>
      </c>
      <c r="C11" s="18" t="s">
        <v>26</v>
      </c>
      <c r="D11" s="18" t="s">
        <v>60</v>
      </c>
      <c r="E11" s="18" t="s">
        <v>61</v>
      </c>
      <c r="F11" s="18" t="s">
        <v>43</v>
      </c>
      <c r="G11" s="19" t="s">
        <v>62</v>
      </c>
      <c r="H11" s="19" t="s">
        <v>175</v>
      </c>
      <c r="I11" s="16">
        <v>2</v>
      </c>
      <c r="J11" s="23">
        <v>3</v>
      </c>
      <c r="K11" s="19">
        <f t="shared" si="0"/>
        <v>5</v>
      </c>
      <c r="L11" s="19" t="s">
        <v>31</v>
      </c>
      <c r="M11" s="20" t="s">
        <v>32</v>
      </c>
      <c r="N11" s="20" t="s">
        <v>32</v>
      </c>
      <c r="O11" s="19" t="s">
        <v>176</v>
      </c>
      <c r="P11" s="19">
        <v>1</v>
      </c>
      <c r="Q11" s="19">
        <v>2</v>
      </c>
      <c r="R11" s="19">
        <f t="shared" si="1"/>
        <v>3</v>
      </c>
      <c r="S11" s="19" t="s">
        <v>33</v>
      </c>
      <c r="T11" s="19" t="s">
        <v>34</v>
      </c>
      <c r="U11" s="19" t="s">
        <v>174</v>
      </c>
      <c r="V11" s="19" t="s">
        <v>36</v>
      </c>
      <c r="W11" s="19" t="s">
        <v>37</v>
      </c>
      <c r="X11" s="19" t="s">
        <v>177</v>
      </c>
      <c r="Y11" s="19" t="s">
        <v>48</v>
      </c>
    </row>
    <row r="12" spans="1:25" ht="137.4" customHeight="1" x14ac:dyDescent="0.3">
      <c r="B12" s="17">
        <v>6</v>
      </c>
      <c r="C12" s="18" t="s">
        <v>26</v>
      </c>
      <c r="D12" s="18" t="s">
        <v>60</v>
      </c>
      <c r="E12" s="18" t="s">
        <v>61</v>
      </c>
      <c r="F12" s="18" t="s">
        <v>43</v>
      </c>
      <c r="G12" s="19" t="s">
        <v>63</v>
      </c>
      <c r="H12" s="19" t="s">
        <v>64</v>
      </c>
      <c r="I12" s="19">
        <v>2</v>
      </c>
      <c r="J12" s="19">
        <v>2</v>
      </c>
      <c r="K12" s="19">
        <f t="shared" si="0"/>
        <v>4</v>
      </c>
      <c r="L12" s="19" t="s">
        <v>33</v>
      </c>
      <c r="M12" s="20" t="s">
        <v>32</v>
      </c>
      <c r="N12" s="20" t="s">
        <v>32</v>
      </c>
      <c r="O12" s="19" t="s">
        <v>194</v>
      </c>
      <c r="P12" s="19">
        <v>1</v>
      </c>
      <c r="Q12" s="19">
        <v>1</v>
      </c>
      <c r="R12" s="19">
        <f t="shared" si="1"/>
        <v>2</v>
      </c>
      <c r="S12" s="19" t="s">
        <v>33</v>
      </c>
      <c r="T12" s="19" t="s">
        <v>34</v>
      </c>
      <c r="U12" s="19" t="s">
        <v>174</v>
      </c>
      <c r="V12" s="19" t="s">
        <v>36</v>
      </c>
      <c r="W12" s="19" t="s">
        <v>65</v>
      </c>
      <c r="X12" s="19" t="s">
        <v>150</v>
      </c>
      <c r="Y12" s="19" t="s">
        <v>66</v>
      </c>
    </row>
    <row r="13" spans="1:25" ht="137.4" customHeight="1" x14ac:dyDescent="0.3">
      <c r="B13" s="17">
        <v>7</v>
      </c>
      <c r="C13" s="24" t="s">
        <v>40</v>
      </c>
      <c r="D13" s="24" t="s">
        <v>67</v>
      </c>
      <c r="E13" s="24" t="s">
        <v>71</v>
      </c>
      <c r="F13" s="24" t="s">
        <v>68</v>
      </c>
      <c r="G13" s="25" t="s">
        <v>251</v>
      </c>
      <c r="H13" s="25" t="s">
        <v>171</v>
      </c>
      <c r="I13" s="16">
        <v>2</v>
      </c>
      <c r="J13" s="16">
        <v>4</v>
      </c>
      <c r="K13" s="16">
        <v>6</v>
      </c>
      <c r="L13" s="19" t="s">
        <v>69</v>
      </c>
      <c r="M13" s="26"/>
      <c r="N13" s="26" t="s">
        <v>32</v>
      </c>
      <c r="O13" s="25" t="s">
        <v>178</v>
      </c>
      <c r="P13" s="25">
        <v>1</v>
      </c>
      <c r="Q13" s="25">
        <v>3</v>
      </c>
      <c r="R13" s="19">
        <f t="shared" si="1"/>
        <v>4</v>
      </c>
      <c r="S13" s="25" t="s">
        <v>33</v>
      </c>
      <c r="T13" s="25" t="s">
        <v>34</v>
      </c>
      <c r="U13" s="25" t="s">
        <v>173</v>
      </c>
      <c r="V13" s="25" t="s">
        <v>52</v>
      </c>
      <c r="W13" s="25" t="s">
        <v>53</v>
      </c>
      <c r="X13" s="25" t="s">
        <v>151</v>
      </c>
      <c r="Y13" s="27" t="s">
        <v>152</v>
      </c>
    </row>
    <row r="14" spans="1:25" ht="137.4" customHeight="1" x14ac:dyDescent="0.3">
      <c r="B14" s="17">
        <v>8</v>
      </c>
      <c r="C14" s="24" t="s">
        <v>40</v>
      </c>
      <c r="D14" s="24" t="s">
        <v>67</v>
      </c>
      <c r="E14" s="24" t="s">
        <v>71</v>
      </c>
      <c r="F14" s="24" t="s">
        <v>68</v>
      </c>
      <c r="G14" s="25" t="s">
        <v>252</v>
      </c>
      <c r="H14" s="25" t="s">
        <v>199</v>
      </c>
      <c r="I14" s="16">
        <v>2</v>
      </c>
      <c r="J14" s="16">
        <v>3</v>
      </c>
      <c r="K14" s="16">
        <v>5</v>
      </c>
      <c r="L14" s="19" t="s">
        <v>31</v>
      </c>
      <c r="M14" s="26"/>
      <c r="N14" s="26" t="s">
        <v>32</v>
      </c>
      <c r="O14" s="25" t="s">
        <v>226</v>
      </c>
      <c r="P14" s="25">
        <v>1</v>
      </c>
      <c r="Q14" s="25">
        <v>2</v>
      </c>
      <c r="R14" s="19">
        <v>3</v>
      </c>
      <c r="S14" s="25" t="s">
        <v>33</v>
      </c>
      <c r="T14" s="25" t="s">
        <v>200</v>
      </c>
      <c r="U14" s="25" t="s">
        <v>173</v>
      </c>
      <c r="V14" s="25" t="s">
        <v>52</v>
      </c>
      <c r="W14" s="25" t="s">
        <v>53</v>
      </c>
      <c r="X14" s="25" t="s">
        <v>201</v>
      </c>
      <c r="Y14" s="25" t="s">
        <v>202</v>
      </c>
    </row>
    <row r="15" spans="1:25" ht="137.4" customHeight="1" x14ac:dyDescent="0.3">
      <c r="B15" s="17">
        <v>9</v>
      </c>
      <c r="C15" s="24" t="s">
        <v>40</v>
      </c>
      <c r="D15" s="24" t="s">
        <v>67</v>
      </c>
      <c r="E15" s="24" t="s">
        <v>71</v>
      </c>
      <c r="F15" s="24" t="s">
        <v>68</v>
      </c>
      <c r="G15" s="25" t="s">
        <v>227</v>
      </c>
      <c r="H15" s="25" t="s">
        <v>203</v>
      </c>
      <c r="I15" s="16">
        <v>3</v>
      </c>
      <c r="J15" s="16">
        <v>4</v>
      </c>
      <c r="K15" s="16">
        <v>7</v>
      </c>
      <c r="L15" s="19" t="s">
        <v>69</v>
      </c>
      <c r="M15" s="26"/>
      <c r="N15" s="26" t="s">
        <v>32</v>
      </c>
      <c r="O15" s="25" t="s">
        <v>207</v>
      </c>
      <c r="P15" s="25">
        <v>2</v>
      </c>
      <c r="Q15" s="25">
        <v>3</v>
      </c>
      <c r="R15" s="19">
        <v>5</v>
      </c>
      <c r="S15" s="25" t="s">
        <v>31</v>
      </c>
      <c r="T15" s="25" t="s">
        <v>34</v>
      </c>
      <c r="U15" s="25" t="s">
        <v>173</v>
      </c>
      <c r="V15" s="25" t="s">
        <v>52</v>
      </c>
      <c r="W15" s="25" t="s">
        <v>53</v>
      </c>
      <c r="X15" s="25" t="s">
        <v>204</v>
      </c>
      <c r="Y15" s="25" t="s">
        <v>48</v>
      </c>
    </row>
    <row r="16" spans="1:25" ht="137.4" customHeight="1" x14ac:dyDescent="0.3">
      <c r="B16" s="17">
        <v>10</v>
      </c>
      <c r="C16" s="24" t="s">
        <v>40</v>
      </c>
      <c r="D16" s="24" t="s">
        <v>67</v>
      </c>
      <c r="E16" s="24" t="s">
        <v>71</v>
      </c>
      <c r="F16" s="24" t="s">
        <v>68</v>
      </c>
      <c r="G16" s="25" t="s">
        <v>228</v>
      </c>
      <c r="H16" s="19" t="s">
        <v>205</v>
      </c>
      <c r="I16" s="16">
        <v>3</v>
      </c>
      <c r="J16" s="16">
        <v>4</v>
      </c>
      <c r="K16" s="16">
        <v>7</v>
      </c>
      <c r="L16" s="19" t="s">
        <v>69</v>
      </c>
      <c r="M16" s="26"/>
      <c r="N16" s="26" t="s">
        <v>32</v>
      </c>
      <c r="O16" s="25" t="s">
        <v>206</v>
      </c>
      <c r="P16" s="25">
        <v>2</v>
      </c>
      <c r="Q16" s="25">
        <v>3</v>
      </c>
      <c r="R16" s="19">
        <v>5</v>
      </c>
      <c r="S16" s="25" t="s">
        <v>31</v>
      </c>
      <c r="T16" s="25" t="s">
        <v>34</v>
      </c>
      <c r="U16" s="25" t="s">
        <v>173</v>
      </c>
      <c r="V16" s="25" t="s">
        <v>52</v>
      </c>
      <c r="W16" s="25" t="s">
        <v>53</v>
      </c>
      <c r="X16" s="25" t="s">
        <v>204</v>
      </c>
      <c r="Y16" s="25" t="s">
        <v>48</v>
      </c>
    </row>
    <row r="17" spans="2:25" ht="108.6" customHeight="1" x14ac:dyDescent="0.3">
      <c r="B17" s="17">
        <v>11</v>
      </c>
      <c r="C17" s="24" t="s">
        <v>208</v>
      </c>
      <c r="D17" s="24" t="s">
        <v>209</v>
      </c>
      <c r="E17" s="24" t="s">
        <v>229</v>
      </c>
      <c r="F17" s="28" t="s">
        <v>210</v>
      </c>
      <c r="G17" s="25" t="s">
        <v>253</v>
      </c>
      <c r="H17" s="19" t="s">
        <v>211</v>
      </c>
      <c r="I17" s="16">
        <v>3</v>
      </c>
      <c r="J17" s="16">
        <v>2</v>
      </c>
      <c r="K17" s="16">
        <v>5</v>
      </c>
      <c r="L17" s="19" t="s">
        <v>31</v>
      </c>
      <c r="M17" s="26"/>
      <c r="N17" s="26" t="s">
        <v>32</v>
      </c>
      <c r="O17" s="25" t="s">
        <v>212</v>
      </c>
      <c r="P17" s="25">
        <v>1</v>
      </c>
      <c r="Q17" s="25">
        <v>2</v>
      </c>
      <c r="R17" s="19">
        <v>3</v>
      </c>
      <c r="S17" s="25" t="s">
        <v>33</v>
      </c>
      <c r="T17" s="25" t="s">
        <v>34</v>
      </c>
      <c r="U17" s="25" t="s">
        <v>173</v>
      </c>
      <c r="V17" s="25" t="s">
        <v>52</v>
      </c>
      <c r="W17" s="25" t="s">
        <v>53</v>
      </c>
      <c r="X17" s="25" t="s">
        <v>230</v>
      </c>
      <c r="Y17" s="25"/>
    </row>
    <row r="18" spans="2:25" ht="123" customHeight="1" x14ac:dyDescent="0.3">
      <c r="B18" s="17">
        <v>12</v>
      </c>
      <c r="C18" s="18" t="s">
        <v>70</v>
      </c>
      <c r="D18" s="18" t="s">
        <v>67</v>
      </c>
      <c r="E18" s="18" t="s">
        <v>71</v>
      </c>
      <c r="F18" s="18" t="s">
        <v>43</v>
      </c>
      <c r="G18" s="19" t="s">
        <v>213</v>
      </c>
      <c r="H18" s="19" t="s">
        <v>214</v>
      </c>
      <c r="I18" s="16">
        <v>2</v>
      </c>
      <c r="J18" s="16">
        <v>3</v>
      </c>
      <c r="K18" s="19">
        <f t="shared" si="0"/>
        <v>5</v>
      </c>
      <c r="L18" s="19" t="s">
        <v>31</v>
      </c>
      <c r="M18" s="20"/>
      <c r="N18" s="20" t="s">
        <v>32</v>
      </c>
      <c r="O18" s="19" t="s">
        <v>215</v>
      </c>
      <c r="P18" s="19">
        <v>1</v>
      </c>
      <c r="Q18" s="19">
        <v>2</v>
      </c>
      <c r="R18" s="19">
        <f t="shared" si="1"/>
        <v>3</v>
      </c>
      <c r="S18" s="19" t="s">
        <v>33</v>
      </c>
      <c r="T18" s="19" t="s">
        <v>34</v>
      </c>
      <c r="U18" s="19" t="s">
        <v>173</v>
      </c>
      <c r="V18" s="19" t="s">
        <v>52</v>
      </c>
      <c r="W18" s="19" t="s">
        <v>53</v>
      </c>
      <c r="X18" s="19" t="s">
        <v>231</v>
      </c>
      <c r="Y18" s="19" t="s">
        <v>216</v>
      </c>
    </row>
    <row r="19" spans="2:25" ht="140.4" customHeight="1" x14ac:dyDescent="0.3">
      <c r="B19" s="17">
        <v>13</v>
      </c>
      <c r="C19" s="18" t="s">
        <v>40</v>
      </c>
      <c r="D19" s="18" t="s">
        <v>67</v>
      </c>
      <c r="E19" s="18" t="s">
        <v>71</v>
      </c>
      <c r="F19" s="18" t="s">
        <v>43</v>
      </c>
      <c r="G19" s="19" t="s">
        <v>232</v>
      </c>
      <c r="H19" s="19" t="s">
        <v>72</v>
      </c>
      <c r="I19" s="16">
        <v>2</v>
      </c>
      <c r="J19" s="16">
        <v>3</v>
      </c>
      <c r="K19" s="19">
        <f t="shared" si="0"/>
        <v>5</v>
      </c>
      <c r="L19" s="19" t="s">
        <v>31</v>
      </c>
      <c r="M19" s="20"/>
      <c r="N19" s="20" t="s">
        <v>32</v>
      </c>
      <c r="O19" s="19" t="s">
        <v>233</v>
      </c>
      <c r="P19" s="19">
        <v>1</v>
      </c>
      <c r="Q19" s="19">
        <v>2</v>
      </c>
      <c r="R19" s="19">
        <f t="shared" si="1"/>
        <v>3</v>
      </c>
      <c r="S19" s="19" t="s">
        <v>33</v>
      </c>
      <c r="T19" s="19" t="s">
        <v>51</v>
      </c>
      <c r="U19" s="19" t="s">
        <v>173</v>
      </c>
      <c r="V19" s="19" t="s">
        <v>52</v>
      </c>
      <c r="W19" s="19" t="s">
        <v>53</v>
      </c>
      <c r="X19" s="19" t="s">
        <v>195</v>
      </c>
      <c r="Y19" s="19" t="s">
        <v>73</v>
      </c>
    </row>
    <row r="20" spans="2:25" ht="102.6" customHeight="1" x14ac:dyDescent="0.3">
      <c r="B20" s="17">
        <v>14</v>
      </c>
      <c r="C20" s="18" t="s">
        <v>70</v>
      </c>
      <c r="D20" s="18" t="s">
        <v>67</v>
      </c>
      <c r="E20" s="18" t="s">
        <v>71</v>
      </c>
      <c r="F20" s="18" t="s">
        <v>43</v>
      </c>
      <c r="G20" s="19" t="s">
        <v>198</v>
      </c>
      <c r="H20" s="19" t="s">
        <v>74</v>
      </c>
      <c r="I20" s="16">
        <v>2</v>
      </c>
      <c r="J20" s="16">
        <v>4</v>
      </c>
      <c r="K20" s="19">
        <f t="shared" si="0"/>
        <v>6</v>
      </c>
      <c r="L20" s="19" t="s">
        <v>69</v>
      </c>
      <c r="M20" s="20"/>
      <c r="N20" s="20" t="s">
        <v>32</v>
      </c>
      <c r="O20" s="19" t="s">
        <v>196</v>
      </c>
      <c r="P20" s="19">
        <v>1</v>
      </c>
      <c r="Q20" s="19">
        <v>3</v>
      </c>
      <c r="R20" s="19">
        <f t="shared" si="1"/>
        <v>4</v>
      </c>
      <c r="S20" s="19" t="s">
        <v>33</v>
      </c>
      <c r="T20" s="19" t="s">
        <v>34</v>
      </c>
      <c r="U20" s="19" t="s">
        <v>173</v>
      </c>
      <c r="V20" s="19" t="s">
        <v>52</v>
      </c>
      <c r="W20" s="19" t="s">
        <v>53</v>
      </c>
      <c r="X20" s="19" t="s">
        <v>197</v>
      </c>
      <c r="Y20" s="19" t="s">
        <v>153</v>
      </c>
    </row>
    <row r="21" spans="2:25" ht="102.6" customHeight="1" x14ac:dyDescent="0.3">
      <c r="B21" s="17">
        <v>15</v>
      </c>
      <c r="C21" s="24" t="s">
        <v>70</v>
      </c>
      <c r="D21" s="24" t="s">
        <v>67</v>
      </c>
      <c r="E21" s="24" t="s">
        <v>71</v>
      </c>
      <c r="F21" s="28" t="s">
        <v>75</v>
      </c>
      <c r="G21" s="25" t="s">
        <v>234</v>
      </c>
      <c r="H21" s="25" t="s">
        <v>76</v>
      </c>
      <c r="I21" s="23">
        <v>3</v>
      </c>
      <c r="J21" s="23">
        <v>2</v>
      </c>
      <c r="K21" s="23">
        <v>5</v>
      </c>
      <c r="L21" s="25" t="s">
        <v>31</v>
      </c>
      <c r="M21" s="29"/>
      <c r="N21" s="29" t="s">
        <v>32</v>
      </c>
      <c r="O21" s="25" t="s">
        <v>235</v>
      </c>
      <c r="P21" s="25">
        <v>2</v>
      </c>
      <c r="Q21" s="25">
        <v>1</v>
      </c>
      <c r="R21" s="19">
        <f t="shared" ref="R21" si="2">+P21+Q21</f>
        <v>3</v>
      </c>
      <c r="S21" s="25" t="s">
        <v>33</v>
      </c>
      <c r="T21" s="25" t="s">
        <v>34</v>
      </c>
      <c r="U21" s="25" t="s">
        <v>179</v>
      </c>
      <c r="V21" s="25" t="s">
        <v>52</v>
      </c>
      <c r="W21" s="25" t="s">
        <v>53</v>
      </c>
      <c r="X21" s="25" t="s">
        <v>236</v>
      </c>
      <c r="Y21" s="27" t="s">
        <v>77</v>
      </c>
    </row>
    <row r="22" spans="2:25" ht="120" customHeight="1" x14ac:dyDescent="0.3">
      <c r="B22" s="17">
        <v>16</v>
      </c>
      <c r="C22" s="18" t="s">
        <v>40</v>
      </c>
      <c r="D22" s="18" t="s">
        <v>41</v>
      </c>
      <c r="E22" s="18" t="s">
        <v>71</v>
      </c>
      <c r="F22" s="18" t="s">
        <v>43</v>
      </c>
      <c r="G22" s="19" t="s">
        <v>241</v>
      </c>
      <c r="H22" s="19" t="s">
        <v>217</v>
      </c>
      <c r="I22" s="16">
        <v>3</v>
      </c>
      <c r="J22" s="16">
        <v>3</v>
      </c>
      <c r="K22" s="19">
        <f t="shared" si="0"/>
        <v>6</v>
      </c>
      <c r="L22" s="19" t="s">
        <v>69</v>
      </c>
      <c r="M22" s="20"/>
      <c r="N22" s="20" t="s">
        <v>32</v>
      </c>
      <c r="O22" s="19" t="s">
        <v>242</v>
      </c>
      <c r="P22" s="19">
        <v>2</v>
      </c>
      <c r="Q22" s="19">
        <v>3</v>
      </c>
      <c r="R22" s="19">
        <f t="shared" si="1"/>
        <v>5</v>
      </c>
      <c r="S22" s="19" t="s">
        <v>31</v>
      </c>
      <c r="T22" s="19" t="s">
        <v>34</v>
      </c>
      <c r="U22" s="19" t="s">
        <v>173</v>
      </c>
      <c r="V22" s="19" t="s">
        <v>80</v>
      </c>
      <c r="W22" s="19" t="s">
        <v>81</v>
      </c>
      <c r="X22" s="19" t="s">
        <v>180</v>
      </c>
      <c r="Y22" s="19" t="s">
        <v>82</v>
      </c>
    </row>
    <row r="23" spans="2:25" ht="130.35" customHeight="1" x14ac:dyDescent="0.3">
      <c r="B23" s="17">
        <v>17</v>
      </c>
      <c r="C23" s="18" t="s">
        <v>26</v>
      </c>
      <c r="D23" s="18" t="s">
        <v>67</v>
      </c>
      <c r="E23" s="18" t="s">
        <v>71</v>
      </c>
      <c r="F23" s="18" t="s">
        <v>43</v>
      </c>
      <c r="G23" s="19" t="s">
        <v>218</v>
      </c>
      <c r="H23" s="19" t="s">
        <v>219</v>
      </c>
      <c r="I23" s="16">
        <v>2</v>
      </c>
      <c r="J23" s="16">
        <v>3</v>
      </c>
      <c r="K23" s="19">
        <f t="shared" si="0"/>
        <v>5</v>
      </c>
      <c r="L23" s="19" t="s">
        <v>31</v>
      </c>
      <c r="M23" s="20"/>
      <c r="N23" s="20" t="s">
        <v>32</v>
      </c>
      <c r="O23" s="19" t="s">
        <v>220</v>
      </c>
      <c r="P23" s="19">
        <v>2</v>
      </c>
      <c r="Q23" s="19">
        <v>2</v>
      </c>
      <c r="R23" s="19">
        <f t="shared" si="1"/>
        <v>4</v>
      </c>
      <c r="S23" s="19" t="s">
        <v>33</v>
      </c>
      <c r="T23" s="19" t="s">
        <v>34</v>
      </c>
      <c r="U23" s="19" t="s">
        <v>173</v>
      </c>
      <c r="V23" s="19" t="s">
        <v>83</v>
      </c>
      <c r="W23" s="19" t="s">
        <v>84</v>
      </c>
      <c r="X23" s="19" t="s">
        <v>85</v>
      </c>
      <c r="Y23" s="19" t="s">
        <v>154</v>
      </c>
    </row>
    <row r="24" spans="2:25" ht="87" customHeight="1" x14ac:dyDescent="0.3">
      <c r="B24" s="17">
        <v>18</v>
      </c>
      <c r="C24" s="18" t="s">
        <v>26</v>
      </c>
      <c r="D24" s="18" t="s">
        <v>41</v>
      </c>
      <c r="E24" s="18" t="s">
        <v>71</v>
      </c>
      <c r="F24" s="18" t="s">
        <v>43</v>
      </c>
      <c r="G24" s="19" t="s">
        <v>237</v>
      </c>
      <c r="H24" s="19" t="s">
        <v>221</v>
      </c>
      <c r="I24" s="16">
        <v>2</v>
      </c>
      <c r="J24" s="16">
        <v>3</v>
      </c>
      <c r="K24" s="19">
        <f t="shared" si="0"/>
        <v>5</v>
      </c>
      <c r="L24" s="19" t="s">
        <v>31</v>
      </c>
      <c r="M24" s="20"/>
      <c r="N24" s="20" t="s">
        <v>32</v>
      </c>
      <c r="O24" s="19" t="s">
        <v>222</v>
      </c>
      <c r="P24" s="19">
        <v>1</v>
      </c>
      <c r="Q24" s="19">
        <v>2</v>
      </c>
      <c r="R24" s="19">
        <f t="shared" si="1"/>
        <v>3</v>
      </c>
      <c r="S24" s="19" t="s">
        <v>33</v>
      </c>
      <c r="T24" s="19" t="s">
        <v>34</v>
      </c>
      <c r="U24" s="19" t="s">
        <v>173</v>
      </c>
      <c r="V24" s="19" t="s">
        <v>78</v>
      </c>
      <c r="W24" s="19" t="s">
        <v>79</v>
      </c>
      <c r="X24" s="19" t="s">
        <v>223</v>
      </c>
      <c r="Y24" s="19" t="s">
        <v>86</v>
      </c>
    </row>
    <row r="25" spans="2:25" ht="96.6" customHeight="1" x14ac:dyDescent="0.3">
      <c r="B25" s="17">
        <v>19</v>
      </c>
      <c r="C25" s="18" t="s">
        <v>40</v>
      </c>
      <c r="D25" s="18" t="s">
        <v>41</v>
      </c>
      <c r="E25" s="18" t="s">
        <v>71</v>
      </c>
      <c r="F25" s="18" t="s">
        <v>87</v>
      </c>
      <c r="G25" s="19" t="s">
        <v>155</v>
      </c>
      <c r="H25" s="19" t="s">
        <v>88</v>
      </c>
      <c r="I25" s="16">
        <v>2</v>
      </c>
      <c r="J25" s="16">
        <v>3</v>
      </c>
      <c r="K25" s="19">
        <f t="shared" si="0"/>
        <v>5</v>
      </c>
      <c r="L25" s="19" t="s">
        <v>31</v>
      </c>
      <c r="M25" s="20" t="s">
        <v>32</v>
      </c>
      <c r="N25" s="20"/>
      <c r="O25" s="19" t="s">
        <v>156</v>
      </c>
      <c r="P25" s="19">
        <v>1</v>
      </c>
      <c r="Q25" s="19">
        <v>2</v>
      </c>
      <c r="R25" s="19">
        <f t="shared" si="1"/>
        <v>3</v>
      </c>
      <c r="S25" s="19" t="s">
        <v>33</v>
      </c>
      <c r="T25" s="19" t="s">
        <v>51</v>
      </c>
      <c r="U25" s="19" t="s">
        <v>57</v>
      </c>
      <c r="V25" s="19" t="s">
        <v>89</v>
      </c>
      <c r="W25" s="19" t="s">
        <v>53</v>
      </c>
      <c r="X25" s="19" t="s">
        <v>90</v>
      </c>
      <c r="Y25" s="19" t="s">
        <v>54</v>
      </c>
    </row>
    <row r="26" spans="2:25" ht="82.35" customHeight="1" x14ac:dyDescent="0.3">
      <c r="B26" s="17">
        <v>20</v>
      </c>
      <c r="C26" s="18" t="s">
        <v>40</v>
      </c>
      <c r="D26" s="18" t="s">
        <v>41</v>
      </c>
      <c r="E26" s="18" t="s">
        <v>71</v>
      </c>
      <c r="F26" s="18" t="s">
        <v>91</v>
      </c>
      <c r="G26" s="19" t="s">
        <v>157</v>
      </c>
      <c r="H26" s="19" t="s">
        <v>92</v>
      </c>
      <c r="I26" s="16">
        <v>2</v>
      </c>
      <c r="J26" s="16">
        <v>3</v>
      </c>
      <c r="K26" s="19">
        <f t="shared" si="0"/>
        <v>5</v>
      </c>
      <c r="L26" s="19" t="s">
        <v>31</v>
      </c>
      <c r="M26" s="9"/>
      <c r="N26" s="20" t="s">
        <v>32</v>
      </c>
      <c r="O26" s="19" t="s">
        <v>93</v>
      </c>
      <c r="P26" s="19">
        <v>1</v>
      </c>
      <c r="Q26" s="19">
        <v>2</v>
      </c>
      <c r="R26" s="19">
        <f t="shared" si="1"/>
        <v>3</v>
      </c>
      <c r="S26" s="19" t="s">
        <v>33</v>
      </c>
      <c r="T26" s="19" t="s">
        <v>94</v>
      </c>
      <c r="U26" s="19" t="s">
        <v>173</v>
      </c>
      <c r="V26" s="19" t="s">
        <v>95</v>
      </c>
      <c r="W26" s="19" t="s">
        <v>53</v>
      </c>
      <c r="X26" s="19" t="s">
        <v>158</v>
      </c>
      <c r="Y26" s="19" t="s">
        <v>54</v>
      </c>
    </row>
    <row r="27" spans="2:25" ht="121.35" customHeight="1" x14ac:dyDescent="0.3">
      <c r="B27" s="17">
        <v>21</v>
      </c>
      <c r="C27" s="18" t="s">
        <v>40</v>
      </c>
      <c r="D27" s="18" t="s">
        <v>60</v>
      </c>
      <c r="E27" s="18" t="s">
        <v>71</v>
      </c>
      <c r="F27" s="18" t="s">
        <v>96</v>
      </c>
      <c r="G27" s="19" t="s">
        <v>181</v>
      </c>
      <c r="H27" s="19" t="s">
        <v>97</v>
      </c>
      <c r="I27" s="16">
        <v>2</v>
      </c>
      <c r="J27" s="16">
        <v>3</v>
      </c>
      <c r="K27" s="19">
        <f t="shared" si="0"/>
        <v>5</v>
      </c>
      <c r="L27" s="19" t="s">
        <v>31</v>
      </c>
      <c r="M27" s="9"/>
      <c r="N27" s="20" t="s">
        <v>32</v>
      </c>
      <c r="O27" s="19" t="s">
        <v>98</v>
      </c>
      <c r="P27" s="19">
        <v>1</v>
      </c>
      <c r="Q27" s="19">
        <v>2</v>
      </c>
      <c r="R27" s="19">
        <f t="shared" si="1"/>
        <v>3</v>
      </c>
      <c r="S27" s="19" t="s">
        <v>33</v>
      </c>
      <c r="T27" s="19" t="s">
        <v>34</v>
      </c>
      <c r="U27" s="19" t="s">
        <v>173</v>
      </c>
      <c r="V27" s="19" t="s">
        <v>52</v>
      </c>
      <c r="W27" s="19" t="s">
        <v>99</v>
      </c>
      <c r="X27" s="19" t="s">
        <v>238</v>
      </c>
      <c r="Y27" s="19" t="s">
        <v>159</v>
      </c>
    </row>
    <row r="28" spans="2:25" ht="155.4" customHeight="1" x14ac:dyDescent="0.3">
      <c r="B28" s="17">
        <v>22</v>
      </c>
      <c r="C28" s="18" t="s">
        <v>40</v>
      </c>
      <c r="D28" s="18" t="s">
        <v>41</v>
      </c>
      <c r="E28" s="18" t="s">
        <v>71</v>
      </c>
      <c r="F28" s="22" t="s">
        <v>101</v>
      </c>
      <c r="G28" s="19" t="s">
        <v>160</v>
      </c>
      <c r="H28" s="19" t="s">
        <v>182</v>
      </c>
      <c r="I28" s="16">
        <v>3</v>
      </c>
      <c r="J28" s="16">
        <v>3</v>
      </c>
      <c r="K28" s="19">
        <f t="shared" si="0"/>
        <v>6</v>
      </c>
      <c r="L28" s="19" t="s">
        <v>69</v>
      </c>
      <c r="M28" s="20" t="s">
        <v>32</v>
      </c>
      <c r="N28" s="20" t="s">
        <v>32</v>
      </c>
      <c r="O28" s="19" t="s">
        <v>183</v>
      </c>
      <c r="P28" s="19">
        <v>2</v>
      </c>
      <c r="Q28" s="19">
        <v>2</v>
      </c>
      <c r="R28" s="19">
        <f t="shared" si="1"/>
        <v>4</v>
      </c>
      <c r="S28" s="19" t="s">
        <v>33</v>
      </c>
      <c r="T28" s="19" t="s">
        <v>34</v>
      </c>
      <c r="U28" s="19" t="s">
        <v>174</v>
      </c>
      <c r="V28" s="19" t="s">
        <v>102</v>
      </c>
      <c r="W28" s="19" t="s">
        <v>79</v>
      </c>
      <c r="X28" s="19" t="s">
        <v>224</v>
      </c>
      <c r="Y28" s="19" t="s">
        <v>165</v>
      </c>
    </row>
    <row r="29" spans="2:25" ht="109.2" x14ac:dyDescent="0.3">
      <c r="B29" s="17">
        <v>23</v>
      </c>
      <c r="C29" s="18" t="s">
        <v>40</v>
      </c>
      <c r="D29" s="18" t="s">
        <v>41</v>
      </c>
      <c r="E29" s="18" t="s">
        <v>71</v>
      </c>
      <c r="F29" s="22" t="s">
        <v>103</v>
      </c>
      <c r="G29" s="19" t="s">
        <v>161</v>
      </c>
      <c r="H29" s="19" t="s">
        <v>243</v>
      </c>
      <c r="I29" s="16">
        <v>2</v>
      </c>
      <c r="J29" s="16">
        <v>3</v>
      </c>
      <c r="K29" s="19">
        <f t="shared" si="0"/>
        <v>5</v>
      </c>
      <c r="L29" s="19" t="s">
        <v>31</v>
      </c>
      <c r="M29" s="20" t="s">
        <v>32</v>
      </c>
      <c r="N29" s="17" t="s">
        <v>32</v>
      </c>
      <c r="O29" s="19" t="s">
        <v>104</v>
      </c>
      <c r="P29" s="19">
        <v>1</v>
      </c>
      <c r="Q29" s="19">
        <v>2</v>
      </c>
      <c r="R29" s="19">
        <f t="shared" si="1"/>
        <v>3</v>
      </c>
      <c r="S29" s="19" t="s">
        <v>33</v>
      </c>
      <c r="T29" s="19" t="s">
        <v>34</v>
      </c>
      <c r="U29" s="19" t="s">
        <v>174</v>
      </c>
      <c r="V29" s="19" t="s">
        <v>105</v>
      </c>
      <c r="W29" s="19" t="s">
        <v>79</v>
      </c>
      <c r="X29" s="19" t="s">
        <v>106</v>
      </c>
      <c r="Y29" s="19" t="s">
        <v>162</v>
      </c>
    </row>
    <row r="30" spans="2:25" ht="110.4" x14ac:dyDescent="0.3">
      <c r="B30" s="17">
        <v>24</v>
      </c>
      <c r="C30" s="18" t="s">
        <v>40</v>
      </c>
      <c r="D30" s="18" t="s">
        <v>41</v>
      </c>
      <c r="E30" s="18" t="s">
        <v>71</v>
      </c>
      <c r="F30" s="18" t="s">
        <v>107</v>
      </c>
      <c r="G30" s="19" t="s">
        <v>184</v>
      </c>
      <c r="H30" s="19" t="s">
        <v>185</v>
      </c>
      <c r="I30" s="16">
        <v>2</v>
      </c>
      <c r="J30" s="16">
        <v>3</v>
      </c>
      <c r="K30" s="19">
        <f t="shared" ref="K30" si="3">+I30+J30</f>
        <v>5</v>
      </c>
      <c r="L30" s="19" t="s">
        <v>31</v>
      </c>
      <c r="M30" s="20"/>
      <c r="N30" s="20" t="s">
        <v>32</v>
      </c>
      <c r="O30" s="19" t="s">
        <v>186</v>
      </c>
      <c r="P30" s="19">
        <v>1</v>
      </c>
      <c r="Q30" s="19">
        <v>2</v>
      </c>
      <c r="R30" s="19">
        <f t="shared" ref="R30" si="4">+P30+Q30</f>
        <v>3</v>
      </c>
      <c r="S30" s="19" t="s">
        <v>33</v>
      </c>
      <c r="T30" s="19" t="s">
        <v>34</v>
      </c>
      <c r="U30" s="19" t="s">
        <v>187</v>
      </c>
      <c r="V30" s="19" t="s">
        <v>100</v>
      </c>
      <c r="W30" s="19" t="s">
        <v>99</v>
      </c>
      <c r="X30" s="19" t="s">
        <v>188</v>
      </c>
      <c r="Y30" s="19" t="s">
        <v>189</v>
      </c>
    </row>
    <row r="31" spans="2:25" ht="115.2" x14ac:dyDescent="0.3">
      <c r="B31" s="17">
        <v>25</v>
      </c>
      <c r="C31" s="18" t="s">
        <v>40</v>
      </c>
      <c r="D31" s="18" t="s">
        <v>41</v>
      </c>
      <c r="E31" s="18" t="s">
        <v>71</v>
      </c>
      <c r="F31" s="18" t="s">
        <v>107</v>
      </c>
      <c r="G31" s="19" t="s">
        <v>225</v>
      </c>
      <c r="H31" s="19" t="s">
        <v>108</v>
      </c>
      <c r="I31" s="16">
        <v>2</v>
      </c>
      <c r="J31" s="16">
        <v>3</v>
      </c>
      <c r="K31" s="19">
        <f t="shared" si="0"/>
        <v>5</v>
      </c>
      <c r="L31" s="19" t="s">
        <v>31</v>
      </c>
      <c r="M31" s="20" t="s">
        <v>32</v>
      </c>
      <c r="N31" s="20" t="s">
        <v>32</v>
      </c>
      <c r="O31" s="19" t="s">
        <v>190</v>
      </c>
      <c r="P31" s="19">
        <v>1</v>
      </c>
      <c r="Q31" s="19">
        <v>2</v>
      </c>
      <c r="R31" s="19">
        <f t="shared" si="1"/>
        <v>3</v>
      </c>
      <c r="S31" s="19" t="s">
        <v>33</v>
      </c>
      <c r="T31" s="19" t="s">
        <v>34</v>
      </c>
      <c r="U31" s="19" t="s">
        <v>174</v>
      </c>
      <c r="V31" s="19" t="s">
        <v>109</v>
      </c>
      <c r="W31" s="19" t="s">
        <v>79</v>
      </c>
      <c r="X31" s="19" t="s">
        <v>163</v>
      </c>
      <c r="Y31" s="19" t="s">
        <v>48</v>
      </c>
    </row>
    <row r="32" spans="2:25" ht="106.2" x14ac:dyDescent="0.3">
      <c r="B32" s="17">
        <v>26</v>
      </c>
      <c r="C32" s="18" t="s">
        <v>40</v>
      </c>
      <c r="D32" s="18" t="s">
        <v>41</v>
      </c>
      <c r="E32" s="18" t="s">
        <v>71</v>
      </c>
      <c r="F32" s="18" t="s">
        <v>110</v>
      </c>
      <c r="G32" s="19" t="s">
        <v>239</v>
      </c>
      <c r="H32" s="19" t="s">
        <v>111</v>
      </c>
      <c r="I32" s="16">
        <v>2</v>
      </c>
      <c r="J32" s="16">
        <v>3</v>
      </c>
      <c r="K32" s="19">
        <f t="shared" ref="K32" si="5">+I32+J32</f>
        <v>5</v>
      </c>
      <c r="L32" s="19" t="s">
        <v>31</v>
      </c>
      <c r="M32" s="20" t="s">
        <v>32</v>
      </c>
      <c r="N32" s="20" t="s">
        <v>32</v>
      </c>
      <c r="O32" s="19" t="s">
        <v>191</v>
      </c>
      <c r="P32" s="19">
        <v>1</v>
      </c>
      <c r="Q32" s="19">
        <v>2</v>
      </c>
      <c r="R32" s="19">
        <f t="shared" ref="R32" si="6">+P32+Q32</f>
        <v>3</v>
      </c>
      <c r="S32" s="19" t="s">
        <v>33</v>
      </c>
      <c r="T32" s="19" t="s">
        <v>34</v>
      </c>
      <c r="U32" s="19" t="s">
        <v>174</v>
      </c>
      <c r="V32" s="19" t="s">
        <v>100</v>
      </c>
      <c r="W32" s="19" t="s">
        <v>99</v>
      </c>
      <c r="X32" s="19" t="s">
        <v>112</v>
      </c>
      <c r="Y32" s="19" t="s">
        <v>82</v>
      </c>
    </row>
    <row r="33" spans="2:25" ht="100.8" x14ac:dyDescent="0.3">
      <c r="B33" s="17">
        <v>27</v>
      </c>
      <c r="C33" s="18" t="s">
        <v>40</v>
      </c>
      <c r="D33" s="18" t="s">
        <v>67</v>
      </c>
      <c r="E33" s="18" t="s">
        <v>71</v>
      </c>
      <c r="F33" s="22" t="s">
        <v>113</v>
      </c>
      <c r="G33" s="19" t="s">
        <v>164</v>
      </c>
      <c r="H33" s="19" t="s">
        <v>240</v>
      </c>
      <c r="I33" s="16">
        <v>2</v>
      </c>
      <c r="J33" s="16">
        <v>3</v>
      </c>
      <c r="K33" s="19">
        <f t="shared" ref="K33:K34" si="7">+I33+J33</f>
        <v>5</v>
      </c>
      <c r="L33" s="19" t="s">
        <v>31</v>
      </c>
      <c r="M33" s="20"/>
      <c r="N33" s="20" t="s">
        <v>32</v>
      </c>
      <c r="O33" s="19" t="s">
        <v>114</v>
      </c>
      <c r="P33" s="19">
        <v>1</v>
      </c>
      <c r="Q33" s="19">
        <v>2</v>
      </c>
      <c r="R33" s="19">
        <f t="shared" ref="R33:R34" si="8">+P33+Q33</f>
        <v>3</v>
      </c>
      <c r="S33" s="19" t="s">
        <v>33</v>
      </c>
      <c r="T33" s="19" t="s">
        <v>34</v>
      </c>
      <c r="U33" s="19" t="s">
        <v>187</v>
      </c>
      <c r="V33" s="30" t="s">
        <v>78</v>
      </c>
      <c r="W33" s="19" t="s">
        <v>99</v>
      </c>
      <c r="X33" s="31" t="s">
        <v>115</v>
      </c>
      <c r="Y33" s="19" t="s">
        <v>82</v>
      </c>
    </row>
    <row r="34" spans="2:25" ht="158.4" x14ac:dyDescent="0.3">
      <c r="B34" s="17">
        <v>28</v>
      </c>
      <c r="C34" s="18" t="s">
        <v>40</v>
      </c>
      <c r="D34" s="18" t="s">
        <v>41</v>
      </c>
      <c r="E34" s="18" t="s">
        <v>71</v>
      </c>
      <c r="F34" s="22" t="s">
        <v>244</v>
      </c>
      <c r="G34" s="19" t="s">
        <v>249</v>
      </c>
      <c r="H34" s="30" t="s">
        <v>245</v>
      </c>
      <c r="I34" s="32">
        <v>2</v>
      </c>
      <c r="J34" s="32">
        <v>2</v>
      </c>
      <c r="K34" s="16">
        <f t="shared" si="7"/>
        <v>4</v>
      </c>
      <c r="L34" s="30" t="s">
        <v>246</v>
      </c>
      <c r="M34" s="33"/>
      <c r="N34" s="34" t="s">
        <v>32</v>
      </c>
      <c r="O34" s="30" t="s">
        <v>250</v>
      </c>
      <c r="P34" s="30">
        <v>1</v>
      </c>
      <c r="Q34" s="30">
        <v>1</v>
      </c>
      <c r="R34" s="19">
        <f t="shared" si="8"/>
        <v>2</v>
      </c>
      <c r="S34" s="19" t="s">
        <v>33</v>
      </c>
      <c r="T34" s="30" t="s">
        <v>34</v>
      </c>
      <c r="U34" s="30" t="s">
        <v>173</v>
      </c>
      <c r="V34" s="19" t="s">
        <v>247</v>
      </c>
      <c r="W34" s="30" t="s">
        <v>53</v>
      </c>
      <c r="X34" s="30" t="s">
        <v>106</v>
      </c>
      <c r="Y34" s="35" t="s">
        <v>248</v>
      </c>
    </row>
  </sheetData>
  <mergeCells count="23">
    <mergeCell ref="W4:W6"/>
    <mergeCell ref="B1:F3"/>
    <mergeCell ref="B4:B6"/>
    <mergeCell ref="C4:C6"/>
    <mergeCell ref="D4:D6"/>
    <mergeCell ref="E4:E6"/>
    <mergeCell ref="F4:F6"/>
    <mergeCell ref="G1:Y1"/>
    <mergeCell ref="G2:Y2"/>
    <mergeCell ref="G3:Y3"/>
    <mergeCell ref="M4:N5"/>
    <mergeCell ref="P4:S5"/>
    <mergeCell ref="X4:Y5"/>
    <mergeCell ref="L4:L6"/>
    <mergeCell ref="G4:G6"/>
    <mergeCell ref="H4:H6"/>
    <mergeCell ref="U4:U6"/>
    <mergeCell ref="V4:V6"/>
    <mergeCell ref="I4:I6"/>
    <mergeCell ref="J4:J6"/>
    <mergeCell ref="K4:K6"/>
    <mergeCell ref="O4:O6"/>
    <mergeCell ref="T4:T6"/>
  </mergeCells>
  <pageMargins left="0.39370078740157483" right="0.39370078740157483" top="0.39370078740157483" bottom="0.39370078740157483" header="0" footer="0"/>
  <pageSetup scale="65" orientation="landscape" r:id="rId1"/>
  <rowBreaks count="1" manualBreakCount="1">
    <brk id="25"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E8" sqref="E8"/>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69" t="s">
        <v>116</v>
      </c>
      <c r="C1" s="70"/>
      <c r="D1" s="4"/>
      <c r="E1" s="69" t="s">
        <v>117</v>
      </c>
      <c r="F1" s="70"/>
    </row>
    <row r="2" spans="2:7" ht="15.6" x14ac:dyDescent="0.3">
      <c r="B2" s="4"/>
      <c r="C2" s="4"/>
      <c r="D2" s="4"/>
      <c r="E2" s="1"/>
      <c r="F2" s="5"/>
    </row>
    <row r="3" spans="2:7" ht="31.2" x14ac:dyDescent="0.3">
      <c r="B3" s="6" t="s">
        <v>23</v>
      </c>
      <c r="C3" s="6" t="s">
        <v>22</v>
      </c>
      <c r="D3" s="4"/>
      <c r="E3" s="6" t="s">
        <v>118</v>
      </c>
      <c r="F3" s="3" t="s">
        <v>23</v>
      </c>
      <c r="G3" s="2"/>
    </row>
    <row r="4" spans="2:7" ht="15.6" x14ac:dyDescent="0.3">
      <c r="B4" s="4"/>
      <c r="C4" s="4"/>
      <c r="D4" s="4"/>
      <c r="E4" s="1"/>
      <c r="F4" s="5"/>
      <c r="G4" s="2"/>
    </row>
    <row r="5" spans="2:7" ht="16.8" x14ac:dyDescent="0.3">
      <c r="B5" s="6" t="s">
        <v>119</v>
      </c>
      <c r="C5" s="6">
        <v>1</v>
      </c>
      <c r="D5" s="4"/>
      <c r="E5" s="6" t="s">
        <v>120</v>
      </c>
      <c r="F5" s="7" t="s">
        <v>121</v>
      </c>
      <c r="G5" s="2"/>
    </row>
    <row r="6" spans="2:7" ht="16.8" x14ac:dyDescent="0.3">
      <c r="B6" s="6" t="s">
        <v>122</v>
      </c>
      <c r="C6" s="6">
        <v>2</v>
      </c>
      <c r="D6" s="4"/>
      <c r="E6" s="6" t="s">
        <v>123</v>
      </c>
      <c r="F6" s="7" t="s">
        <v>124</v>
      </c>
      <c r="G6" s="2"/>
    </row>
    <row r="7" spans="2:7" ht="16.8" x14ac:dyDescent="0.3">
      <c r="B7" s="6" t="s">
        <v>125</v>
      </c>
      <c r="C7" s="6">
        <v>3</v>
      </c>
      <c r="D7" s="4"/>
      <c r="E7" s="6">
        <v>5</v>
      </c>
      <c r="F7" s="7" t="s">
        <v>126</v>
      </c>
      <c r="G7" s="2"/>
    </row>
    <row r="8" spans="2:7" ht="16.8" x14ac:dyDescent="0.3">
      <c r="B8" s="6" t="s">
        <v>127</v>
      </c>
      <c r="C8" s="6">
        <v>4</v>
      </c>
      <c r="D8" s="4"/>
      <c r="E8" s="6" t="s">
        <v>128</v>
      </c>
      <c r="F8" s="7" t="s">
        <v>129</v>
      </c>
      <c r="G8" s="2"/>
    </row>
    <row r="9" spans="2:7" ht="33.6" x14ac:dyDescent="0.3">
      <c r="B9" s="6" t="s">
        <v>130</v>
      </c>
      <c r="C9" s="6">
        <v>5</v>
      </c>
      <c r="D9" s="4"/>
      <c r="E9" s="6">
        <v>1</v>
      </c>
      <c r="F9" s="7" t="s">
        <v>131</v>
      </c>
      <c r="G9" s="2"/>
    </row>
    <row r="10" spans="2:7" ht="15.6" x14ac:dyDescent="0.3">
      <c r="B10" s="8"/>
      <c r="C10" s="8"/>
      <c r="D10" s="4"/>
      <c r="E10" s="8"/>
      <c r="F10" s="8"/>
      <c r="G10" s="2"/>
    </row>
    <row r="11" spans="2:7" ht="15.6" x14ac:dyDescent="0.3">
      <c r="B11" s="8"/>
      <c r="C11" s="8"/>
      <c r="D11" s="1"/>
      <c r="E11" s="5"/>
      <c r="F11" s="5"/>
      <c r="G11" s="2"/>
    </row>
    <row r="12" spans="2:7" ht="15.6" x14ac:dyDescent="0.3">
      <c r="B12" s="69" t="s">
        <v>132</v>
      </c>
      <c r="C12" s="70"/>
      <c r="D12" s="1"/>
      <c r="E12" s="69" t="s">
        <v>117</v>
      </c>
      <c r="F12" s="70"/>
      <c r="G12" s="2"/>
    </row>
    <row r="13" spans="2:7" ht="15.6" x14ac:dyDescent="0.3">
      <c r="B13" s="4"/>
      <c r="C13" s="4"/>
      <c r="D13" s="1"/>
      <c r="E13" s="5"/>
      <c r="F13" s="5"/>
      <c r="G13" s="2"/>
    </row>
    <row r="14" spans="2:7" ht="15.6" x14ac:dyDescent="0.3">
      <c r="B14" s="6" t="s">
        <v>23</v>
      </c>
      <c r="C14" s="6" t="s">
        <v>133</v>
      </c>
      <c r="D14" s="1"/>
      <c r="E14" s="6" t="s">
        <v>134</v>
      </c>
      <c r="F14" s="3" t="s">
        <v>135</v>
      </c>
      <c r="G14" s="2"/>
    </row>
    <row r="15" spans="2:7" ht="15.6" x14ac:dyDescent="0.3">
      <c r="B15" s="4"/>
      <c r="C15" s="4"/>
      <c r="D15" s="1"/>
      <c r="E15" s="5"/>
      <c r="F15" s="5"/>
      <c r="G15" s="2"/>
    </row>
    <row r="16" spans="2:7" ht="15.6" x14ac:dyDescent="0.3">
      <c r="B16" s="6" t="s">
        <v>136</v>
      </c>
      <c r="C16" s="6">
        <v>1</v>
      </c>
      <c r="D16" s="1"/>
      <c r="E16" s="6" t="s">
        <v>137</v>
      </c>
      <c r="F16" s="3" t="s">
        <v>138</v>
      </c>
      <c r="G16" s="2"/>
    </row>
    <row r="17" spans="2:7" ht="15.6" x14ac:dyDescent="0.3">
      <c r="B17" s="6" t="s">
        <v>139</v>
      </c>
      <c r="C17" s="6">
        <v>2</v>
      </c>
      <c r="D17" s="1"/>
      <c r="E17" s="6" t="s">
        <v>140</v>
      </c>
      <c r="F17" s="3" t="s">
        <v>141</v>
      </c>
      <c r="G17" s="2"/>
    </row>
    <row r="18" spans="2:7" ht="15.6" x14ac:dyDescent="0.3">
      <c r="B18" s="6" t="s">
        <v>142</v>
      </c>
      <c r="C18" s="6">
        <v>3</v>
      </c>
      <c r="D18" s="1"/>
      <c r="E18" s="5"/>
      <c r="F18" s="5"/>
      <c r="G18" s="2"/>
    </row>
    <row r="19" spans="2:7" ht="15.6" x14ac:dyDescent="0.3">
      <c r="B19" s="6" t="s">
        <v>143</v>
      </c>
      <c r="C19" s="6">
        <v>4</v>
      </c>
      <c r="D19" s="1"/>
      <c r="E19" s="5"/>
      <c r="F19" s="5"/>
      <c r="G19" s="2"/>
    </row>
    <row r="20" spans="2:7" ht="15.6" x14ac:dyDescent="0.3">
      <c r="B20" s="6" t="s">
        <v>144</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2.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Riegos</vt:lpstr>
      <vt:lpstr>Criterios Valoración</vt:lpstr>
      <vt:lpstr>'Matriz Riegos'!Área_de_impresión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2025-06-26T17:26:29Z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