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sena4-my.sharepoint.com/personal/drhoz_sena_edu_co/Documents/PROCESOS CAAG 2025/BIENES Y SERVICIOS/4. SASI- MATERIALES DE FORMACION/"/>
    </mc:Choice>
  </mc:AlternateContent>
  <xr:revisionPtr revIDLastSave="6" documentId="13_ncr:1_{26A6E42A-7175-4E48-869D-62F9CD90037F}" xr6:coauthVersionLast="47" xr6:coauthVersionMax="47" xr10:uidLastSave="{009C0B45-CB09-4026-9272-31844BD114F0}"/>
  <bookViews>
    <workbookView xWindow="-120" yWindow="-120" windowWidth="29040" windowHeight="15720" xr2:uid="{00000000-000D-0000-FFFF-FFFF0000000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IVA'!$A$1:$L$130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 l="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I136" i="1" s="1"/>
  <c r="J136" i="1" s="1"/>
  <c r="H137" i="1"/>
  <c r="I137" i="1" s="1"/>
  <c r="J137" i="1" s="1"/>
  <c r="H138" i="1"/>
  <c r="I138" i="1" s="1"/>
  <c r="J138" i="1" s="1"/>
  <c r="H139" i="1"/>
  <c r="H140" i="1"/>
  <c r="H141" i="1"/>
  <c r="H142" i="1"/>
  <c r="I142" i="1" s="1"/>
  <c r="J142" i="1" s="1"/>
  <c r="H143" i="1"/>
  <c r="I143" i="1" s="1"/>
  <c r="J143" i="1" s="1"/>
  <c r="H144" i="1"/>
  <c r="H145" i="1"/>
  <c r="H146" i="1"/>
  <c r="H147" i="1"/>
  <c r="H148" i="1"/>
  <c r="I148" i="1" s="1"/>
  <c r="J148" i="1" s="1"/>
  <c r="H149" i="1"/>
  <c r="I149" i="1" s="1"/>
  <c r="J149" i="1" s="1"/>
  <c r="H150" i="1"/>
  <c r="I150" i="1" s="1"/>
  <c r="J150" i="1" s="1"/>
  <c r="H151" i="1"/>
  <c r="H152" i="1"/>
  <c r="H153" i="1"/>
  <c r="H154" i="1"/>
  <c r="I154" i="1" s="1"/>
  <c r="J154" i="1" s="1"/>
  <c r="H155" i="1"/>
  <c r="I155" i="1" s="1"/>
  <c r="J155" i="1" s="1"/>
  <c r="H156" i="1"/>
  <c r="H157" i="1"/>
  <c r="H158" i="1"/>
  <c r="H159" i="1"/>
  <c r="H160" i="1"/>
  <c r="I160" i="1" s="1"/>
  <c r="J160" i="1" s="1"/>
  <c r="H161" i="1"/>
  <c r="I161" i="1" s="1"/>
  <c r="J161" i="1" s="1"/>
  <c r="H162" i="1"/>
  <c r="I162" i="1" s="1"/>
  <c r="J162" i="1" s="1"/>
  <c r="H163" i="1"/>
  <c r="H164" i="1"/>
  <c r="H165" i="1"/>
  <c r="H166" i="1"/>
  <c r="I166" i="1" s="1"/>
  <c r="J166" i="1" s="1"/>
  <c r="H167" i="1"/>
  <c r="I167" i="1" s="1"/>
  <c r="J167" i="1" s="1"/>
  <c r="H168" i="1"/>
  <c r="H169" i="1"/>
  <c r="H170" i="1"/>
  <c r="H171" i="1"/>
  <c r="H172" i="1"/>
  <c r="I172" i="1" s="1"/>
  <c r="J172" i="1" s="1"/>
  <c r="H12" i="1"/>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I139" i="1"/>
  <c r="J139" i="1" s="1"/>
  <c r="I140" i="1"/>
  <c r="J140" i="1" s="1"/>
  <c r="I141" i="1"/>
  <c r="J141" i="1" s="1"/>
  <c r="I144" i="1"/>
  <c r="J144" i="1" s="1"/>
  <c r="I145" i="1"/>
  <c r="J145" i="1" s="1"/>
  <c r="I146" i="1"/>
  <c r="J146" i="1" s="1"/>
  <c r="I147" i="1"/>
  <c r="J147" i="1" s="1"/>
  <c r="I151" i="1"/>
  <c r="J151" i="1" s="1"/>
  <c r="I152" i="1"/>
  <c r="J152" i="1" s="1"/>
  <c r="I153" i="1"/>
  <c r="J153" i="1" s="1"/>
  <c r="I156" i="1"/>
  <c r="J156" i="1" s="1"/>
  <c r="I157" i="1"/>
  <c r="J157" i="1" s="1"/>
  <c r="I158" i="1"/>
  <c r="J158" i="1" s="1"/>
  <c r="I159" i="1"/>
  <c r="J159" i="1" s="1"/>
  <c r="I163" i="1"/>
  <c r="J163" i="1" s="1"/>
  <c r="I164" i="1"/>
  <c r="J164" i="1" s="1"/>
  <c r="I165" i="1"/>
  <c r="J165" i="1" s="1"/>
  <c r="I168" i="1"/>
  <c r="J168" i="1" s="1"/>
  <c r="I169" i="1"/>
  <c r="J169" i="1" s="1"/>
  <c r="I170" i="1"/>
  <c r="J170" i="1" s="1"/>
  <c r="I171" i="1"/>
  <c r="J171" i="1" s="1"/>
  <c r="I13" i="1" l="1"/>
  <c r="J13" i="1" s="1"/>
  <c r="I14" i="1"/>
  <c r="J14" i="1" s="1"/>
  <c r="I15" i="1"/>
  <c r="J15" i="1" s="1"/>
  <c r="I16" i="1"/>
  <c r="J16" i="1"/>
  <c r="I17" i="1"/>
  <c r="J17" i="1"/>
  <c r="I18" i="1"/>
  <c r="J18" i="1" s="1"/>
  <c r="I19" i="1"/>
  <c r="J19" i="1" s="1"/>
  <c r="I20" i="1"/>
  <c r="J20" i="1"/>
  <c r="I21" i="1"/>
  <c r="J21" i="1"/>
  <c r="I22" i="1"/>
  <c r="J22" i="1" s="1"/>
  <c r="I23" i="1"/>
  <c r="J23" i="1"/>
  <c r="I24" i="1"/>
  <c r="J24" i="1"/>
  <c r="I25" i="1"/>
  <c r="J25" i="1" s="1"/>
  <c r="I26" i="1"/>
  <c r="J26" i="1" s="1"/>
  <c r="I27" i="1"/>
  <c r="J27" i="1"/>
  <c r="I28" i="1"/>
  <c r="J28" i="1"/>
  <c r="I29" i="1"/>
  <c r="J29" i="1" s="1"/>
  <c r="I30" i="1"/>
  <c r="J30" i="1"/>
  <c r="I31" i="1"/>
  <c r="J31" i="1"/>
  <c r="I32" i="1"/>
  <c r="J32" i="1" s="1"/>
  <c r="I33" i="1"/>
  <c r="J33" i="1"/>
  <c r="I34" i="1"/>
  <c r="J34" i="1"/>
  <c r="I35" i="1"/>
  <c r="J35" i="1" s="1"/>
  <c r="I36" i="1"/>
  <c r="J36" i="1"/>
  <c r="I37" i="1"/>
  <c r="J37" i="1"/>
  <c r="I38" i="1"/>
  <c r="J38" i="1" s="1"/>
  <c r="I39" i="1"/>
  <c r="J39" i="1"/>
  <c r="I40" i="1"/>
  <c r="J40" i="1"/>
  <c r="I41" i="1"/>
  <c r="J41" i="1" s="1"/>
  <c r="I42" i="1"/>
  <c r="J42" i="1"/>
  <c r="I43" i="1"/>
  <c r="J43" i="1"/>
  <c r="I44" i="1"/>
  <c r="J44" i="1" s="1"/>
  <c r="I45" i="1"/>
  <c r="J45" i="1"/>
  <c r="I46" i="1"/>
  <c r="J46" i="1"/>
  <c r="I47" i="1"/>
  <c r="J47" i="1" s="1"/>
  <c r="I48" i="1"/>
  <c r="J48" i="1"/>
  <c r="I49" i="1"/>
  <c r="J49" i="1"/>
  <c r="I50" i="1"/>
  <c r="J50" i="1" s="1"/>
  <c r="I51" i="1"/>
  <c r="J51" i="1"/>
  <c r="I52" i="1"/>
  <c r="J52" i="1"/>
  <c r="I53" i="1"/>
  <c r="J53" i="1" s="1"/>
  <c r="I54" i="1"/>
  <c r="J54" i="1"/>
  <c r="I55" i="1"/>
  <c r="J55" i="1"/>
  <c r="I56" i="1"/>
  <c r="J56" i="1" s="1"/>
  <c r="I57" i="1"/>
  <c r="J57" i="1"/>
  <c r="I58" i="1"/>
  <c r="J58" i="1"/>
  <c r="I59" i="1"/>
  <c r="J59" i="1" s="1"/>
  <c r="I60" i="1"/>
  <c r="J60" i="1"/>
  <c r="I61" i="1"/>
  <c r="J61" i="1"/>
  <c r="I62" i="1"/>
  <c r="J62" i="1" s="1"/>
  <c r="I63" i="1"/>
  <c r="J63" i="1"/>
  <c r="I64" i="1"/>
  <c r="J64" i="1"/>
  <c r="I65" i="1"/>
  <c r="J65" i="1" s="1"/>
  <c r="I66" i="1"/>
  <c r="J66" i="1"/>
  <c r="I67" i="1"/>
  <c r="J67" i="1"/>
  <c r="I68" i="1"/>
  <c r="J68" i="1" s="1"/>
  <c r="I69" i="1"/>
  <c r="J69" i="1"/>
  <c r="I70" i="1"/>
  <c r="J70" i="1"/>
  <c r="I71" i="1"/>
  <c r="J71" i="1" s="1"/>
  <c r="I72" i="1"/>
  <c r="J72" i="1"/>
  <c r="I73" i="1"/>
  <c r="J73" i="1"/>
  <c r="I74" i="1"/>
  <c r="J74" i="1" s="1"/>
  <c r="I75" i="1"/>
  <c r="J75" i="1"/>
  <c r="I76" i="1"/>
  <c r="J76" i="1"/>
  <c r="I77" i="1"/>
  <c r="J77" i="1" s="1"/>
  <c r="I78" i="1"/>
  <c r="J78" i="1"/>
  <c r="I79" i="1"/>
  <c r="J79" i="1"/>
  <c r="I80" i="1"/>
  <c r="J80" i="1" s="1"/>
  <c r="I81" i="1"/>
  <c r="J81" i="1"/>
  <c r="I82" i="1"/>
  <c r="J82" i="1"/>
  <c r="I83" i="1"/>
  <c r="J83" i="1" s="1"/>
  <c r="I84" i="1"/>
  <c r="J84" i="1"/>
  <c r="I85" i="1"/>
  <c r="J85" i="1"/>
  <c r="I86" i="1"/>
  <c r="J86" i="1" s="1"/>
  <c r="I87" i="1"/>
  <c r="J87" i="1"/>
  <c r="I88" i="1"/>
  <c r="J88" i="1"/>
  <c r="I89" i="1"/>
  <c r="J89" i="1"/>
  <c r="I90" i="1"/>
  <c r="J90" i="1"/>
  <c r="I91" i="1"/>
  <c r="J91" i="1"/>
  <c r="I92" i="1"/>
  <c r="J92" i="1" s="1"/>
  <c r="I93" i="1"/>
  <c r="J93" i="1"/>
  <c r="I94" i="1"/>
  <c r="J94" i="1" s="1"/>
  <c r="I95" i="1"/>
  <c r="J95" i="1"/>
  <c r="I96" i="1"/>
  <c r="J96" i="1" s="1"/>
  <c r="I97" i="1"/>
  <c r="J97" i="1"/>
  <c r="I98" i="1"/>
  <c r="J98" i="1"/>
  <c r="I99" i="1"/>
  <c r="J99" i="1" s="1"/>
  <c r="I100" i="1"/>
  <c r="J100" i="1"/>
  <c r="I101" i="1"/>
  <c r="J101" i="1"/>
  <c r="I102" i="1"/>
  <c r="J102" i="1" s="1"/>
  <c r="I103" i="1"/>
  <c r="J103" i="1"/>
  <c r="I104" i="1"/>
  <c r="J104" i="1"/>
  <c r="I105" i="1"/>
  <c r="J105" i="1" s="1"/>
  <c r="I106" i="1"/>
  <c r="J106" i="1" s="1"/>
  <c r="I107" i="1"/>
  <c r="J107" i="1"/>
  <c r="I108" i="1"/>
  <c r="J108" i="1"/>
  <c r="I109" i="1"/>
  <c r="J109" i="1"/>
  <c r="I110" i="1"/>
  <c r="J110" i="1" s="1"/>
  <c r="I111" i="1"/>
  <c r="J111" i="1"/>
  <c r="I112" i="1"/>
  <c r="J112" i="1" s="1"/>
  <c r="I113" i="1"/>
  <c r="J113" i="1"/>
  <c r="I114" i="1"/>
  <c r="J114" i="1"/>
  <c r="I115" i="1"/>
  <c r="J115" i="1" s="1"/>
  <c r="I116" i="1"/>
  <c r="J116" i="1"/>
  <c r="I117" i="1"/>
  <c r="J117" i="1"/>
  <c r="I118" i="1"/>
  <c r="J118" i="1" s="1"/>
  <c r="I119" i="1"/>
  <c r="J119" i="1"/>
  <c r="I120" i="1"/>
  <c r="J120" i="1"/>
  <c r="I121" i="1"/>
  <c r="J121" i="1" s="1"/>
  <c r="I122" i="1"/>
  <c r="J122" i="1" s="1"/>
  <c r="I123" i="1"/>
  <c r="J123" i="1"/>
  <c r="I124" i="1"/>
  <c r="J124" i="1" s="1"/>
  <c r="I125" i="1"/>
  <c r="J125" i="1"/>
  <c r="I126" i="1"/>
  <c r="J126" i="1" s="1"/>
  <c r="I127" i="1"/>
  <c r="J127" i="1"/>
  <c r="I128" i="1"/>
  <c r="J128" i="1" s="1"/>
  <c r="I129" i="1"/>
  <c r="J129" i="1" s="1"/>
  <c r="I130" i="1"/>
  <c r="J130" i="1" s="1"/>
  <c r="I131" i="1"/>
  <c r="J131" i="1" s="1"/>
  <c r="I132" i="1"/>
  <c r="J132" i="1" s="1"/>
  <c r="I133" i="1"/>
  <c r="J133" i="1" s="1"/>
  <c r="I134" i="1"/>
  <c r="J134" i="1" s="1"/>
  <c r="I135" i="1"/>
  <c r="J135" i="1" s="1"/>
  <c r="I12" i="1"/>
  <c r="J12" i="1" s="1"/>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1" i="3"/>
  <c r="H172" i="3" l="1"/>
  <c r="J173" i="1"/>
</calcChain>
</file>

<file path=xl/sharedStrings.xml><?xml version="1.0" encoding="utf-8"?>
<sst xmlns="http://schemas.openxmlformats.org/spreadsheetml/2006/main" count="1004" uniqueCount="345">
  <si>
    <t>UNIDAD DE MEDIDA</t>
  </si>
  <si>
    <t>VALOR TOTAL</t>
  </si>
  <si>
    <t>CENTRO DE LOGISTICA Y PROMOCION ECOTURISTICA DEL MAGDALENA</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</si>
  <si>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</si>
  <si>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</si>
  <si>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</si>
  <si>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</si>
  <si>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</si>
  <si>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</si>
  <si>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</si>
  <si>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</si>
  <si>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</si>
  <si>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</si>
  <si>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</si>
  <si>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</si>
  <si>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</si>
  <si>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</si>
  <si>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</si>
  <si>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Unidad</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</si>
  <si>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</si>
  <si>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TOTAL</t>
  </si>
  <si>
    <t>El suscrito, obrando en representación de _______________________, ofrezco como oferta económica para contratar con el Centro Acuícola y Agroindustrial de Gaira, Regional Magdalena dentro del proceso SASI-MGN-CAAG-0002-2025, el valor de ______________($________________) incluido el IVA.</t>
  </si>
  <si>
    <t>Galon</t>
  </si>
  <si>
    <t>VALOR UNITARIO + IVA</t>
  </si>
  <si>
    <t>Feromona sintética para la captura del picudo negro (Rhynchophorus palmarum L.)</t>
  </si>
  <si>
    <t>Composición: Ingrediente activo: 2 Metil 5 Hepten 4 OL. Ingrediente aditivo: colorante artificial.                          Registro Ica: 9210. Sobre x 0.5 ml</t>
  </si>
  <si>
    <t>Trampa para el monitoreo de mosca de las frutas</t>
  </si>
  <si>
    <t>Trampa jackson.  Estructura de material flexi de color blanco, denominado Delta o Prisma. Laminilla de cartón de color blanco laminado de 15,5 cm de largo por 9,8cm de ancho, sobre el cual se unta el pegante. Gancho metálico utilizado en la parte superior. Alambre maleable e inoxidable. Algodón color blanco de 3 cm de largo y 1cm de ancho. Canastilla plástica.</t>
  </si>
  <si>
    <t>Trampa para el monitoreo de moscas de la fruta</t>
  </si>
  <si>
    <t>Trampa Mcphail: Estructura acrílica de dos cuerpos (cuerpo superior transparente e inferior amarillo) con 4 puntos de enganche. Material altamente resistente a la intemperie. La base amarilla está elaborada con poliestireno cristal y la parte superior transparente es fabricada en polipropileno.</t>
  </si>
  <si>
    <t>Feromona atrayente para el monitoreo de Ceratitis capitata</t>
  </si>
  <si>
    <t>Atrayente sexual sintético (feromona) que se utiliza para el monitoreo y control de la Mosca del Mediterráneo Ceratitis capitata. Ingrediente activo: Mezcla de isómeros de Trimedlure 2g /unidad de señuelo. Peso: 3 gramos. Registro de venta ICA: 9584. Sobre x 3 grs</t>
  </si>
  <si>
    <t>Pegante para captura y monitoreo de insectos</t>
  </si>
  <si>
    <t>Ingrediente activo: Dispersión de Poliisobutileno en un medio de aceite mineral y un plastificante. Ph: 6 - 7. Envase de 1 Litro</t>
  </si>
  <si>
    <t xml:space="preserve">Unidad </t>
  </si>
  <si>
    <t>Herbicida glufosinato de amonio 200 sl</t>
  </si>
  <si>
    <t>Herbicida Glifosato SL, 480 grs/litro. Herbicida no selectivo de acción sistémica de amplio espectro, registro ICA No. 0364. Envase de 1 Litro</t>
  </si>
  <si>
    <t>Herbicida Paraquat</t>
  </si>
  <si>
    <t>Herbicida que tiene como ingrediente activo el PARAQUAT en forma de sal dicloruro, en una concentración de 200 g/l del ión Paraquat libre (265,0 g/l de la sal). ICA No. 955. Envase de 1 Litro</t>
  </si>
  <si>
    <t>Herbicida Glifosato</t>
  </si>
  <si>
    <t>Lima triangular</t>
  </si>
  <si>
    <t>Lima triangular de 8 pulgadas afilado machetes. Alto rendimiento. Lima forjada en acero de una sola pieza y hoja tratada térmicamente para una mayor duración. Envase de 1 Litro</t>
  </si>
  <si>
    <t>Bacillus subtillis</t>
  </si>
  <si>
    <t>Agente de control biológico (agentemicrobiano) de contacto y acción preventiva elaborado con un grupo de cepas que tienen la capacidad de colonizar la zona de las raíces, bacillussubtillis 1 x 10⁹ ufc/g para el control de enfermedades causadas por hongos y bacterias. Envase de 1 Litro</t>
  </si>
  <si>
    <t>Bacteria pseudomonas fluorecens</t>
  </si>
  <si>
    <t>Bacteria encargada de solubilizar fosfóro y dentro de sus propiedades se encuentran la de estimular el crecimiento vegetal, además es reguladora de bacterias de pudrición y bioremediadora de suelos. Registro ICA vigente. Envase de 1 Litro</t>
  </si>
  <si>
    <t>Bolsa de polietileno para vivero 15 x 30 cm, calibre 2</t>
  </si>
  <si>
    <t>Bolsa plástica negra en material no reciclado en polietileno de baja densidad; calibre 2 mm de espesor, dimensiones: ancho: 15 cm (+/ 2 cm), largo: 30 cm de (+/ 2 cm), con 1.5 cm de fuelle y Perforaciones. Paquetes 100 unidades</t>
  </si>
  <si>
    <t xml:space="preserve">Bolsa Para Viveros </t>
  </si>
  <si>
    <t>Bolsa Para Viveros Almacigo 38x38 Cm Calibre 4 X 100 Bolsas. Paquetes 100 unidades</t>
  </si>
  <si>
    <t>Controlador biológico y microbial</t>
  </si>
  <si>
    <t>insecticida biológico elaborado a base de la mezcla de los hongos Beauveria bassiana, Metarhizium anisopliae, Lecanicillium lecanii y la bacteria Bacillus thuringiensis, ideales para el control de insectos plaga en diferentes cultivos. Registro ICA 9560. Bolsa por 500 gr</t>
  </si>
  <si>
    <t>Agente microbial antagonista de hongos fitopatógenos y nematicida de uso agrícola</t>
  </si>
  <si>
    <t>Agente microbial antagonista de hongos fitopatógenos y nematicida de uso agrícola Producto con base en la mezcla de los hongos Trichoderma sp.y Paecilomycessp., ideales para el control de hongos y nematodos fitoparásitos. Composición: Trichoderma harzianum, Trichoderma asperellum, Trichoderma atroviride 5 x 108conidias/g  Paecilomyces lilacinus 5x108 conidias/g  Contenido Total 1x109 conidias/g. Registro ICA 9134 Bolsa de biolumin/flexible por 500 gramos</t>
  </si>
  <si>
    <t xml:space="preserve">Microorganismos eficientes </t>
  </si>
  <si>
    <t>Biorremediador de suelos y aguas. Acelerador de procesos de compostaje. Ingrediente Activo: Células Viables de Azospirillium brasilensi, Azotobacter chrocoocum, Rhizobium sp. Lactobacillus sp., Saccharomyces cerevisiae, Penicillium janthinellum y Medio de Cultivo</t>
  </si>
  <si>
    <t>Slab de coco fina tamaño 50 x 20 x 10 cm</t>
  </si>
  <si>
    <t xml:space="preserve">Turba de coco fina obtenida como subproducto del procesamiento de la cáscara de coco. Viene lavado o tratado.     Granulometría:  0,5 - 12 mm, pH: 5,5 - 7,0,  c.e: ≤ 1,0 mS/cm,  Humedad: &lt; 20%,  Materia Orgánica: 90 - 95%,  Densidad Aparente: 80 - 100 kg/m3, Agua: 65 - 75%, Aire: ≥ 20 %.  Slabs tamaño 50 x 20 x 10 cm - volumen 10 L     </t>
  </si>
  <si>
    <t>Slab de de coco fina tamaño 100 x 20 x 10 cm</t>
  </si>
  <si>
    <t>Turba de coco fina obtenida como subproducto del
procesamiento de la cáscara de coco. Viene lavado o tratado.     Granulometría:  0,5 - 12 mm, pH: 5,5 - 7,0,  c.e: ≤ 1,0 mS/cm,  Humedad: &lt; 20%,  Materia
Orgánica: 90 - 95%,  Densidad Aparente: 80 - 100 kg/m3, Agua: 65 - 75%, Aire: ≥ 20 %                                    Slabs tamaño 100 x 20 x 10 cm - volumen 20 L</t>
  </si>
  <si>
    <t>Coadyuvante agrícola</t>
  </si>
  <si>
    <t>Coadyudante agente humectante, dispersante y antiespumante líquido; con propiedades tensoactivas, soluble en agua y de carácter no iónico.                       Registro ICA 1658</t>
  </si>
  <si>
    <t xml:space="preserve">Acondicionador de aguas de uso Agrícola. </t>
  </si>
  <si>
    <t>Regulador de pH y Suavizador de Aguas duras. Composición:  Citratos Reguladores de pH: 44.45%, Edetatos Quelatantes: 55.55% Bolsa de 1 KG</t>
  </si>
  <si>
    <t>Fertilizante completo</t>
  </si>
  <si>
    <t>Fertilizante granular grado 17-6-18+2 producción. Bulto x 50 Kg</t>
  </si>
  <si>
    <t>Fertilizante foliar Boro + zinc (Borocinco)</t>
  </si>
  <si>
    <t>Suspensión concentrada quelatada para aplicación foliar de alto contenido y balance adecuado de microelementos como Boro (B), Zinc (Zn), Cobre (Cu), Manganeso (Mn), Hierro (Fe), Molibdeno (Mo) y complementado con Nitrógeno (N), Magnesio (Mg) y Azufre (S). Envase 1 litro</t>
  </si>
  <si>
    <t>Yoyo guadaña Stihl FS 280</t>
  </si>
  <si>
    <t>Cabezal SuperCut 20-2. Ref. 40027102162</t>
  </si>
  <si>
    <t>Cuchilla para guadaña stihl  FS 280</t>
  </si>
  <si>
    <t>Cuchilla para guadaña ojo pequeño, 35 cms</t>
  </si>
  <si>
    <t>Alambre suave galvanizado</t>
  </si>
  <si>
    <t>Alambre resistente de acero y recubierto por una gruesa y uniforme capa de zinc que lo protege de la corrosión de  calibre 12</t>
  </si>
  <si>
    <t>Semilla pimenton</t>
  </si>
  <si>
    <t>Semillas de pimenton california wonder, sobre x 25 gramos</t>
  </si>
  <si>
    <t>Semilla de pepino cohombro</t>
  </si>
  <si>
    <t>Semilla de pepino cohombro. Sobre por 25 gramos</t>
  </si>
  <si>
    <t>Semilla de melon</t>
  </si>
  <si>
    <t>Semillas de melón cantaloupe,  sobres por 20 gramos</t>
  </si>
  <si>
    <t>Semilla de tomate</t>
  </si>
  <si>
    <t>Semillas de tomate rio grande, sobre x 20 gramos</t>
  </si>
  <si>
    <t>Semilla de berenjena</t>
  </si>
  <si>
    <t>Semillas de berenjena, sobre x 25 gramos</t>
  </si>
  <si>
    <t>Polisombra</t>
  </si>
  <si>
    <t>Malla polisombra de 65% (rollo x 50 metros)</t>
  </si>
  <si>
    <t>Rula de 24 pulgadas</t>
  </si>
  <si>
    <t>Rula de 24 pulgadas: Tratados térmicamente para una mayor dureza. Corte limpio. Filo penetrante que facilita el corte de cualquier tipo de vegetación</t>
  </si>
  <si>
    <t>Materas para invernadero</t>
  </si>
  <si>
    <t>Matera plástica conica de 30 cms para invernadero</t>
  </si>
  <si>
    <t>semilla  maiz blanco</t>
  </si>
  <si>
    <t>Semilla de Maíz blanco ICA V-109</t>
  </si>
  <si>
    <t>Kg</t>
  </si>
  <si>
    <t>semilla  maiz amarillo</t>
  </si>
  <si>
    <t>Semilla de Maíz amarillo ICA V-109</t>
  </si>
  <si>
    <t>Amonio cuaternario de quinta generación</t>
  </si>
  <si>
    <t>Mezcla liquida de amonios cuaternarios de quinta generación de cadena doble y Cloruro de dimetilbenzil Amonio</t>
  </si>
  <si>
    <t>Alfarda inmunizada</t>
  </si>
  <si>
    <t>Afarda de madera inmunizada de 5 mts de largo por 10 cms diametro</t>
  </si>
  <si>
    <t>Solucion Búfer De Calibración De Ph 4,01</t>
  </si>
  <si>
    <t>Solucion Búfer De Calibración De Ph 4,01 Frasco X 500 Ml   Ref: HI 7004L/C</t>
  </si>
  <si>
    <t>Solucion Búfer De Calibración De Ph 7,01</t>
  </si>
  <si>
    <t>Solucion Búfer De Calibración De Ph 7,01 Frasco X 500 ml</t>
  </si>
  <si>
    <t>Soga bananera</t>
  </si>
  <si>
    <t>Soga bananera, rollo x 5 kgs, 130 psi</t>
  </si>
  <si>
    <t>Costal Vacío de fertilizntes</t>
  </si>
  <si>
    <t>Sacos de polipropileno de alta resistencia</t>
  </si>
  <si>
    <t>Tela cubre suelos negra</t>
  </si>
  <si>
    <t>Tejido plano de polipropileno con estabilizador UV. Medidas: Ancho: 3.80 mts, Largo: 100 mts /Tesicol)</t>
  </si>
  <si>
    <t>Abono</t>
  </si>
  <si>
    <t>abono organico</t>
  </si>
  <si>
    <t xml:space="preserve">Kilogramo </t>
  </si>
  <si>
    <t>Nutriente foliar</t>
  </si>
  <si>
    <t>Nutriente foliar: Crecer 500</t>
  </si>
  <si>
    <t>Humus</t>
  </si>
  <si>
    <t>Humus liquido</t>
  </si>
  <si>
    <t>Litro</t>
  </si>
  <si>
    <t>Fertilizante nitrogenado</t>
  </si>
  <si>
    <t>nitrato de amonio</t>
  </si>
  <si>
    <t>Fertilizante de potasio</t>
  </si>
  <si>
    <t>Cloruro De Potasio Granulado KCL x 50 Kg</t>
  </si>
  <si>
    <t>Fertilizante de fósforo</t>
  </si>
  <si>
    <t>Superfosfato de calcio triple (SFT)</t>
  </si>
  <si>
    <t>Fertilizante de sulfuro</t>
  </si>
  <si>
    <t>Fosfato Diamónico (DAP)</t>
  </si>
  <si>
    <t>Mezclas de nitrógeno – fósforo – potasio – npk</t>
  </si>
  <si>
    <t>Mezclas de nitrógeno – fósforo – potasio – npk 15-15-15</t>
  </si>
  <si>
    <t>Fertilizante micro elemento</t>
  </si>
  <si>
    <t>Fertilizante micro elemento: MICRO COMPLETO 100 </t>
  </si>
  <si>
    <t>Fertilizante fosfato de sílice</t>
  </si>
  <si>
    <t>Fertilizante fosfato de sílice NITROFIX</t>
  </si>
  <si>
    <t>Fertilizante potasio de sílice</t>
  </si>
  <si>
    <t>POTASIO Y SILICIO FERTILIZANTE SEISIL</t>
  </si>
  <si>
    <t>Fertilizante de calcio</t>
  </si>
  <si>
    <t>Fertilizante de calcio: Nitrato de calcio</t>
  </si>
  <si>
    <t>Matamalezas</t>
  </si>
  <si>
    <t>Matamalezas: herbicida roundup</t>
  </si>
  <si>
    <t>Fungicidas</t>
  </si>
  <si>
    <t>Fungicidas. Azoxystrobin</t>
  </si>
  <si>
    <t>Acondicionador orgánico de suelos</t>
  </si>
  <si>
    <t>Acondicionador orgánico de suelos. NITRAFOS</t>
  </si>
  <si>
    <t>Trampas para el control de insectos voladores</t>
  </si>
  <si>
    <t>Trampas para el control de insectos voladores: trampas cromaticas</t>
  </si>
  <si>
    <t>Machetes</t>
  </si>
  <si>
    <t>Machetes bellota</t>
  </si>
  <si>
    <t>Azadones</t>
  </si>
  <si>
    <t>Azadones con cabos</t>
  </si>
  <si>
    <t>Rastrillos</t>
  </si>
  <si>
    <t>Rastrillos con cabos</t>
  </si>
  <si>
    <t>Palas</t>
  </si>
  <si>
    <t>Palas con cabos</t>
  </si>
  <si>
    <t>Hachas</t>
  </si>
  <si>
    <t>Hachas con cabos</t>
  </si>
  <si>
    <t>Carretilla de la tolva de 6ft</t>
  </si>
  <si>
    <t>Carretilla resistente al peso, patas, crucetas y soportes, lámina calibre 14 (1.9 mm), platón plástico reciclable de polietileno de alta densidad, capacidad 250 Kg, calibre del platón 0.75 mm, llanta de caucho maciza. Carretilla de la tolva 6 ft, material de la tolva plástica, rin plástico, color negro</t>
  </si>
  <si>
    <t>Baldes de 20 litros</t>
  </si>
  <si>
    <t>Balde  de 20 litros con Tapa. Material: polietileno ideal para almacenar.</t>
  </si>
  <si>
    <t>unidad</t>
  </si>
  <si>
    <t>Tanque de 200 litros</t>
  </si>
  <si>
    <t>Los tanques de agua Rotoplas son soluciones eficientes para almacenamiento de agua y abastecimiento en el hogar, comercio e industria.</t>
  </si>
  <si>
    <t>Bomba de espalda Royal Condor de 20 litros</t>
  </si>
  <si>
    <t>capacidad util: 20L Altura del pulverizador manual x Ancho del pulverizador manual x Largo del pulverizador manual: 56 cm x 24 cm x 42 cm</t>
  </si>
  <si>
    <t xml:space="preserve">Bolsas para fabricar trampas para lepidóptero </t>
  </si>
  <si>
    <t>Paquete</t>
  </si>
  <si>
    <t>ABONO MICORRIZA - BULTO x 50 KG</t>
  </si>
  <si>
    <t xml:space="preserve">INOCULANTE BIOLÓGICO EN PRESENTACIÓN DE SUSTRATO SÓLIDO </t>
  </si>
  <si>
    <t>Pimpinas de aceite (vacías) de 20 litros de los cerrados para fabricar trampas</t>
  </si>
  <si>
    <t>FUNGICIDA RIDOMIL X KG</t>
  </si>
  <si>
    <t>Composición: Metalaxyl, Mancozeb, Concentración : Metalaxyl m (mefenoxam) 40g/Kg + Mancozeb 640g/Kg Formulación : Polvo mojable Grupo Químico : Fenilamida (Metalaxil-M); Ditiocarbamato (Mancozeb) Clase de Uso : Fungicida Fórmula Empírica : C15H21NO4 (Metalaxyl) C4N2S4H6MnZn (Mancozeb) Peso Molecular (gmol) : 279.3 (Metalaxyl); 271.2 (Mancozeb).</t>
  </si>
  <si>
    <t>OXICLORURO DE COBRE</t>
  </si>
  <si>
    <t>OXICLORURO DE COBRE BOLSA X KILO</t>
  </si>
  <si>
    <t>BOLSA NEGRA PARA VIVERO, PERFORADA CON FUELLE PARA AGUACATE - CALIBRE 4 Y DE 22 X 44 CM - PAQUETE X 100 UNIDADES</t>
  </si>
  <si>
    <t>MELAZA x BULTO 30 KG</t>
  </si>
  <si>
    <t>CANECA PLASTICA DE 200 LT CON CIERRE HERMETICO</t>
  </si>
  <si>
    <t>TRAMPA ECOLOGICA ATRAPA INSECTOS WASP TRAP</t>
  </si>
  <si>
    <t>Carretilla plastica  Buggy DOBLE Rueda Antipinchazo</t>
  </si>
  <si>
    <t>CARRETILLA DE TOLVA DE 6 FT, MATERIAL DE LA TOLVA PLÁSTICA, RIN ME-TÁLICO, RUDA ANTIPINCHAZO</t>
  </si>
  <si>
    <t>BALDES PLASTICOS X 10 LITROS</t>
  </si>
  <si>
    <t>TERMÓMETRO DE PUNZÓN PARA COMPOST</t>
  </si>
  <si>
    <t>PUNZÓN DE 50 CM X 0,5 CM EN ACERO INOXIDABLE GRADO 304. ESCALA EN GRADOS CELSIUS Y FAHRENHEIT. RANGO DE -17°C A 83°C. MARCAS GUÍA DE TEMPERATURA ÓPTIMAS DEL COMPOSTAJE.</t>
  </si>
  <si>
    <t>BOMBA DE ASPERCION DE 7 LITROS</t>
  </si>
  <si>
    <t>BOMBA DE FUMIGACION CLASICA DE 20 LTS</t>
  </si>
  <si>
    <t>SURFACTANTE DISPERSANTE</t>
  </si>
  <si>
    <t>ALQUIL POLIETER (ALCOHOL ETOXILADO) : 88.06% - ALQUIL POLIGLICOL : 62.85% - ARIL POLIETOXIETANOL - 112.76% INGREDIENTES ADITIVOS : 73.63%</t>
  </si>
  <si>
    <t>Libra</t>
  </si>
  <si>
    <t>FERTILIZANTE DE CALCIO</t>
  </si>
  <si>
    <t>CAL DOLOMITA: CARBONATO DE CALCIO (CACO3) 55%; CARBONATO DE MAGNESIO (MGCO3) 37%. X 50 KG</t>
  </si>
  <si>
    <t>CAL VIVA</t>
  </si>
  <si>
    <t>FERTILIZANTES Nitrógeno 40 – 0 – 0 + 6 Azufre. Bulto x 50 Kg</t>
  </si>
  <si>
    <t>Nitrógeno (N) = 40% y Azufre (S) = 6% POR 50 KG</t>
  </si>
  <si>
    <t>BORO  AL 10%</t>
  </si>
  <si>
    <t>FERTILIZANTE: COMPUESTO CON BORO NATURAL AL 10%</t>
  </si>
  <si>
    <t>NUTRIENTE FOLIAR</t>
  </si>
  <si>
    <t>NUTRIENTE FOLIAR FORMULA: NITROGENO 69 G/L – MGO 116 G/L – B 70 G/L – ZN 140 G/L</t>
  </si>
  <si>
    <t>TURBA</t>
  </si>
  <si>
    <t>TURBA DE SPHAGNUM CANADIENSE75-85%EN VOLUMEN, PERLITA, VERMICULITA, CALDOLOMÍTICA Y CALCÍTICA (AJUSTE DELPH), AGENTE HUMECTANTE, MYCORISE, HONGO ENDOMICORRÍZICO POR 300 LT</t>
  </si>
  <si>
    <t>UREA FERTILIZANTE NITROGENADO</t>
  </si>
  <si>
    <t>UREA (NITROGENO AL 46 %) BULTO POR 50 KILOS</t>
  </si>
  <si>
    <t>TIERRA</t>
  </si>
  <si>
    <t xml:space="preserve">TIERRA NEGRA </t>
  </si>
  <si>
    <t>fertilizante foliar liquido complejo NPK</t>
  </si>
  <si>
    <t>FERTILIZANTE QUIMICO COMPUESTO FOLIAR: NITRÓGENO TOTAL (N), 50,0 G/L, NITRÓGENO AMONIACAL (N), 12,0 G/L, NITRÓGENO NÍTRICO (N), 33,0 G/L, NITRÓGENO UREICO(N), 5,0 G/L, MAGNESIO (MGO)*, 30,0 G/L, AZUFRE TOTAL (S), 45,0G/L, BORO (B), 50,0G/L, COBRE (CU)*, 3,0G/L, HIERRO (FE)*, 5,0 G/L, MANGANESO (MN)*, 5,0G/L, MOLIBDENO (MO), 2,0G/L, ZINC (ZN)*, 80,0 G/L.</t>
  </si>
  <si>
    <t>LITRO</t>
  </si>
  <si>
    <t>semilla  de frijol kudzu paquete de kilo</t>
  </si>
  <si>
    <t>SEMILLA DE FRIJOL KUDZU LIBRE DE ENFERMEDADES Y DEBIDAMENTE PRESERVADA. DE MARCA RECONOCIDA EN EL MERCADO, X KG</t>
  </si>
  <si>
    <t xml:space="preserve">PALA DRAGA </t>
  </si>
  <si>
    <t>Pala draga en acero de alto carbono, tratadas térmicamente con temple y revenido garantizando, con mango de madera ligero pulido.</t>
  </si>
  <si>
    <t>Barreton</t>
  </si>
  <si>
    <t xml:space="preserve">Forjado en una sola pieza en acero de alto carbono, resistente a la flexión, torsión, tracción e impacto, con mango de madera , resistente </t>
  </si>
  <si>
    <t xml:space="preserve">CARRETILLA </t>
  </si>
  <si>
    <t>Carretilla de carga Tipo Carretilla, Uso de herramienta, Profesional,Modelo, Versatil, Capacidad de levante, 5 Ft, Características Carretilla de tolva de 5 ft, material de la tolva metálica, rin metálico, ruda antipinchazo.</t>
  </si>
  <si>
    <t xml:space="preserve">SEMILLA DE CILANTRO </t>
  </si>
  <si>
    <t>SEMILLA DE CILANTRO VARIEDAD DE CLIMA CALIDO X 20 GR</t>
  </si>
  <si>
    <t xml:space="preserve">SEMILLA DE TOMATE </t>
  </si>
  <si>
    <t>SEMILLA DE TOMATE CHONTOx20GR</t>
  </si>
  <si>
    <t xml:space="preserve">SEMILLA DE BERENGENA </t>
  </si>
  <si>
    <t>SEMILLA DE BERENGENA, VARIEDAD PURA, CALIDAD BASICA, GERMINACION AL 85%, POR 25 GRAMOS. REG. ICA CON ANALISIS DE AÑO.</t>
  </si>
  <si>
    <t>SEMILLA DE MELON</t>
  </si>
  <si>
    <t>SEMILLA DE MELON, VARIEDADESDE CLIMA CALIDO, CALIDAD BASICA, GERMINACION AL 85%, POR 10 GRAMOS.  REG. ICA CON ANALISIS DE AÑO.</t>
  </si>
  <si>
    <t>SEMILLA DE AJI</t>
  </si>
  <si>
    <t>SEMILLA DE AJI DULCE, VARIEDADES DE CLIMA CALIDO,  X 20 GR</t>
  </si>
  <si>
    <t>SEMILLA DE PIMENTON</t>
  </si>
  <si>
    <t>SEMILLA DE PIMENTON, VARIEDADES DE CLIMA CALIDO  X 20 GR</t>
  </si>
  <si>
    <t>SEMILLA DE AHUYAMA</t>
  </si>
  <si>
    <t>SEMILLA DE AHUYAMA CONNECTICUT FIELD X 10 GR, VARIEDADES DE CLIMA CALIDO</t>
  </si>
  <si>
    <t>SEMILLA DE SANDIA</t>
  </si>
  <si>
    <t>SEMILLA DE SANDIA CHARLESTON GRAY   X 20 GR, VARIEDAD DE CLIMA CALIDO</t>
  </si>
  <si>
    <t>Fertilizante con magnesio</t>
  </si>
  <si>
    <t>Sulfato de Magnesio heptahidratado 16% Magnesio (Mg) , 13%Azufre(s)</t>
  </si>
  <si>
    <t>Fertilizante de fósforo (DAP)</t>
  </si>
  <si>
    <t>Fertilizante 18-46-0 Abono edáfico, formulación nitrógeno 18, fosforo 46 y potasio 0    Bulto por 50 Kg. No reenvasado, no reempacado. Empaque original. Requiere ficha de seguridad o su equivalente y ficha técnica de producto. Registro ICA vigente</t>
  </si>
  <si>
    <t>Mezclas de nitrógeno - fósforo - potasio - npk</t>
  </si>
  <si>
    <t>Fertilizante compuesto :N 7%,,P2O5  6% K2O  18% MgO 2%</t>
  </si>
  <si>
    <t>Fertilizante compuesto Triple 15 Formulacion: 15% N, 15%P2O5, 15%K2O</t>
  </si>
  <si>
    <t> Fertilizante micro elemento</t>
  </si>
  <si>
    <t>Concentración nitrógeno total (n): 42,0% nitrógeno amoniacal (n): 0,4% nitrógeno ureico (n): 41,6% fósforo asimilable (p2o5): 3,0% potasio soluble en agua (k2o): 3,0% calcio (cao)*: 0,1% magnesio (mgo)*: 0,1% azufre total (s): 0,02% boro (b): 0,02% cobalto (co): 0,002% cobre (cu)*: 0,02% hierro (fe)*: 0,02% manganeso (mn)*: 0,01% molibdeno (mo): 0,005% zinc (zn)*: 0,05%, fitohormona (ana): 0,05% ph en solución al 10%: 4,5 solubilidad en agua a 20°: 20 g/100 ml *quelatado con edta y ácido cítrico.</t>
  </si>
  <si>
    <t>Semilla frijol Caupí</t>
  </si>
  <si>
    <t>Frijol Caupí o cabecita negra, semilla hibrida. Presentación: 1 libra</t>
  </si>
  <si>
    <t>Semilla de Sandia</t>
  </si>
  <si>
    <t>Semilla de SANDIA  ARROYAVE Sobre x 25 gramos</t>
  </si>
  <si>
    <t>Semillas de pepino cohombro</t>
  </si>
  <si>
    <t>Semilla de pepino cohombro - ARROYAVE Sobre por 20 gramos</t>
  </si>
  <si>
    <t>Semillas de cilantro</t>
  </si>
  <si>
    <t>semillas de cilantro sobre de 20 gramos</t>
  </si>
  <si>
    <t>Semillas de Ahuyama</t>
  </si>
  <si>
    <t>ARROYAVE Sobre por 20 gramos</t>
  </si>
  <si>
    <t>Semilla de Ají</t>
  </si>
  <si>
    <t>Semilla Ají Pimento Cubanelle sobres por 20 gramos</t>
  </si>
  <si>
    <t>Semillas de maíz</t>
  </si>
  <si>
    <t>Kilo de semillas de maíz Ica V109 certificada para sembrar. Presentación 1 Kl</t>
  </si>
  <si>
    <t>Manguera de polietileno negra</t>
  </si>
  <si>
    <t>Manguera de polietileno negra, de media pulgada de diámetro, rollo x 100 metros.</t>
  </si>
  <si>
    <t>Palín</t>
  </si>
  <si>
    <t>Palin recto, con cabo marca herragro,30 cm de largo por 20 cm de ancho</t>
  </si>
  <si>
    <t>Poli sombra</t>
  </si>
  <si>
    <t>Polisoma en polietileno negra, con 60% de sombra.</t>
  </si>
  <si>
    <t>METROS</t>
  </si>
  <si>
    <t>Abono orgánico</t>
  </si>
  <si>
    <t>Compost. presentación: Bulto</t>
  </si>
  <si>
    <t>Malla gallinera</t>
  </si>
  <si>
    <t>Malla gallinera: tipo elemento consumo tamaño 50.0 x 1.80 mt unidad de medida x metro característica n.a. material plástico.</t>
  </si>
  <si>
    <t>Regadera manual</t>
  </si>
  <si>
    <t>Regadera manual: Material: Polietileno. Color de la regadera (surtido): Verde, naranja, amarillo). Boquilla extraible. Capacidad neta de la regadera: 5 litros. Superficie de riego: 30 mts cuadrado.</t>
  </si>
  <si>
    <t>Tanque de almacenamiento de agua.</t>
  </si>
  <si>
    <t>Tanque de almacenamiento de agua 250 litros.</t>
  </si>
  <si>
    <t>rastrillo</t>
  </si>
  <si>
    <t>Rastrillo metalico dientes de aproximadamente 10 cm de largo , con cabo.fabricado en lamina de acero, lo que lo hace más resistente y de mejor desempeño. Con soldado directamente al cuerpo garantizando mejor fijacion y durabilidad del producto</t>
  </si>
  <si>
    <t xml:space="preserve">Bandejas de germinación </t>
  </si>
  <si>
    <t>Bandejas de germinación por 50 cavidades</t>
  </si>
  <si>
    <t>BOLSAS VIVERO PARA FRUTALES</t>
  </si>
  <si>
    <t xml:space="preserve">Bolsas para vivero 18 cm de alto x 13 cm de ancho, material: polietileno de baja densidad. color negro, incluye también perforaciones en la base y/o en las paredes para permitir un  excelente drenaje y aireación del sistema radicular de la planta. Su pigmentación negra evita la  proliferación de patógenos en cultivos. Paquete por  1000 unidades. </t>
  </si>
  <si>
    <t>semillas de cebolla en rama</t>
  </si>
  <si>
    <t>semillas de cebollin Arroyave, sobres por 20 gramos</t>
  </si>
  <si>
    <t>semillas de Maiz Hibrido</t>
  </si>
  <si>
    <t>semillas de maiz ICA H 105 bolsa kilo</t>
  </si>
  <si>
    <t>semillas de papaya</t>
  </si>
  <si>
    <t>semillas de papaya Maradol,sobre por 100 semillas</t>
  </si>
  <si>
    <t>AZADON</t>
  </si>
  <si>
    <t>Azadon recto  con cabo marca Herragro</t>
  </si>
  <si>
    <t>Alimento concentrado de engorde para peces</t>
  </si>
  <si>
    <t>Alimento concentrado de engorde para peces Mojarra 34/ 40 kilos. Presentación: bulto</t>
  </si>
  <si>
    <t>Alimento concentrado de engorde para peces Mojarra 24/ 40 kilos. Presentación: bulto</t>
  </si>
  <si>
    <t>PALAS</t>
  </si>
  <si>
    <t>PALA CUADRADA CON MANGO DE MADERA DE 100 CMS. ESPECIAL PARA RECOGER, TRASLADRA Y ARROJAR MATERIAL DE TODO TIO. FABRICADADS EN LÁMINA DE ACERO CALIBRE 16”. MANGO DE MADERA EUCALIPTO.</t>
  </si>
  <si>
    <t>MACHETES</t>
  </si>
  <si>
    <t>LONGITUD DE 18" CON FUNDA EN CUERO</t>
  </si>
  <si>
    <t>RASTRILLO 12 DIENTES JARDÍN CON MANGO METÁLICO</t>
  </si>
  <si>
    <t>TERMÓMETRO DE SUELOS</t>
  </si>
  <si>
    <t>LARGO 325 mm, 80 g. CARCASA PLÁSTICO RIGIDO</t>
  </si>
  <si>
    <t>KITS  PARA PRUEBAS AMBIENTALES</t>
  </si>
  <si>
    <t>EQUIPO HI 3814 PARA MEDICION DE  ACIDEZ,ALCALINIDAD, DIÓXIDO DE CARBONO, OXÍGENO DISUELTO, DUREZA Y Ph..</t>
  </si>
  <si>
    <t>Semilla de pimenton cohombro</t>
  </si>
  <si>
    <t>Semilla de Pimenton- Sobre por 25 gramos</t>
  </si>
  <si>
    <t>semillas de pepino</t>
  </si>
  <si>
    <t>Semilla de pepino cohombro -  Sobre por 20 gramos</t>
  </si>
  <si>
    <t>semillas de tomate</t>
  </si>
  <si>
    <t>semillas de tomate milano, sobres por 20 gramos</t>
  </si>
  <si>
    <t>semillas de Cebollín hoja fina</t>
  </si>
  <si>
    <t>semillas de cebollin hoja fina, sobre por 20 gramos</t>
  </si>
  <si>
    <t>Semilla de lechuga simpson</t>
  </si>
  <si>
    <t>semillas de lechuga simpson sobres por 20 gramos</t>
  </si>
  <si>
    <t>Semila de Col</t>
  </si>
  <si>
    <t>Semila de Col  - sobres por 20 gramos</t>
  </si>
  <si>
    <t>Semilla de Maíz Hibrido</t>
  </si>
  <si>
    <t>Kilo de semillas de maíz hibrido certificada para sembrar.</t>
  </si>
  <si>
    <t>kilos</t>
  </si>
  <si>
    <t>Machetes # 24</t>
  </si>
  <si>
    <t>Machete de 24" hoja en acero con mango plástico,Machete de alta calidad, adecuado para trabajo pesado, con filo duradero y resistente, hoja de en acero inoxidable y mango de plastico</t>
  </si>
  <si>
    <t>Manguera para riego</t>
  </si>
  <si>
    <t>Manguera de polietileno negra, de media pulgada de diametro, rollo x 100 metros</t>
  </si>
  <si>
    <t>Rollo</t>
  </si>
  <si>
    <t>Polisombra en polietileno negra, con 60% de sombra, rollo por 100 metros</t>
  </si>
  <si>
    <t>Fungicida Agrícola Biológico YODOSÁFER</t>
  </si>
  <si>
    <t>Fungicida Agrícola biológico 1 litro</t>
  </si>
  <si>
    <t>Insecticida Agrícola Biológico ALISÏN</t>
  </si>
  <si>
    <t>Insecticida Agrícola biológico 1 litro</t>
  </si>
  <si>
    <t>Abono orgánico compostado.</t>
  </si>
  <si>
    <t>Gallinaza compostada: 60%, Polihalita(k2mgca2(so4)4.2 h2o): 20%, Roca fosforica (36% pentóxido de fósforo): 10%, Bases de azufre: 10%. Bulto 50 kg</t>
  </si>
  <si>
    <t>bomba de espalda de 20 litros</t>
  </si>
  <si>
    <t>Regaderas manuales.</t>
  </si>
  <si>
    <t>Material: Polietileno. Color de la regadera (surtido): Verde, naranja, amarillo). Boquilla extraible. Capacidad neta de la regadera: 5 litros. Superficie de riego: 30 mts cuadrado.</t>
  </si>
  <si>
    <t>kit de jardineria.</t>
  </si>
  <si>
    <t>Nombre: Jgo 3 Pz Pala, Rastrillo y Tenedor trabajo pesado ref GT009.</t>
  </si>
  <si>
    <t>Arbolitos de cacao injertado</t>
  </si>
  <si>
    <t>Material clonal de cacao</t>
  </si>
  <si>
    <t>Tijera podadora manual</t>
  </si>
  <si>
    <t>Hoja de acero endurecido alto en carbono, cuchilla reemplazable, estructura robusta en acero para trabajo pesado, sistema de amortiguación con doble caucho y orificio de lubricación.</t>
  </si>
  <si>
    <t>Inoculante Biologico</t>
  </si>
  <si>
    <t>Inoculante Biologico Micorrizas Bulto/50 kilos</t>
  </si>
  <si>
    <t>Semillas de café</t>
  </si>
  <si>
    <t>Semillas de café: Variedad con resistencia a las enfermedades de la Roya del cafeto y al CBD para la Zona Norte cafetera. Bolsa/1 Kilo</t>
  </si>
  <si>
    <t>Bolsas para Vivero</t>
  </si>
  <si>
    <t>Bolsas de polietileno negro 17 x 23 cm calibre 2. con fuelle y perforaciones en las paredes. Paquete 100 Unds</t>
  </si>
  <si>
    <t>Biofungicida para desinfectar Germinadores de café</t>
  </si>
  <si>
    <t>Dispone del hongo Trichoderma harzianun como ingrediente activo. Sobre/200 gramos</t>
  </si>
  <si>
    <t>Semilla de Sandía</t>
  </si>
  <si>
    <t>semillas de sandias, sobres por 20 gramos</t>
  </si>
  <si>
    <t>Insecticida WAPPO para controlar el gusano</t>
  </si>
  <si>
    <t>Insecticida agrícola controlador del gusano cogollero Presentación: litro</t>
  </si>
  <si>
    <t>Fertilizante Triple 15</t>
  </si>
  <si>
    <t>Fertilizante Triple 15 (N-P-K) Bulto/50 kilos</t>
  </si>
  <si>
    <t>BOMBA DE ASPERCION DE 7 LITROS PARA USO AGRICOLA CON CARACTERÍSTICAS-PRESIÓN 38 PSI, LARGO DE LA MANGUERA 125 CM, LARGO DE LA LANZA 36 CM-LANZA DE LATÓN RESISTENTE A LA CORROSIÓN CON BOQUILLA DE ASPERSIÓN AJUSTABLE. -MANGUERA REFORZADA CON CONEXIÓN DESMONTABLE PARA UNA FÁCIL LIMPIEZA. -EXTREMO SUPERIOR EN FORMA DE EMBUDO QUE FACILITA EL LLENADO. -CON VÁLVULA DE LIBERACIÓN DE PRESIÓN. -PISTOLA CON SEGURO PARA ROCÍO CONTINUO. -PRÁCTICA CORREA PARA TRANSPORTAR.</t>
  </si>
  <si>
    <t>BOMBA DE FUMIGACION CLASICA DE 20 LTS- FUMIGADORA DE USO PROFESIONAL, DISEÑADA PARA TRABAJO PESADO Y EN MÚLTIPLES APLICACIONES AGROPECUARIAS, INDUSTRIALES Y ACTIVIDADES DE DESINFECCIÓN</t>
  </si>
  <si>
    <t>LOTE 3: MATERIALES DE FORMACIÓN DE AGRICOLA</t>
  </si>
  <si>
    <t>El suscrito, obrando en representación de _______________________, ofrezco como oferta económica para contratar con el Centro Acuícola y Agroindustrial de Gaira, Regional Magdalena dentro del proceso  SASI-MGN-CAAG-0002-2025, el valor de ______________($________________) incluido el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</si>
</sst>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0;[Red]\-&quot;$&quot;#,##0"/>
    <numFmt numFmtId="165" formatCode="[$$-240A]\ #,##0;\-[$$-240A]\ #,##0"/>
    <numFmt numFmtId="166" formatCode="_(* #,##0.00_);_(* \(#,##0.00\);_(*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theme="1"/>
      <name val="Arial"/>
      <family val="2"/>
    </font>
    <font>
      <b/>
      <sz val="9"/>
      <color rgb="FF000000"/>
      <name val="Calibri"/>
      <family val="2"/>
      <scheme val="minor"/>
    </font>
    <font>
      <sz val="9"/>
      <color rgb="FF000000"/>
      <name val="Calibri"/>
      <family val="2"/>
    </font>
    <font>
      <b/>
      <sz val="12"/>
      <name val="Arial"/>
      <family val="2"/>
    </font>
    <font>
      <sz val="8"/>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FF"/>
        <bgColor rgb="FF000000"/>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s>
  <cellStyleXfs count="5">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cellStyleXfs>
  <cellXfs count="68">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2" fillId="0" borderId="0" xfId="0" applyFont="1" applyAlignment="1">
      <alignment horizontal="center" wrapText="1"/>
    </xf>
    <xf numFmtId="165" fontId="2" fillId="0" borderId="0" xfId="1" applyNumberFormat="1" applyFont="1" applyBorder="1" applyAlignment="1">
      <alignment horizontal="right"/>
    </xf>
    <xf numFmtId="165" fontId="2" fillId="0" borderId="0" xfId="0" applyNumberFormat="1"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9" fillId="0" borderId="0" xfId="0" applyFont="1" applyAlignment="1">
      <alignment horizontal="center" wrapText="1"/>
    </xf>
    <xf numFmtId="0" fontId="0" fillId="0" borderId="1" xfId="0" applyBorder="1"/>
    <xf numFmtId="0" fontId="3" fillId="0" borderId="1" xfId="0" applyFont="1" applyBorder="1" applyAlignment="1">
      <alignment horizontal="center" vertical="center" wrapText="1"/>
    </xf>
    <xf numFmtId="0" fontId="0" fillId="0" borderId="2" xfId="0" applyBorder="1"/>
    <xf numFmtId="0" fontId="3" fillId="0" borderId="0" xfId="0" applyFont="1" applyAlignment="1">
      <alignment horizontal="center" vertical="center" wrapText="1"/>
    </xf>
    <xf numFmtId="165" fontId="2" fillId="0" borderId="4" xfId="0" applyNumberFormat="1" applyFont="1" applyBorder="1"/>
    <xf numFmtId="0" fontId="10" fillId="2" borderId="9" xfId="0" applyFont="1" applyFill="1" applyBorder="1" applyAlignment="1">
      <alignment horizontal="center" vertical="center" wrapText="1"/>
    </xf>
    <xf numFmtId="165" fontId="2" fillId="0" borderId="9" xfId="1" applyNumberFormat="1" applyFont="1" applyBorder="1" applyAlignment="1">
      <alignment horizontal="right"/>
    </xf>
    <xf numFmtId="0" fontId="3" fillId="0" borderId="3" xfId="0" applyFont="1" applyBorder="1" applyAlignment="1">
      <alignment horizontal="center" vertical="center" wrapText="1"/>
    </xf>
    <xf numFmtId="0" fontId="10" fillId="2" borderId="11"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12" fillId="3" borderId="17" xfId="2" applyFont="1" applyFill="1" applyBorder="1" applyAlignment="1">
      <alignment horizontal="center" vertical="center" wrapText="1"/>
    </xf>
    <xf numFmtId="0" fontId="6" fillId="3" borderId="1" xfId="0" applyFont="1" applyFill="1" applyBorder="1" applyAlignment="1">
      <alignment horizontal="center" vertical="center" wrapText="1"/>
    </xf>
    <xf numFmtId="0" fontId="12" fillId="3" borderId="18" xfId="2" applyFont="1" applyFill="1" applyBorder="1" applyAlignment="1">
      <alignment horizontal="center" vertical="center" wrapText="1"/>
    </xf>
    <xf numFmtId="0" fontId="12" fillId="3" borderId="2" xfId="2"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vertical="center" wrapText="1"/>
    </xf>
    <xf numFmtId="0" fontId="10" fillId="2" borderId="13"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13" fillId="0" borderId="10" xfId="0" applyFont="1" applyBorder="1" applyAlignment="1">
      <alignment horizontal="center" vertical="center" wrapText="1"/>
    </xf>
    <xf numFmtId="0" fontId="13" fillId="4" borderId="10"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12" fillId="3" borderId="22" xfId="2" applyFont="1" applyFill="1" applyBorder="1" applyAlignment="1">
      <alignment horizontal="center" vertical="center" wrapText="1"/>
    </xf>
    <xf numFmtId="0" fontId="3" fillId="0" borderId="23" xfId="0" applyFont="1" applyBorder="1" applyAlignment="1">
      <alignment horizontal="center" vertical="center" wrapText="1"/>
    </xf>
    <xf numFmtId="0" fontId="13"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164" fontId="11" fillId="0" borderId="26" xfId="0" applyNumberFormat="1" applyFont="1" applyBorder="1" applyAlignment="1">
      <alignment horizontal="center" vertical="center"/>
    </xf>
    <xf numFmtId="164" fontId="11" fillId="0" borderId="27" xfId="0" applyNumberFormat="1" applyFont="1" applyBorder="1" applyAlignment="1">
      <alignment horizontal="center" vertical="center"/>
    </xf>
    <xf numFmtId="165" fontId="2" fillId="0" borderId="28" xfId="0" applyNumberFormat="1" applyFont="1" applyBorder="1"/>
    <xf numFmtId="0" fontId="0" fillId="0" borderId="5" xfId="0" applyBorder="1"/>
    <xf numFmtId="0" fontId="2" fillId="0" borderId="11" xfId="0" applyFont="1" applyBorder="1" applyAlignment="1">
      <alignment horizontal="center" wrapText="1"/>
    </xf>
    <xf numFmtId="0" fontId="2" fillId="0" borderId="9" xfId="0" applyFont="1" applyBorder="1" applyAlignment="1">
      <alignment horizontal="center" wrapText="1"/>
    </xf>
    <xf numFmtId="165" fontId="2" fillId="0" borderId="12" xfId="0" applyNumberFormat="1" applyFont="1" applyBorder="1"/>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lef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165" fontId="2" fillId="0" borderId="29" xfId="1" applyNumberFormat="1" applyFont="1" applyBorder="1" applyAlignment="1">
      <alignment horizontal="right"/>
    </xf>
    <xf numFmtId="0" fontId="10" fillId="2" borderId="30"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3" fillId="0" borderId="31" xfId="0" applyFont="1" applyBorder="1" applyAlignment="1">
      <alignment horizontal="center" vertical="center" wrapText="1"/>
    </xf>
  </cellXfs>
  <cellStyles count="5">
    <cellStyle name="Millares 5" xfId="3" xr:uid="{00000000-0005-0000-0000-000000000000}"/>
    <cellStyle name="Moneda" xfId="1" builtinId="4"/>
    <cellStyle name="Normal" xfId="0" builtinId="0"/>
    <cellStyle name="Normal 2" xfId="2" xr:uid="{00000000-0005-0000-0000-000003000000}"/>
    <cellStyle name="Normal 7" xfId="4" xr:uid="{4C783076-5D47-4D53-922D-74DE0F46590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120</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119</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8" name="AutoShape 24" descr="Resultado de imagen de imagenesde las escaleras multipropósito">
          <a:extLst>
            <a:ext uri="{FF2B5EF4-FFF2-40B4-BE49-F238E27FC236}">
              <a16:creationId xmlns:a16="http://schemas.microsoft.com/office/drawing/2014/main" id="{353DD304-62AC-4816-80C5-72E39E999489}"/>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9" name="AutoShape 24" descr="Resultado de imagen de imagenesde las escaleras multipropósito">
          <a:extLst>
            <a:ext uri="{FF2B5EF4-FFF2-40B4-BE49-F238E27FC236}">
              <a16:creationId xmlns:a16="http://schemas.microsoft.com/office/drawing/2014/main" id="{855E914D-8820-40C0-820E-B934E4C503F4}"/>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0" name="AutoShape 24" descr="Resultado de imagen de imagenesde las escaleras multipropósito">
          <a:extLst>
            <a:ext uri="{FF2B5EF4-FFF2-40B4-BE49-F238E27FC236}">
              <a16:creationId xmlns:a16="http://schemas.microsoft.com/office/drawing/2014/main" id="{08C37964-04D5-4C73-B1A5-5248252F6D85}"/>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1" name="AutoShape 24" descr="Resultado de imagen de imagenesde las escaleras multipropósito">
          <a:extLst>
            <a:ext uri="{FF2B5EF4-FFF2-40B4-BE49-F238E27FC236}">
              <a16:creationId xmlns:a16="http://schemas.microsoft.com/office/drawing/2014/main" id="{3B2ABA97-9FDC-4CF2-823C-43FBE2DA3F00}"/>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2" name="AutoShape 24" descr="Resultado de imagen de imagenesde las escaleras multipropósito">
          <a:extLst>
            <a:ext uri="{FF2B5EF4-FFF2-40B4-BE49-F238E27FC236}">
              <a16:creationId xmlns:a16="http://schemas.microsoft.com/office/drawing/2014/main" id="{0ADF1052-167C-48F4-BCF6-7FE53E19A0D6}"/>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3" name="AutoShape 24" descr="Resultado de imagen de imagenesde las escaleras multipropósito">
          <a:extLst>
            <a:ext uri="{FF2B5EF4-FFF2-40B4-BE49-F238E27FC236}">
              <a16:creationId xmlns:a16="http://schemas.microsoft.com/office/drawing/2014/main" id="{658C0EF8-FE77-4CF9-94BD-E040611B348A}"/>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65BCD1A-9858-4B5D-86EF-64B0F0FD1567}"/>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1CDCA70D-F4D5-4C53-BC07-8964C95C7BA7}"/>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F65BDA65-354F-4F13-913D-E533F7AE59A7}"/>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A8BC8AEA-AE17-417C-895C-E3A0B6D30ACD}"/>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75CEA498-31E6-4001-9D57-51552FD33EDB}"/>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BE8D18CB-79A8-4623-948A-9A27C954AD2A}"/>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0" name="AutoShape 24" descr="Resultado de imagen de imagenesde las escaleras multipropósito">
          <a:extLst>
            <a:ext uri="{FF2B5EF4-FFF2-40B4-BE49-F238E27FC236}">
              <a16:creationId xmlns:a16="http://schemas.microsoft.com/office/drawing/2014/main" id="{3891778E-BE73-4F3C-9D33-71F7AD358F35}"/>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1" name="AutoShape 24" descr="Resultado de imagen de imagenesde las escaleras multipropósito">
          <a:extLst>
            <a:ext uri="{FF2B5EF4-FFF2-40B4-BE49-F238E27FC236}">
              <a16:creationId xmlns:a16="http://schemas.microsoft.com/office/drawing/2014/main" id="{5A76F2D9-BBC9-489D-AD3B-28747AEDF4C3}"/>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2" name="AutoShape 24" descr="Resultado de imagen de imagenesde las escaleras multipropósito">
          <a:extLst>
            <a:ext uri="{FF2B5EF4-FFF2-40B4-BE49-F238E27FC236}">
              <a16:creationId xmlns:a16="http://schemas.microsoft.com/office/drawing/2014/main" id="{6298CA59-D833-414C-89BA-CBF1C4B9E5C9}"/>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3" name="AutoShape 24" descr="Resultado de imagen de imagenesde las escaleras multipropósito">
          <a:extLst>
            <a:ext uri="{FF2B5EF4-FFF2-40B4-BE49-F238E27FC236}">
              <a16:creationId xmlns:a16="http://schemas.microsoft.com/office/drawing/2014/main" id="{ED19C073-5F7B-4AF9-8249-0642ECA450ED}"/>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4" name="AutoShape 24" descr="Resultado de imagen de imagenesde las escaleras multipropósito">
          <a:extLst>
            <a:ext uri="{FF2B5EF4-FFF2-40B4-BE49-F238E27FC236}">
              <a16:creationId xmlns:a16="http://schemas.microsoft.com/office/drawing/2014/main" id="{5F6CA118-D5D0-4190-92AF-E206867951EA}"/>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5" name="AutoShape 24" descr="Resultado de imagen de imagenesde las escaleras multipropósito">
          <a:extLst>
            <a:ext uri="{FF2B5EF4-FFF2-40B4-BE49-F238E27FC236}">
              <a16:creationId xmlns:a16="http://schemas.microsoft.com/office/drawing/2014/main" id="{E914EF2F-72C2-46C5-9E84-45A516C0C701}"/>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6" name="AutoShape 24" descr="Resultado de imagen de imagenesde las escaleras multipropósito">
          <a:extLst>
            <a:ext uri="{FF2B5EF4-FFF2-40B4-BE49-F238E27FC236}">
              <a16:creationId xmlns:a16="http://schemas.microsoft.com/office/drawing/2014/main" id="{1A396A4D-734A-4965-878D-8953210F9C76}"/>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7" name="AutoShape 24" descr="Resultado de imagen de imagenesde las escaleras multipropósito">
          <a:extLst>
            <a:ext uri="{FF2B5EF4-FFF2-40B4-BE49-F238E27FC236}">
              <a16:creationId xmlns:a16="http://schemas.microsoft.com/office/drawing/2014/main" id="{FE66A2AD-64CB-4DF5-BAD6-C093AB2AC9AE}"/>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8" name="AutoShape 24" descr="Resultado de imagen de imagenesde las escaleras multipropósito">
          <a:extLst>
            <a:ext uri="{FF2B5EF4-FFF2-40B4-BE49-F238E27FC236}">
              <a16:creationId xmlns:a16="http://schemas.microsoft.com/office/drawing/2014/main" id="{38D3402D-E2D0-4A37-97D5-BDBBA2D3E24E}"/>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9" name="AutoShape 24" descr="Resultado de imagen de imagenesde las escaleras multipropósito">
          <a:extLst>
            <a:ext uri="{FF2B5EF4-FFF2-40B4-BE49-F238E27FC236}">
              <a16:creationId xmlns:a16="http://schemas.microsoft.com/office/drawing/2014/main" id="{9962B5F4-4C09-4B2E-9E19-323239E04E76}"/>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0" name="AutoShape 24" descr="Resultado de imagen de imagenesde las escaleras multipropósito">
          <a:extLst>
            <a:ext uri="{FF2B5EF4-FFF2-40B4-BE49-F238E27FC236}">
              <a16:creationId xmlns:a16="http://schemas.microsoft.com/office/drawing/2014/main" id="{C5442E75-B551-4AC4-8E7F-3EBD087D5FAA}"/>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1" name="AutoShape 24" descr="Resultado de imagen de imagenesde las escaleras multipropósito">
          <a:extLst>
            <a:ext uri="{FF2B5EF4-FFF2-40B4-BE49-F238E27FC236}">
              <a16:creationId xmlns:a16="http://schemas.microsoft.com/office/drawing/2014/main" id="{01F51A80-55FD-4FB8-ADE8-11ABB2BB2922}"/>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P179"/>
  <sheetViews>
    <sheetView showGridLines="0" tabSelected="1" zoomScaleNormal="100" zoomScaleSheetLayoutView="100" workbookViewId="0">
      <selection activeCell="B8" sqref="B8:L8"/>
    </sheetView>
  </sheetViews>
  <sheetFormatPr baseColWidth="10" defaultRowHeight="15" x14ac:dyDescent="0.25"/>
  <cols>
    <col min="1" max="1" width="2.5703125" customWidth="1"/>
    <col min="2" max="2" width="7.140625" customWidth="1"/>
    <col min="3" max="3" width="19.140625" customWidth="1"/>
    <col min="4" max="4" width="33.42578125" style="10" customWidth="1"/>
    <col min="5" max="5" width="15.28515625" customWidth="1"/>
    <col min="6" max="6" width="11.42578125" customWidth="1"/>
    <col min="7" max="7" width="13" customWidth="1"/>
    <col min="8" max="9" width="10.42578125" customWidth="1"/>
    <col min="10" max="10" width="14.140625" bestFit="1" customWidth="1"/>
    <col min="11" max="11" width="5.5703125" customWidth="1"/>
    <col min="12" max="12" width="16.42578125" customWidth="1"/>
  </cols>
  <sheetData>
    <row r="1" spans="1:13" s="1" customFormat="1" x14ac:dyDescent="0.25">
      <c r="D1" s="9"/>
    </row>
    <row r="2" spans="1:13" s="1" customFormat="1" x14ac:dyDescent="0.25">
      <c r="A2"/>
      <c r="B2"/>
      <c r="C2"/>
      <c r="D2" s="10"/>
      <c r="E2"/>
      <c r="F2"/>
    </row>
    <row r="3" spans="1:13" s="1" customFormat="1" x14ac:dyDescent="0.25">
      <c r="B3" s="55" t="s">
        <v>16</v>
      </c>
      <c r="C3" s="55"/>
      <c r="D3" s="55"/>
      <c r="E3" s="55"/>
      <c r="F3" s="55"/>
      <c r="G3" s="55"/>
      <c r="H3" s="55"/>
      <c r="I3" s="55"/>
      <c r="J3" s="55"/>
      <c r="K3" s="55"/>
      <c r="L3" s="55"/>
    </row>
    <row r="4" spans="1:13" s="1" customFormat="1" x14ac:dyDescent="0.25">
      <c r="B4" s="55" t="s">
        <v>3</v>
      </c>
      <c r="C4" s="55"/>
      <c r="D4" s="55"/>
      <c r="E4" s="55"/>
      <c r="F4" s="55"/>
      <c r="G4" s="55"/>
      <c r="H4" s="55"/>
      <c r="I4" s="55"/>
      <c r="J4" s="55"/>
      <c r="K4" s="55"/>
      <c r="L4" s="55"/>
    </row>
    <row r="5" spans="1:13" s="1" customFormat="1" x14ac:dyDescent="0.25">
      <c r="B5" s="2"/>
      <c r="C5" s="2"/>
      <c r="D5" s="11"/>
      <c r="E5" s="2"/>
      <c r="F5" s="2"/>
      <c r="G5" s="2"/>
    </row>
    <row r="6" spans="1:13" s="1" customFormat="1" x14ac:dyDescent="0.25">
      <c r="B6" s="56" t="s">
        <v>4</v>
      </c>
      <c r="C6" s="56"/>
      <c r="D6" s="56"/>
      <c r="E6" s="56"/>
      <c r="F6" s="56"/>
      <c r="G6" s="56"/>
      <c r="H6" s="56"/>
      <c r="I6" s="56"/>
      <c r="J6" s="56"/>
      <c r="K6" s="56"/>
      <c r="L6" s="56"/>
    </row>
    <row r="7" spans="1:13" s="1" customFormat="1" x14ac:dyDescent="0.25">
      <c r="B7" s="60" t="s">
        <v>343</v>
      </c>
      <c r="C7" s="60"/>
      <c r="D7" s="60"/>
      <c r="E7" s="60"/>
      <c r="F7" s="60"/>
      <c r="G7" s="60"/>
      <c r="H7" s="60"/>
      <c r="I7" s="60"/>
      <c r="J7" s="60"/>
      <c r="K7" s="60"/>
      <c r="L7" s="60"/>
    </row>
    <row r="8" spans="1:13" s="1" customFormat="1" ht="45" customHeight="1" x14ac:dyDescent="0.25">
      <c r="B8" s="57" t="s">
        <v>344</v>
      </c>
      <c r="C8" s="57"/>
      <c r="D8" s="57"/>
      <c r="E8" s="57"/>
      <c r="F8" s="57"/>
      <c r="G8" s="57"/>
      <c r="H8" s="57"/>
      <c r="I8" s="57"/>
      <c r="J8" s="57"/>
      <c r="K8" s="57"/>
      <c r="L8" s="57"/>
    </row>
    <row r="9" spans="1:13" s="1" customFormat="1" ht="50.25" customHeight="1" x14ac:dyDescent="0.25">
      <c r="B9" s="58" t="s">
        <v>17</v>
      </c>
      <c r="C9" s="59"/>
      <c r="D9" s="59"/>
      <c r="E9" s="59"/>
      <c r="F9" s="59"/>
      <c r="G9" s="59"/>
      <c r="H9" s="59"/>
      <c r="I9" s="59"/>
      <c r="J9" s="59"/>
      <c r="K9" s="59"/>
      <c r="L9" s="4"/>
      <c r="M9" s="4"/>
    </row>
    <row r="10" spans="1:13" s="3" customFormat="1" ht="15.75" thickBot="1" x14ac:dyDescent="0.3">
      <c r="C10" s="57"/>
      <c r="D10" s="57"/>
    </row>
    <row r="11" spans="1:13" ht="36.75" thickBot="1" x14ac:dyDescent="0.3">
      <c r="B11" s="21" t="s">
        <v>9</v>
      </c>
      <c r="C11" s="34" t="s">
        <v>10</v>
      </c>
      <c r="D11" s="34" t="s">
        <v>11</v>
      </c>
      <c r="E11" s="65" t="s">
        <v>0</v>
      </c>
      <c r="F11" s="21" t="s">
        <v>12</v>
      </c>
      <c r="G11" s="22" t="s">
        <v>13</v>
      </c>
      <c r="H11" s="22" t="s">
        <v>14</v>
      </c>
      <c r="I11" s="23" t="s">
        <v>23</v>
      </c>
      <c r="J11" s="23" t="s">
        <v>1</v>
      </c>
      <c r="K11" s="16"/>
      <c r="L11" s="47" t="s">
        <v>15</v>
      </c>
    </row>
    <row r="12" spans="1:13" ht="48" x14ac:dyDescent="0.25">
      <c r="B12" s="28">
        <v>1</v>
      </c>
      <c r="C12" s="26" t="s">
        <v>24</v>
      </c>
      <c r="D12" s="38" t="s">
        <v>25</v>
      </c>
      <c r="E12" s="39" t="s">
        <v>18</v>
      </c>
      <c r="F12" s="66">
        <v>1</v>
      </c>
      <c r="G12" s="20"/>
      <c r="H12" s="20">
        <f>G12*0.19</f>
        <v>0</v>
      </c>
      <c r="I12" s="20">
        <f>G12+H12</f>
        <v>0</v>
      </c>
      <c r="J12" s="67">
        <f>I12*F12</f>
        <v>0</v>
      </c>
      <c r="K12" s="16"/>
      <c r="L12" s="48">
        <v>92868</v>
      </c>
    </row>
    <row r="13" spans="1:13" ht="101.25" x14ac:dyDescent="0.25">
      <c r="B13" s="30">
        <v>2</v>
      </c>
      <c r="C13" s="27" t="s">
        <v>26</v>
      </c>
      <c r="D13" s="32" t="s">
        <v>27</v>
      </c>
      <c r="E13" s="32" t="s">
        <v>18</v>
      </c>
      <c r="F13" s="29">
        <v>1</v>
      </c>
      <c r="G13" s="14"/>
      <c r="H13" s="14">
        <f t="shared" ref="H13:H76" si="0">G13*0.19</f>
        <v>0</v>
      </c>
      <c r="I13" s="14">
        <f t="shared" ref="I13:I76" si="1">G13+H13</f>
        <v>0</v>
      </c>
      <c r="J13" s="25">
        <f t="shared" ref="J13:J76" si="2">I13*F13</f>
        <v>0</v>
      </c>
      <c r="K13" s="16"/>
      <c r="L13" s="49">
        <v>167162</v>
      </c>
    </row>
    <row r="14" spans="1:13" ht="78.75" x14ac:dyDescent="0.25">
      <c r="B14" s="30">
        <v>3</v>
      </c>
      <c r="C14" s="27" t="s">
        <v>28</v>
      </c>
      <c r="D14" s="32" t="s">
        <v>29</v>
      </c>
      <c r="E14" s="32" t="s">
        <v>18</v>
      </c>
      <c r="F14" s="29">
        <v>1</v>
      </c>
      <c r="G14" s="14"/>
      <c r="H14" s="14">
        <f t="shared" si="0"/>
        <v>0</v>
      </c>
      <c r="I14" s="14">
        <f t="shared" si="1"/>
        <v>0</v>
      </c>
      <c r="J14" s="25">
        <f t="shared" si="2"/>
        <v>0</v>
      </c>
      <c r="K14" s="16"/>
      <c r="L14" s="49">
        <v>167162</v>
      </c>
    </row>
    <row r="15" spans="1:13" ht="67.5" x14ac:dyDescent="0.25">
      <c r="B15" s="30">
        <v>4</v>
      </c>
      <c r="C15" s="27" t="s">
        <v>30</v>
      </c>
      <c r="D15" s="32" t="s">
        <v>31</v>
      </c>
      <c r="E15" s="32" t="s">
        <v>18</v>
      </c>
      <c r="F15" s="29">
        <v>1</v>
      </c>
      <c r="G15" s="14"/>
      <c r="H15" s="14">
        <f t="shared" si="0"/>
        <v>0</v>
      </c>
      <c r="I15" s="14">
        <f t="shared" si="1"/>
        <v>0</v>
      </c>
      <c r="J15" s="25">
        <f t="shared" si="2"/>
        <v>0</v>
      </c>
      <c r="K15" s="16"/>
      <c r="L15" s="49">
        <v>117632</v>
      </c>
    </row>
    <row r="16" spans="1:13" ht="33.75" x14ac:dyDescent="0.25">
      <c r="B16" s="30">
        <v>5</v>
      </c>
      <c r="C16" s="27" t="s">
        <v>32</v>
      </c>
      <c r="D16" s="32" t="s">
        <v>33</v>
      </c>
      <c r="E16" s="32" t="s">
        <v>34</v>
      </c>
      <c r="F16" s="29">
        <v>1</v>
      </c>
      <c r="G16" s="14"/>
      <c r="H16" s="14">
        <f t="shared" si="0"/>
        <v>0</v>
      </c>
      <c r="I16" s="14">
        <f t="shared" si="1"/>
        <v>0</v>
      </c>
      <c r="J16" s="25">
        <f t="shared" si="2"/>
        <v>0</v>
      </c>
      <c r="K16" s="16"/>
      <c r="L16" s="49">
        <v>145675</v>
      </c>
    </row>
    <row r="17" spans="2:12" ht="45" x14ac:dyDescent="0.25">
      <c r="B17" s="30">
        <v>6</v>
      </c>
      <c r="C17" s="27" t="s">
        <v>35</v>
      </c>
      <c r="D17" s="32" t="s">
        <v>36</v>
      </c>
      <c r="E17" s="32" t="s">
        <v>34</v>
      </c>
      <c r="F17" s="29">
        <v>1</v>
      </c>
      <c r="G17" s="14"/>
      <c r="H17" s="14">
        <f t="shared" si="0"/>
        <v>0</v>
      </c>
      <c r="I17" s="14">
        <f t="shared" si="1"/>
        <v>0</v>
      </c>
      <c r="J17" s="25">
        <f t="shared" si="2"/>
        <v>0</v>
      </c>
      <c r="K17" s="16"/>
      <c r="L17" s="49">
        <v>41621</v>
      </c>
    </row>
    <row r="18" spans="2:12" ht="56.25" x14ac:dyDescent="0.25">
      <c r="B18" s="30">
        <v>7</v>
      </c>
      <c r="C18" s="27" t="s">
        <v>37</v>
      </c>
      <c r="D18" s="32" t="s">
        <v>38</v>
      </c>
      <c r="E18" s="32" t="s">
        <v>34</v>
      </c>
      <c r="F18" s="29">
        <v>1</v>
      </c>
      <c r="G18" s="14"/>
      <c r="H18" s="14">
        <f t="shared" si="0"/>
        <v>0</v>
      </c>
      <c r="I18" s="14">
        <f t="shared" si="1"/>
        <v>0</v>
      </c>
      <c r="J18" s="25">
        <f t="shared" si="2"/>
        <v>0</v>
      </c>
      <c r="K18" s="16"/>
      <c r="L18" s="49">
        <v>46824</v>
      </c>
    </row>
    <row r="19" spans="2:12" ht="45" x14ac:dyDescent="0.25">
      <c r="B19" s="30">
        <v>8</v>
      </c>
      <c r="C19" s="27" t="s">
        <v>39</v>
      </c>
      <c r="D19" s="32" t="s">
        <v>36</v>
      </c>
      <c r="E19" s="32" t="s">
        <v>34</v>
      </c>
      <c r="F19" s="29">
        <v>1</v>
      </c>
      <c r="G19" s="14"/>
      <c r="H19" s="14">
        <f t="shared" si="0"/>
        <v>0</v>
      </c>
      <c r="I19" s="14">
        <f t="shared" si="1"/>
        <v>0</v>
      </c>
      <c r="J19" s="25">
        <f t="shared" si="2"/>
        <v>0</v>
      </c>
      <c r="K19" s="16"/>
      <c r="L19" s="49">
        <v>41621</v>
      </c>
    </row>
    <row r="20" spans="2:12" ht="56.25" x14ac:dyDescent="0.25">
      <c r="B20" s="30">
        <v>9</v>
      </c>
      <c r="C20" s="27" t="s">
        <v>40</v>
      </c>
      <c r="D20" s="32" t="s">
        <v>41</v>
      </c>
      <c r="E20" s="32" t="s">
        <v>34</v>
      </c>
      <c r="F20" s="29">
        <v>1</v>
      </c>
      <c r="G20" s="14"/>
      <c r="H20" s="14">
        <f t="shared" si="0"/>
        <v>0</v>
      </c>
      <c r="I20" s="14">
        <f t="shared" si="1"/>
        <v>0</v>
      </c>
      <c r="J20" s="25">
        <f t="shared" si="2"/>
        <v>0</v>
      </c>
      <c r="K20" s="16"/>
      <c r="L20" s="49">
        <v>8668</v>
      </c>
    </row>
    <row r="21" spans="2:12" ht="78.75" x14ac:dyDescent="0.25">
      <c r="B21" s="30">
        <v>10</v>
      </c>
      <c r="C21" s="27" t="s">
        <v>42</v>
      </c>
      <c r="D21" s="32" t="s">
        <v>43</v>
      </c>
      <c r="E21" s="32" t="s">
        <v>34</v>
      </c>
      <c r="F21" s="29">
        <v>1</v>
      </c>
      <c r="G21" s="14"/>
      <c r="H21" s="14">
        <f t="shared" si="0"/>
        <v>0</v>
      </c>
      <c r="I21" s="14">
        <f t="shared" si="1"/>
        <v>0</v>
      </c>
      <c r="J21" s="25">
        <f t="shared" si="2"/>
        <v>0</v>
      </c>
      <c r="K21" s="16"/>
      <c r="L21" s="49">
        <v>187296</v>
      </c>
    </row>
    <row r="22" spans="2:12" ht="67.5" x14ac:dyDescent="0.25">
      <c r="B22" s="30">
        <v>11</v>
      </c>
      <c r="C22" s="27" t="s">
        <v>44</v>
      </c>
      <c r="D22" s="32" t="s">
        <v>45</v>
      </c>
      <c r="E22" s="32" t="s">
        <v>34</v>
      </c>
      <c r="F22" s="29">
        <v>1</v>
      </c>
      <c r="G22" s="14"/>
      <c r="H22" s="14">
        <f t="shared" si="0"/>
        <v>0</v>
      </c>
      <c r="I22" s="14">
        <f t="shared" si="1"/>
        <v>0</v>
      </c>
      <c r="J22" s="25">
        <f t="shared" si="2"/>
        <v>0</v>
      </c>
      <c r="K22" s="16"/>
      <c r="L22" s="49">
        <v>156080</v>
      </c>
    </row>
    <row r="23" spans="2:12" ht="67.5" x14ac:dyDescent="0.25">
      <c r="B23" s="30">
        <v>12</v>
      </c>
      <c r="C23" s="27" t="s">
        <v>46</v>
      </c>
      <c r="D23" s="32" t="s">
        <v>47</v>
      </c>
      <c r="E23" s="32" t="s">
        <v>34</v>
      </c>
      <c r="F23" s="29">
        <v>1</v>
      </c>
      <c r="G23" s="14"/>
      <c r="H23" s="14">
        <f t="shared" si="0"/>
        <v>0</v>
      </c>
      <c r="I23" s="14">
        <f t="shared" si="1"/>
        <v>0</v>
      </c>
      <c r="J23" s="25">
        <f t="shared" si="2"/>
        <v>0</v>
      </c>
      <c r="K23" s="16"/>
      <c r="L23" s="49">
        <v>24765</v>
      </c>
    </row>
    <row r="24" spans="2:12" ht="33.75" x14ac:dyDescent="0.25">
      <c r="B24" s="30">
        <v>13</v>
      </c>
      <c r="C24" s="27" t="s">
        <v>48</v>
      </c>
      <c r="D24" s="32" t="s">
        <v>49</v>
      </c>
      <c r="E24" s="32" t="s">
        <v>34</v>
      </c>
      <c r="F24" s="29">
        <v>1</v>
      </c>
      <c r="G24" s="14"/>
      <c r="H24" s="14">
        <f t="shared" si="0"/>
        <v>0</v>
      </c>
      <c r="I24" s="14">
        <f t="shared" si="1"/>
        <v>0</v>
      </c>
      <c r="J24" s="25">
        <f t="shared" si="2"/>
        <v>0</v>
      </c>
      <c r="K24" s="16"/>
      <c r="L24" s="49">
        <v>61912</v>
      </c>
    </row>
    <row r="25" spans="2:12" ht="67.5" x14ac:dyDescent="0.25">
      <c r="B25" s="30">
        <v>14</v>
      </c>
      <c r="C25" s="27" t="s">
        <v>50</v>
      </c>
      <c r="D25" s="32" t="s">
        <v>51</v>
      </c>
      <c r="E25" s="32" t="s">
        <v>34</v>
      </c>
      <c r="F25" s="29">
        <v>1</v>
      </c>
      <c r="G25" s="14"/>
      <c r="H25" s="14">
        <f t="shared" si="0"/>
        <v>0</v>
      </c>
      <c r="I25" s="14">
        <f t="shared" si="1"/>
        <v>0</v>
      </c>
      <c r="J25" s="25">
        <f t="shared" si="2"/>
        <v>0</v>
      </c>
      <c r="K25" s="16"/>
      <c r="L25" s="49">
        <v>145675</v>
      </c>
    </row>
    <row r="26" spans="2:12" ht="135" x14ac:dyDescent="0.25">
      <c r="B26" s="30">
        <v>15</v>
      </c>
      <c r="C26" s="27" t="s">
        <v>52</v>
      </c>
      <c r="D26" s="32" t="s">
        <v>53</v>
      </c>
      <c r="E26" s="33" t="s">
        <v>34</v>
      </c>
      <c r="F26" s="29">
        <v>1</v>
      </c>
      <c r="G26" s="14"/>
      <c r="H26" s="14">
        <f t="shared" si="0"/>
        <v>0</v>
      </c>
      <c r="I26" s="14">
        <f t="shared" si="1"/>
        <v>0</v>
      </c>
      <c r="J26" s="25">
        <f t="shared" si="2"/>
        <v>0</v>
      </c>
      <c r="K26" s="16"/>
      <c r="L26" s="49">
        <v>145675</v>
      </c>
    </row>
    <row r="27" spans="2:12" ht="78.75" x14ac:dyDescent="0.25">
      <c r="B27" s="30">
        <v>16</v>
      </c>
      <c r="C27" s="27" t="s">
        <v>54</v>
      </c>
      <c r="D27" s="32" t="s">
        <v>55</v>
      </c>
      <c r="E27" s="32" t="s">
        <v>18</v>
      </c>
      <c r="F27" s="29">
        <v>1</v>
      </c>
      <c r="G27" s="14"/>
      <c r="H27" s="14">
        <f t="shared" si="0"/>
        <v>0</v>
      </c>
      <c r="I27" s="14">
        <f t="shared" si="1"/>
        <v>0</v>
      </c>
      <c r="J27" s="25">
        <f t="shared" si="2"/>
        <v>0</v>
      </c>
      <c r="K27" s="16"/>
      <c r="L27" s="49">
        <v>166485</v>
      </c>
    </row>
    <row r="28" spans="2:12" ht="90" x14ac:dyDescent="0.25">
      <c r="B28" s="30">
        <v>17</v>
      </c>
      <c r="C28" s="27" t="s">
        <v>56</v>
      </c>
      <c r="D28" s="32" t="s">
        <v>57</v>
      </c>
      <c r="E28" s="32" t="s">
        <v>18</v>
      </c>
      <c r="F28" s="29">
        <v>1</v>
      </c>
      <c r="G28" s="14"/>
      <c r="H28" s="14">
        <f t="shared" si="0"/>
        <v>0</v>
      </c>
      <c r="I28" s="14">
        <f t="shared" si="1"/>
        <v>0</v>
      </c>
      <c r="J28" s="25">
        <f t="shared" si="2"/>
        <v>0</v>
      </c>
      <c r="K28" s="16"/>
      <c r="L28" s="49">
        <v>433382</v>
      </c>
    </row>
    <row r="29" spans="2:12" ht="112.5" x14ac:dyDescent="0.25">
      <c r="B29" s="30">
        <v>18</v>
      </c>
      <c r="C29" s="27" t="s">
        <v>58</v>
      </c>
      <c r="D29" s="32" t="s">
        <v>59</v>
      </c>
      <c r="E29" s="32" t="s">
        <v>18</v>
      </c>
      <c r="F29" s="29">
        <v>1</v>
      </c>
      <c r="G29" s="14"/>
      <c r="H29" s="14">
        <f t="shared" si="0"/>
        <v>0</v>
      </c>
      <c r="I29" s="14">
        <f t="shared" si="1"/>
        <v>0</v>
      </c>
      <c r="J29" s="25">
        <f t="shared" si="2"/>
        <v>0</v>
      </c>
      <c r="K29" s="16"/>
      <c r="L29" s="49">
        <v>495294</v>
      </c>
    </row>
    <row r="30" spans="2:12" ht="45" x14ac:dyDescent="0.25">
      <c r="B30" s="30">
        <v>19</v>
      </c>
      <c r="C30" s="27" t="s">
        <v>60</v>
      </c>
      <c r="D30" s="32" t="s">
        <v>61</v>
      </c>
      <c r="E30" s="32" t="s">
        <v>18</v>
      </c>
      <c r="F30" s="29">
        <v>1</v>
      </c>
      <c r="G30" s="14"/>
      <c r="H30" s="14">
        <f t="shared" si="0"/>
        <v>0</v>
      </c>
      <c r="I30" s="14">
        <f t="shared" si="1"/>
        <v>0</v>
      </c>
      <c r="J30" s="25">
        <f t="shared" si="2"/>
        <v>0</v>
      </c>
      <c r="K30" s="16"/>
      <c r="L30" s="49">
        <v>37147</v>
      </c>
    </row>
    <row r="31" spans="2:12" ht="45" x14ac:dyDescent="0.25">
      <c r="B31" s="30">
        <v>20</v>
      </c>
      <c r="C31" s="27" t="s">
        <v>62</v>
      </c>
      <c r="D31" s="32" t="s">
        <v>63</v>
      </c>
      <c r="E31" s="32" t="s">
        <v>18</v>
      </c>
      <c r="F31" s="29">
        <v>1</v>
      </c>
      <c r="G31" s="14"/>
      <c r="H31" s="14">
        <f t="shared" si="0"/>
        <v>0</v>
      </c>
      <c r="I31" s="14">
        <f t="shared" si="1"/>
        <v>0</v>
      </c>
      <c r="J31" s="25">
        <f t="shared" si="2"/>
        <v>0</v>
      </c>
      <c r="K31" s="16"/>
      <c r="L31" s="49">
        <v>104053</v>
      </c>
    </row>
    <row r="32" spans="2:12" ht="22.5" x14ac:dyDescent="0.25">
      <c r="B32" s="30">
        <v>21</v>
      </c>
      <c r="C32" s="27" t="s">
        <v>64</v>
      </c>
      <c r="D32" s="32" t="s">
        <v>65</v>
      </c>
      <c r="E32" s="32" t="s">
        <v>18</v>
      </c>
      <c r="F32" s="29">
        <v>1</v>
      </c>
      <c r="G32" s="14"/>
      <c r="H32" s="14">
        <f t="shared" si="0"/>
        <v>0</v>
      </c>
      <c r="I32" s="14">
        <f t="shared" si="1"/>
        <v>0</v>
      </c>
      <c r="J32" s="25">
        <f t="shared" si="2"/>
        <v>0</v>
      </c>
      <c r="K32" s="16"/>
      <c r="L32" s="49">
        <v>395403</v>
      </c>
    </row>
    <row r="33" spans="2:12" ht="78.75" x14ac:dyDescent="0.25">
      <c r="B33" s="30">
        <v>22</v>
      </c>
      <c r="C33" s="27" t="s">
        <v>66</v>
      </c>
      <c r="D33" s="32" t="s">
        <v>67</v>
      </c>
      <c r="E33" s="32" t="s">
        <v>18</v>
      </c>
      <c r="F33" s="29">
        <v>1</v>
      </c>
      <c r="G33" s="14"/>
      <c r="H33" s="14">
        <f t="shared" si="0"/>
        <v>0</v>
      </c>
      <c r="I33" s="14">
        <f t="shared" si="1"/>
        <v>0</v>
      </c>
      <c r="J33" s="25">
        <f t="shared" si="2"/>
        <v>0</v>
      </c>
      <c r="K33" s="16"/>
      <c r="L33" s="49">
        <v>83243</v>
      </c>
    </row>
    <row r="34" spans="2:12" ht="24" x14ac:dyDescent="0.25">
      <c r="B34" s="30">
        <v>23</v>
      </c>
      <c r="C34" s="27" t="s">
        <v>68</v>
      </c>
      <c r="D34" s="32" t="s">
        <v>69</v>
      </c>
      <c r="E34" s="32" t="s">
        <v>18</v>
      </c>
      <c r="F34" s="29">
        <v>1</v>
      </c>
      <c r="G34" s="14"/>
      <c r="H34" s="14">
        <f t="shared" si="0"/>
        <v>0</v>
      </c>
      <c r="I34" s="14">
        <f t="shared" si="1"/>
        <v>0</v>
      </c>
      <c r="J34" s="25">
        <f t="shared" si="2"/>
        <v>0</v>
      </c>
      <c r="K34" s="16"/>
      <c r="L34" s="49">
        <v>99059</v>
      </c>
    </row>
    <row r="35" spans="2:12" ht="24" x14ac:dyDescent="0.25">
      <c r="B35" s="30">
        <v>24</v>
      </c>
      <c r="C35" s="27" t="s">
        <v>70</v>
      </c>
      <c r="D35" s="32" t="s">
        <v>71</v>
      </c>
      <c r="E35" s="32" t="s">
        <v>18</v>
      </c>
      <c r="F35" s="29">
        <v>1</v>
      </c>
      <c r="G35" s="14"/>
      <c r="H35" s="14">
        <f t="shared" si="0"/>
        <v>0</v>
      </c>
      <c r="I35" s="14">
        <f t="shared" si="1"/>
        <v>0</v>
      </c>
      <c r="J35" s="25">
        <f t="shared" si="2"/>
        <v>0</v>
      </c>
      <c r="K35" s="16"/>
      <c r="L35" s="49">
        <v>173353</v>
      </c>
    </row>
    <row r="36" spans="2:12" ht="33.75" x14ac:dyDescent="0.25">
      <c r="B36" s="30">
        <v>25</v>
      </c>
      <c r="C36" s="27" t="s">
        <v>72</v>
      </c>
      <c r="D36" s="32" t="s">
        <v>73</v>
      </c>
      <c r="E36" s="32" t="s">
        <v>18</v>
      </c>
      <c r="F36" s="29">
        <v>1</v>
      </c>
      <c r="G36" s="14"/>
      <c r="H36" s="14">
        <f t="shared" si="0"/>
        <v>0</v>
      </c>
      <c r="I36" s="14">
        <f t="shared" si="1"/>
        <v>0</v>
      </c>
      <c r="J36" s="25">
        <f t="shared" si="2"/>
        <v>0</v>
      </c>
      <c r="K36" s="16"/>
      <c r="L36" s="49">
        <v>24765</v>
      </c>
    </row>
    <row r="37" spans="2:12" ht="22.5" x14ac:dyDescent="0.25">
      <c r="B37" s="30">
        <v>26</v>
      </c>
      <c r="C37" s="27" t="s">
        <v>74</v>
      </c>
      <c r="D37" s="32" t="s">
        <v>75</v>
      </c>
      <c r="E37" s="32" t="s">
        <v>18</v>
      </c>
      <c r="F37" s="29">
        <v>1</v>
      </c>
      <c r="G37" s="14"/>
      <c r="H37" s="14">
        <f t="shared" si="0"/>
        <v>0</v>
      </c>
      <c r="I37" s="14">
        <f t="shared" si="1"/>
        <v>0</v>
      </c>
      <c r="J37" s="25">
        <f t="shared" si="2"/>
        <v>0</v>
      </c>
      <c r="K37" s="16"/>
      <c r="L37" s="49">
        <v>52027</v>
      </c>
    </row>
    <row r="38" spans="2:12" ht="24" x14ac:dyDescent="0.25">
      <c r="B38" s="30">
        <v>27</v>
      </c>
      <c r="C38" s="27" t="s">
        <v>76</v>
      </c>
      <c r="D38" s="32" t="s">
        <v>77</v>
      </c>
      <c r="E38" s="32" t="s">
        <v>18</v>
      </c>
      <c r="F38" s="29">
        <v>1</v>
      </c>
      <c r="G38" s="14"/>
      <c r="H38" s="14">
        <f t="shared" si="0"/>
        <v>0</v>
      </c>
      <c r="I38" s="14">
        <f t="shared" si="1"/>
        <v>0</v>
      </c>
      <c r="J38" s="25">
        <f t="shared" si="2"/>
        <v>0</v>
      </c>
      <c r="K38" s="16"/>
      <c r="L38" s="49">
        <v>33297</v>
      </c>
    </row>
    <row r="39" spans="2:12" ht="22.5" x14ac:dyDescent="0.25">
      <c r="B39" s="30">
        <v>28</v>
      </c>
      <c r="C39" s="27" t="s">
        <v>78</v>
      </c>
      <c r="D39" s="32" t="s">
        <v>79</v>
      </c>
      <c r="E39" s="32" t="s">
        <v>18</v>
      </c>
      <c r="F39" s="29">
        <v>1</v>
      </c>
      <c r="G39" s="14"/>
      <c r="H39" s="14">
        <f t="shared" si="0"/>
        <v>0</v>
      </c>
      <c r="I39" s="14">
        <f t="shared" si="1"/>
        <v>0</v>
      </c>
      <c r="J39" s="25">
        <f t="shared" si="2"/>
        <v>0</v>
      </c>
      <c r="K39" s="16"/>
      <c r="L39" s="49">
        <v>31216</v>
      </c>
    </row>
    <row r="40" spans="2:12" ht="22.5" x14ac:dyDescent="0.25">
      <c r="B40" s="30">
        <v>29</v>
      </c>
      <c r="C40" s="27" t="s">
        <v>80</v>
      </c>
      <c r="D40" s="32" t="s">
        <v>81</v>
      </c>
      <c r="E40" s="32" t="s">
        <v>18</v>
      </c>
      <c r="F40" s="29">
        <v>1</v>
      </c>
      <c r="G40" s="14"/>
      <c r="H40" s="14">
        <f t="shared" si="0"/>
        <v>0</v>
      </c>
      <c r="I40" s="14">
        <f t="shared" si="1"/>
        <v>0</v>
      </c>
      <c r="J40" s="25">
        <f t="shared" si="2"/>
        <v>0</v>
      </c>
      <c r="K40" s="16"/>
      <c r="L40" s="49">
        <v>41621</v>
      </c>
    </row>
    <row r="41" spans="2:12" ht="15.75" x14ac:dyDescent="0.25">
      <c r="B41" s="30">
        <v>30</v>
      </c>
      <c r="C41" s="27" t="s">
        <v>82</v>
      </c>
      <c r="D41" s="32" t="s">
        <v>83</v>
      </c>
      <c r="E41" s="32" t="s">
        <v>18</v>
      </c>
      <c r="F41" s="29">
        <v>1</v>
      </c>
      <c r="G41" s="14"/>
      <c r="H41" s="14">
        <f t="shared" si="0"/>
        <v>0</v>
      </c>
      <c r="I41" s="14">
        <f t="shared" si="1"/>
        <v>0</v>
      </c>
      <c r="J41" s="25">
        <f t="shared" si="2"/>
        <v>0</v>
      </c>
      <c r="K41" s="16"/>
      <c r="L41" s="49">
        <v>33297</v>
      </c>
    </row>
    <row r="42" spans="2:12" ht="15.75" x14ac:dyDescent="0.25">
      <c r="B42" s="30">
        <v>31</v>
      </c>
      <c r="C42" s="27" t="s">
        <v>84</v>
      </c>
      <c r="D42" s="32" t="s">
        <v>85</v>
      </c>
      <c r="E42" s="32" t="s">
        <v>18</v>
      </c>
      <c r="F42" s="29">
        <v>1</v>
      </c>
      <c r="G42" s="14"/>
      <c r="H42" s="14">
        <f t="shared" si="0"/>
        <v>0</v>
      </c>
      <c r="I42" s="14">
        <f t="shared" si="1"/>
        <v>0</v>
      </c>
      <c r="J42" s="25">
        <f t="shared" si="2"/>
        <v>0</v>
      </c>
      <c r="K42" s="16"/>
      <c r="L42" s="49">
        <v>990580</v>
      </c>
    </row>
    <row r="43" spans="2:12" ht="45" x14ac:dyDescent="0.25">
      <c r="B43" s="30">
        <v>32</v>
      </c>
      <c r="C43" s="27" t="s">
        <v>86</v>
      </c>
      <c r="D43" s="32" t="s">
        <v>87</v>
      </c>
      <c r="E43" s="32" t="s">
        <v>18</v>
      </c>
      <c r="F43" s="29">
        <v>1</v>
      </c>
      <c r="G43" s="14"/>
      <c r="H43" s="14">
        <f t="shared" si="0"/>
        <v>0</v>
      </c>
      <c r="I43" s="14">
        <f t="shared" si="1"/>
        <v>0</v>
      </c>
      <c r="J43" s="25">
        <f t="shared" si="2"/>
        <v>0</v>
      </c>
      <c r="K43" s="16"/>
      <c r="L43" s="49">
        <v>34962</v>
      </c>
    </row>
    <row r="44" spans="2:12" ht="24" x14ac:dyDescent="0.25">
      <c r="B44" s="30">
        <v>33</v>
      </c>
      <c r="C44" s="27" t="s">
        <v>88</v>
      </c>
      <c r="D44" s="32" t="s">
        <v>89</v>
      </c>
      <c r="E44" s="32" t="s">
        <v>18</v>
      </c>
      <c r="F44" s="29">
        <v>1</v>
      </c>
      <c r="G44" s="14"/>
      <c r="H44" s="14">
        <f t="shared" si="0"/>
        <v>0</v>
      </c>
      <c r="I44" s="14">
        <f t="shared" si="1"/>
        <v>0</v>
      </c>
      <c r="J44" s="25">
        <f t="shared" si="2"/>
        <v>0</v>
      </c>
      <c r="K44" s="16"/>
      <c r="L44" s="49">
        <v>99059</v>
      </c>
    </row>
    <row r="45" spans="2:12" ht="15.75" x14ac:dyDescent="0.25">
      <c r="B45" s="30">
        <v>34</v>
      </c>
      <c r="C45" s="27" t="s">
        <v>90</v>
      </c>
      <c r="D45" s="32" t="s">
        <v>91</v>
      </c>
      <c r="E45" s="32" t="s">
        <v>92</v>
      </c>
      <c r="F45" s="29">
        <v>1</v>
      </c>
      <c r="G45" s="14"/>
      <c r="H45" s="14">
        <f t="shared" si="0"/>
        <v>0</v>
      </c>
      <c r="I45" s="14">
        <f t="shared" si="1"/>
        <v>0</v>
      </c>
      <c r="J45" s="25">
        <f t="shared" si="2"/>
        <v>0</v>
      </c>
      <c r="K45" s="16"/>
      <c r="L45" s="49">
        <v>24973</v>
      </c>
    </row>
    <row r="46" spans="2:12" ht="15.75" x14ac:dyDescent="0.25">
      <c r="B46" s="30">
        <v>35</v>
      </c>
      <c r="C46" s="27" t="s">
        <v>93</v>
      </c>
      <c r="D46" s="32" t="s">
        <v>94</v>
      </c>
      <c r="E46" s="32" t="s">
        <v>92</v>
      </c>
      <c r="F46" s="29">
        <v>1</v>
      </c>
      <c r="G46" s="14"/>
      <c r="H46" s="14">
        <f t="shared" si="0"/>
        <v>0</v>
      </c>
      <c r="I46" s="14">
        <f t="shared" si="1"/>
        <v>0</v>
      </c>
      <c r="J46" s="25">
        <f t="shared" si="2"/>
        <v>0</v>
      </c>
      <c r="K46" s="16"/>
      <c r="L46" s="49">
        <v>24973</v>
      </c>
    </row>
    <row r="47" spans="2:12" ht="33.75" x14ac:dyDescent="0.25">
      <c r="B47" s="30">
        <v>36</v>
      </c>
      <c r="C47" s="27" t="s">
        <v>95</v>
      </c>
      <c r="D47" s="32" t="s">
        <v>96</v>
      </c>
      <c r="E47" s="32" t="s">
        <v>22</v>
      </c>
      <c r="F47" s="29">
        <v>1</v>
      </c>
      <c r="G47" s="14"/>
      <c r="H47" s="14">
        <f t="shared" si="0"/>
        <v>0</v>
      </c>
      <c r="I47" s="14">
        <f t="shared" si="1"/>
        <v>0</v>
      </c>
      <c r="J47" s="25">
        <f t="shared" si="2"/>
        <v>0</v>
      </c>
      <c r="K47" s="16"/>
      <c r="L47" s="49">
        <v>99059</v>
      </c>
    </row>
    <row r="48" spans="2:12" ht="22.5" x14ac:dyDescent="0.25">
      <c r="B48" s="30">
        <v>37</v>
      </c>
      <c r="C48" s="27" t="s">
        <v>97</v>
      </c>
      <c r="D48" s="32" t="s">
        <v>98</v>
      </c>
      <c r="E48" s="32" t="s">
        <v>18</v>
      </c>
      <c r="F48" s="29">
        <v>1</v>
      </c>
      <c r="G48" s="14"/>
      <c r="H48" s="14">
        <f t="shared" si="0"/>
        <v>0</v>
      </c>
      <c r="I48" s="14">
        <f t="shared" si="1"/>
        <v>0</v>
      </c>
      <c r="J48" s="25">
        <f t="shared" si="2"/>
        <v>0</v>
      </c>
      <c r="K48" s="16"/>
      <c r="L48" s="49">
        <v>495294</v>
      </c>
    </row>
    <row r="49" spans="1:146" ht="24" x14ac:dyDescent="0.25">
      <c r="B49" s="30">
        <v>38</v>
      </c>
      <c r="C49" s="27" t="s">
        <v>99</v>
      </c>
      <c r="D49" s="32" t="s">
        <v>100</v>
      </c>
      <c r="E49" s="32" t="s">
        <v>18</v>
      </c>
      <c r="F49" s="29">
        <v>1</v>
      </c>
      <c r="G49" s="14"/>
      <c r="H49" s="14">
        <f t="shared" si="0"/>
        <v>0</v>
      </c>
      <c r="I49" s="14">
        <f t="shared" si="1"/>
        <v>0</v>
      </c>
      <c r="J49" s="25">
        <f t="shared" si="2"/>
        <v>0</v>
      </c>
      <c r="K49" s="16"/>
      <c r="L49" s="49">
        <v>334323</v>
      </c>
    </row>
    <row r="50" spans="1:146" ht="24" x14ac:dyDescent="0.25">
      <c r="B50" s="30">
        <v>39</v>
      </c>
      <c r="C50" s="27" t="s">
        <v>101</v>
      </c>
      <c r="D50" s="32" t="s">
        <v>102</v>
      </c>
      <c r="E50" s="32" t="s">
        <v>18</v>
      </c>
      <c r="F50" s="29">
        <v>1</v>
      </c>
      <c r="G50" s="14"/>
      <c r="H50" s="14">
        <f t="shared" si="0"/>
        <v>0</v>
      </c>
      <c r="I50" s="14">
        <f t="shared" si="1"/>
        <v>0</v>
      </c>
      <c r="J50" s="25">
        <f t="shared" si="2"/>
        <v>0</v>
      </c>
      <c r="K50" s="16"/>
      <c r="L50" s="49">
        <v>334323</v>
      </c>
    </row>
    <row r="51" spans="1:146" ht="15.75" x14ac:dyDescent="0.25">
      <c r="B51" s="30">
        <v>40</v>
      </c>
      <c r="C51" s="27" t="s">
        <v>103</v>
      </c>
      <c r="D51" s="32" t="s">
        <v>104</v>
      </c>
      <c r="E51" s="32" t="s">
        <v>18</v>
      </c>
      <c r="F51" s="29">
        <v>1</v>
      </c>
      <c r="G51" s="14"/>
      <c r="H51" s="14">
        <f t="shared" si="0"/>
        <v>0</v>
      </c>
      <c r="I51" s="14">
        <f t="shared" si="1"/>
        <v>0</v>
      </c>
      <c r="J51" s="25">
        <f t="shared" si="2"/>
        <v>0</v>
      </c>
      <c r="K51" s="16"/>
      <c r="L51" s="49">
        <v>222882</v>
      </c>
    </row>
    <row r="52" spans="1:146" ht="24" x14ac:dyDescent="0.25">
      <c r="B52" s="30">
        <v>41</v>
      </c>
      <c r="C52" s="27" t="s">
        <v>105</v>
      </c>
      <c r="D52" s="32" t="s">
        <v>106</v>
      </c>
      <c r="E52" s="32" t="s">
        <v>18</v>
      </c>
      <c r="F52" s="29">
        <v>1</v>
      </c>
      <c r="G52" s="14"/>
      <c r="H52" s="14">
        <f t="shared" si="0"/>
        <v>0</v>
      </c>
      <c r="I52" s="14">
        <f t="shared" si="1"/>
        <v>0</v>
      </c>
      <c r="J52" s="25">
        <f t="shared" si="2"/>
        <v>0</v>
      </c>
      <c r="K52" s="16"/>
      <c r="L52" s="49">
        <v>6191</v>
      </c>
    </row>
    <row r="53" spans="1:146" ht="33.75" x14ac:dyDescent="0.25">
      <c r="B53" s="30">
        <v>42</v>
      </c>
      <c r="C53" s="27" t="s">
        <v>107</v>
      </c>
      <c r="D53" s="32" t="s">
        <v>108</v>
      </c>
      <c r="E53" s="32" t="s">
        <v>18</v>
      </c>
      <c r="F53" s="29">
        <v>1</v>
      </c>
      <c r="G53" s="14"/>
      <c r="H53" s="14">
        <f t="shared" si="0"/>
        <v>0</v>
      </c>
      <c r="I53" s="14">
        <f t="shared" si="1"/>
        <v>0</v>
      </c>
      <c r="J53" s="25">
        <f t="shared" si="2"/>
        <v>0</v>
      </c>
      <c r="K53" s="16"/>
      <c r="L53" s="49">
        <v>2228505</v>
      </c>
    </row>
    <row r="54" spans="1:146" ht="15.75" x14ac:dyDescent="0.25">
      <c r="B54" s="30">
        <v>43</v>
      </c>
      <c r="C54" s="27" t="s">
        <v>109</v>
      </c>
      <c r="D54" s="32" t="s">
        <v>110</v>
      </c>
      <c r="E54" s="32" t="s">
        <v>111</v>
      </c>
      <c r="F54" s="29">
        <v>1</v>
      </c>
      <c r="G54" s="14"/>
      <c r="H54" s="14">
        <f t="shared" si="0"/>
        <v>0</v>
      </c>
      <c r="I54" s="14">
        <f t="shared" si="1"/>
        <v>0</v>
      </c>
      <c r="J54" s="25">
        <f t="shared" si="2"/>
        <v>0</v>
      </c>
      <c r="K54" s="16"/>
      <c r="L54" s="49">
        <v>104053</v>
      </c>
    </row>
    <row r="55" spans="1:146" ht="15.75" x14ac:dyDescent="0.25">
      <c r="B55" s="30">
        <v>44</v>
      </c>
      <c r="C55" s="27" t="s">
        <v>112</v>
      </c>
      <c r="D55" s="32" t="s">
        <v>113</v>
      </c>
      <c r="E55" s="32" t="s">
        <v>111</v>
      </c>
      <c r="F55" s="29">
        <v>1</v>
      </c>
      <c r="G55" s="14"/>
      <c r="H55" s="14">
        <f t="shared" si="0"/>
        <v>0</v>
      </c>
      <c r="I55" s="14">
        <f t="shared" si="1"/>
        <v>0</v>
      </c>
      <c r="J55" s="25">
        <f t="shared" si="2"/>
        <v>0</v>
      </c>
      <c r="K55" s="16"/>
      <c r="L55" s="49">
        <v>36419</v>
      </c>
    </row>
    <row r="56" spans="1:146" ht="15.75" x14ac:dyDescent="0.25">
      <c r="B56" s="30">
        <v>45</v>
      </c>
      <c r="C56" s="27" t="s">
        <v>114</v>
      </c>
      <c r="D56" s="32" t="s">
        <v>115</v>
      </c>
      <c r="E56" s="32" t="s">
        <v>116</v>
      </c>
      <c r="F56" s="29">
        <v>1</v>
      </c>
      <c r="G56" s="14"/>
      <c r="H56" s="14">
        <f t="shared" si="0"/>
        <v>0</v>
      </c>
      <c r="I56" s="14">
        <f t="shared" si="1"/>
        <v>0</v>
      </c>
      <c r="J56" s="25">
        <f t="shared" si="2"/>
        <v>0</v>
      </c>
      <c r="K56" s="16"/>
      <c r="L56" s="49">
        <v>62432</v>
      </c>
    </row>
    <row r="57" spans="1:146" ht="15.75" x14ac:dyDescent="0.25">
      <c r="B57" s="30">
        <v>46</v>
      </c>
      <c r="C57" s="27" t="s">
        <v>117</v>
      </c>
      <c r="D57" s="32" t="s">
        <v>118</v>
      </c>
      <c r="E57" s="32" t="s">
        <v>111</v>
      </c>
      <c r="F57" s="29">
        <v>1</v>
      </c>
      <c r="G57" s="14"/>
      <c r="H57" s="14">
        <f t="shared" si="0"/>
        <v>0</v>
      </c>
      <c r="I57" s="14">
        <f t="shared" si="1"/>
        <v>0</v>
      </c>
      <c r="J57" s="25">
        <f t="shared" si="2"/>
        <v>0</v>
      </c>
      <c r="K57" s="16"/>
      <c r="L57" s="49">
        <v>41621</v>
      </c>
    </row>
    <row r="58" spans="1:146" ht="15.75" x14ac:dyDescent="0.25">
      <c r="B58" s="30">
        <v>47</v>
      </c>
      <c r="C58" s="27" t="s">
        <v>119</v>
      </c>
      <c r="D58" s="32" t="s">
        <v>120</v>
      </c>
      <c r="E58" s="32" t="s">
        <v>111</v>
      </c>
      <c r="F58" s="29">
        <v>1</v>
      </c>
      <c r="G58" s="14"/>
      <c r="H58" s="14">
        <f t="shared" si="0"/>
        <v>0</v>
      </c>
      <c r="I58" s="14">
        <f t="shared" si="1"/>
        <v>0</v>
      </c>
      <c r="J58" s="25">
        <f t="shared" si="2"/>
        <v>0</v>
      </c>
      <c r="K58" s="16"/>
      <c r="L58" s="49">
        <v>364187</v>
      </c>
    </row>
    <row r="59" spans="1:146" ht="15.75" x14ac:dyDescent="0.25">
      <c r="B59" s="30">
        <v>48</v>
      </c>
      <c r="C59" s="27" t="s">
        <v>121</v>
      </c>
      <c r="D59" s="32" t="s">
        <v>122</v>
      </c>
      <c r="E59" s="32" t="s">
        <v>111</v>
      </c>
      <c r="F59" s="29">
        <v>1</v>
      </c>
      <c r="G59" s="14"/>
      <c r="H59" s="14">
        <f t="shared" si="0"/>
        <v>0</v>
      </c>
      <c r="I59" s="14">
        <f t="shared" si="1"/>
        <v>0</v>
      </c>
      <c r="J59" s="25">
        <f t="shared" si="2"/>
        <v>0</v>
      </c>
      <c r="K59" s="16"/>
      <c r="L59" s="49">
        <v>72837</v>
      </c>
    </row>
    <row r="60" spans="1:146" ht="15.75" x14ac:dyDescent="0.25">
      <c r="B60" s="30">
        <v>49</v>
      </c>
      <c r="C60" s="27" t="s">
        <v>123</v>
      </c>
      <c r="D60" s="32" t="s">
        <v>124</v>
      </c>
      <c r="E60" s="32" t="s">
        <v>111</v>
      </c>
      <c r="F60" s="29">
        <v>1</v>
      </c>
      <c r="G60" s="14"/>
      <c r="H60" s="14">
        <f t="shared" si="0"/>
        <v>0</v>
      </c>
      <c r="I60" s="14">
        <f t="shared" si="1"/>
        <v>0</v>
      </c>
      <c r="J60" s="25">
        <f t="shared" si="2"/>
        <v>0</v>
      </c>
      <c r="K60" s="16"/>
      <c r="L60" s="49">
        <v>62432</v>
      </c>
    </row>
    <row r="61" spans="1:146" ht="24" x14ac:dyDescent="0.25">
      <c r="B61" s="30">
        <v>50</v>
      </c>
      <c r="C61" s="27" t="s">
        <v>125</v>
      </c>
      <c r="D61" s="32" t="s">
        <v>126</v>
      </c>
      <c r="E61" s="32" t="s">
        <v>111</v>
      </c>
      <c r="F61" s="29">
        <v>1</v>
      </c>
      <c r="G61" s="14"/>
      <c r="H61" s="14">
        <f t="shared" si="0"/>
        <v>0</v>
      </c>
      <c r="I61" s="14">
        <f t="shared" si="1"/>
        <v>0</v>
      </c>
      <c r="J61" s="25">
        <f t="shared" si="2"/>
        <v>0</v>
      </c>
      <c r="K61" s="16"/>
      <c r="L61" s="49">
        <v>7284</v>
      </c>
    </row>
    <row r="62" spans="1:146" s="13" customFormat="1" ht="24" x14ac:dyDescent="0.25">
      <c r="A62" s="15"/>
      <c r="B62" s="31">
        <v>51</v>
      </c>
      <c r="C62" s="27" t="s">
        <v>127</v>
      </c>
      <c r="D62" s="32" t="s">
        <v>128</v>
      </c>
      <c r="E62" s="32" t="s">
        <v>111</v>
      </c>
      <c r="F62" s="29">
        <v>1</v>
      </c>
      <c r="G62" s="14"/>
      <c r="H62" s="14">
        <f t="shared" si="0"/>
        <v>0</v>
      </c>
      <c r="I62" s="14">
        <f t="shared" si="1"/>
        <v>0</v>
      </c>
      <c r="J62" s="25">
        <f t="shared" si="2"/>
        <v>0</v>
      </c>
      <c r="K62" s="16"/>
      <c r="L62" s="49">
        <v>15608</v>
      </c>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row>
    <row r="63" spans="1:146" s="13" customFormat="1" ht="24" x14ac:dyDescent="0.25">
      <c r="A63" s="15"/>
      <c r="B63" s="30">
        <v>52</v>
      </c>
      <c r="C63" s="27" t="s">
        <v>129</v>
      </c>
      <c r="D63" s="32" t="s">
        <v>130</v>
      </c>
      <c r="E63" s="32" t="s">
        <v>111</v>
      </c>
      <c r="F63" s="29">
        <v>1</v>
      </c>
      <c r="G63" s="14"/>
      <c r="H63" s="14">
        <f t="shared" si="0"/>
        <v>0</v>
      </c>
      <c r="I63" s="14">
        <f t="shared" si="1"/>
        <v>0</v>
      </c>
      <c r="J63" s="25">
        <f t="shared" si="2"/>
        <v>0</v>
      </c>
      <c r="K63" s="16"/>
      <c r="L63" s="49">
        <v>124864</v>
      </c>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row>
    <row r="64" spans="1:146" s="13" customFormat="1" ht="24" x14ac:dyDescent="0.25">
      <c r="A64" s="15"/>
      <c r="B64" s="30">
        <v>53</v>
      </c>
      <c r="C64" s="27" t="s">
        <v>131</v>
      </c>
      <c r="D64" s="32" t="s">
        <v>132</v>
      </c>
      <c r="E64" s="32" t="s">
        <v>111</v>
      </c>
      <c r="F64" s="29">
        <v>1</v>
      </c>
      <c r="G64" s="14"/>
      <c r="H64" s="14">
        <f t="shared" si="0"/>
        <v>0</v>
      </c>
      <c r="I64" s="14">
        <f t="shared" si="1"/>
        <v>0</v>
      </c>
      <c r="J64" s="25">
        <f t="shared" si="2"/>
        <v>0</v>
      </c>
      <c r="K64" s="16"/>
      <c r="L64" s="49">
        <v>156080</v>
      </c>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row>
    <row r="65" spans="1:146" s="13" customFormat="1" ht="15.75" x14ac:dyDescent="0.25">
      <c r="A65" s="15"/>
      <c r="B65" s="30">
        <v>54</v>
      </c>
      <c r="C65" s="27" t="s">
        <v>133</v>
      </c>
      <c r="D65" s="32" t="s">
        <v>134</v>
      </c>
      <c r="E65" s="32" t="s">
        <v>111</v>
      </c>
      <c r="F65" s="29">
        <v>1</v>
      </c>
      <c r="G65" s="14"/>
      <c r="H65" s="14">
        <f t="shared" si="0"/>
        <v>0</v>
      </c>
      <c r="I65" s="14">
        <f t="shared" si="1"/>
        <v>0</v>
      </c>
      <c r="J65" s="25">
        <f t="shared" si="2"/>
        <v>0</v>
      </c>
      <c r="K65" s="16"/>
      <c r="L65" s="49">
        <v>93648</v>
      </c>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row>
    <row r="66" spans="1:146" s="13" customFormat="1" ht="15.75" x14ac:dyDescent="0.25">
      <c r="A66" s="15"/>
      <c r="B66" s="31">
        <v>55</v>
      </c>
      <c r="C66" s="27" t="s">
        <v>135</v>
      </c>
      <c r="D66" s="32" t="s">
        <v>136</v>
      </c>
      <c r="E66" s="32" t="s">
        <v>116</v>
      </c>
      <c r="F66" s="29">
        <v>1</v>
      </c>
      <c r="G66" s="14"/>
      <c r="H66" s="14">
        <f t="shared" si="0"/>
        <v>0</v>
      </c>
      <c r="I66" s="14">
        <f t="shared" si="1"/>
        <v>0</v>
      </c>
      <c r="J66" s="25">
        <f t="shared" si="2"/>
        <v>0</v>
      </c>
      <c r="K66" s="16"/>
      <c r="L66" s="49">
        <v>46824</v>
      </c>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row>
    <row r="67" spans="1:146" s="13" customFormat="1" ht="15.75" x14ac:dyDescent="0.25">
      <c r="A67" s="15"/>
      <c r="B67" s="30">
        <v>56</v>
      </c>
      <c r="C67" s="27" t="s">
        <v>137</v>
      </c>
      <c r="D67" s="32" t="s">
        <v>138</v>
      </c>
      <c r="E67" s="32" t="s">
        <v>116</v>
      </c>
      <c r="F67" s="29">
        <v>1</v>
      </c>
      <c r="G67" s="14"/>
      <c r="H67" s="14">
        <f t="shared" si="0"/>
        <v>0</v>
      </c>
      <c r="I67" s="14">
        <f t="shared" si="1"/>
        <v>0</v>
      </c>
      <c r="J67" s="25">
        <f t="shared" si="2"/>
        <v>0</v>
      </c>
      <c r="K67" s="16"/>
      <c r="L67" s="49">
        <v>208107</v>
      </c>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row>
    <row r="68" spans="1:146" s="13" customFormat="1" ht="24" x14ac:dyDescent="0.25">
      <c r="A68" s="15"/>
      <c r="B68" s="30">
        <v>57</v>
      </c>
      <c r="C68" s="27" t="s">
        <v>139</v>
      </c>
      <c r="D68" s="32" t="s">
        <v>140</v>
      </c>
      <c r="E68" s="32" t="s">
        <v>111</v>
      </c>
      <c r="F68" s="29">
        <v>1</v>
      </c>
      <c r="G68" s="14"/>
      <c r="H68" s="14">
        <f t="shared" si="0"/>
        <v>0</v>
      </c>
      <c r="I68" s="14">
        <f t="shared" si="1"/>
        <v>0</v>
      </c>
      <c r="J68" s="25">
        <f t="shared" si="2"/>
        <v>0</v>
      </c>
      <c r="K68" s="16"/>
      <c r="L68" s="49">
        <v>47865</v>
      </c>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row>
    <row r="69" spans="1:146" s="13" customFormat="1" ht="24" x14ac:dyDescent="0.25">
      <c r="A69" s="15"/>
      <c r="B69" s="30">
        <v>58</v>
      </c>
      <c r="C69" s="27" t="s">
        <v>141</v>
      </c>
      <c r="D69" s="32" t="s">
        <v>142</v>
      </c>
      <c r="E69" s="32" t="s">
        <v>18</v>
      </c>
      <c r="F69" s="29">
        <v>1</v>
      </c>
      <c r="G69" s="14"/>
      <c r="H69" s="14">
        <f t="shared" si="0"/>
        <v>0</v>
      </c>
      <c r="I69" s="14">
        <f t="shared" si="1"/>
        <v>0</v>
      </c>
      <c r="J69" s="25">
        <f t="shared" si="2"/>
        <v>0</v>
      </c>
      <c r="K69" s="16"/>
      <c r="L69" s="49">
        <v>309559</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row>
    <row r="70" spans="1:146" s="13" customFormat="1" ht="15.75" x14ac:dyDescent="0.25">
      <c r="A70" s="15"/>
      <c r="B70" s="31">
        <v>59</v>
      </c>
      <c r="C70" s="27" t="s">
        <v>143</v>
      </c>
      <c r="D70" s="32" t="s">
        <v>144</v>
      </c>
      <c r="E70" s="32" t="s">
        <v>18</v>
      </c>
      <c r="F70" s="29">
        <v>1</v>
      </c>
      <c r="G70" s="14"/>
      <c r="H70" s="14">
        <f t="shared" si="0"/>
        <v>0</v>
      </c>
      <c r="I70" s="14">
        <f t="shared" si="1"/>
        <v>0</v>
      </c>
      <c r="J70" s="25">
        <f t="shared" si="2"/>
        <v>0</v>
      </c>
      <c r="K70" s="16"/>
      <c r="L70" s="49">
        <v>34962</v>
      </c>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row>
    <row r="71" spans="1:146" s="13" customFormat="1" ht="15.75" x14ac:dyDescent="0.25">
      <c r="A71" s="15"/>
      <c r="B71" s="30">
        <v>60</v>
      </c>
      <c r="C71" s="27" t="s">
        <v>145</v>
      </c>
      <c r="D71" s="32" t="s">
        <v>146</v>
      </c>
      <c r="E71" s="32" t="s">
        <v>18</v>
      </c>
      <c r="F71" s="29">
        <v>1</v>
      </c>
      <c r="G71" s="14"/>
      <c r="H71" s="14">
        <f t="shared" si="0"/>
        <v>0</v>
      </c>
      <c r="I71" s="14">
        <f t="shared" si="1"/>
        <v>0</v>
      </c>
      <c r="J71" s="25">
        <f t="shared" si="2"/>
        <v>0</v>
      </c>
      <c r="K71" s="16"/>
      <c r="L71" s="49">
        <v>65554</v>
      </c>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row>
    <row r="72" spans="1:146" s="13" customFormat="1" ht="15.75" x14ac:dyDescent="0.25">
      <c r="A72" s="15"/>
      <c r="B72" s="30">
        <v>61</v>
      </c>
      <c r="C72" s="27" t="s">
        <v>147</v>
      </c>
      <c r="D72" s="32" t="s">
        <v>148</v>
      </c>
      <c r="E72" s="32" t="s">
        <v>18</v>
      </c>
      <c r="F72" s="29">
        <v>1</v>
      </c>
      <c r="G72" s="14"/>
      <c r="H72" s="14">
        <f t="shared" si="0"/>
        <v>0</v>
      </c>
      <c r="I72" s="14">
        <f t="shared" si="1"/>
        <v>0</v>
      </c>
      <c r="J72" s="25">
        <f t="shared" si="2"/>
        <v>0</v>
      </c>
      <c r="K72" s="16"/>
      <c r="L72" s="49">
        <v>49165</v>
      </c>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row>
    <row r="73" spans="1:146" s="13" customFormat="1" ht="15.75" x14ac:dyDescent="0.25">
      <c r="A73" s="15"/>
      <c r="B73" s="31">
        <v>62</v>
      </c>
      <c r="C73" s="27" t="s">
        <v>149</v>
      </c>
      <c r="D73" s="32" t="s">
        <v>150</v>
      </c>
      <c r="E73" s="32" t="s">
        <v>18</v>
      </c>
      <c r="F73" s="29">
        <v>1</v>
      </c>
      <c r="G73" s="14"/>
      <c r="H73" s="14">
        <f t="shared" si="0"/>
        <v>0</v>
      </c>
      <c r="I73" s="14">
        <f t="shared" si="1"/>
        <v>0</v>
      </c>
      <c r="J73" s="25">
        <f t="shared" si="2"/>
        <v>0</v>
      </c>
      <c r="K73" s="16"/>
      <c r="L73" s="49">
        <v>65554</v>
      </c>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row>
    <row r="74" spans="1:146" s="13" customFormat="1" ht="15.75" x14ac:dyDescent="0.25">
      <c r="A74" s="15"/>
      <c r="B74" s="30">
        <v>63</v>
      </c>
      <c r="C74" s="27" t="s">
        <v>151</v>
      </c>
      <c r="D74" s="32" t="s">
        <v>152</v>
      </c>
      <c r="E74" s="32" t="s">
        <v>18</v>
      </c>
      <c r="F74" s="29">
        <v>1</v>
      </c>
      <c r="G74" s="14"/>
      <c r="H74" s="14">
        <f t="shared" si="0"/>
        <v>0</v>
      </c>
      <c r="I74" s="14">
        <f t="shared" si="1"/>
        <v>0</v>
      </c>
      <c r="J74" s="25">
        <f t="shared" si="2"/>
        <v>0</v>
      </c>
      <c r="K74" s="16"/>
      <c r="L74" s="49">
        <v>74294</v>
      </c>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row>
    <row r="75" spans="1:146" s="13" customFormat="1" ht="78.75" x14ac:dyDescent="0.25">
      <c r="A75" s="15"/>
      <c r="B75" s="30">
        <v>64</v>
      </c>
      <c r="C75" s="27" t="s">
        <v>153</v>
      </c>
      <c r="D75" s="32" t="s">
        <v>154</v>
      </c>
      <c r="E75" s="32" t="s">
        <v>18</v>
      </c>
      <c r="F75" s="29">
        <v>1</v>
      </c>
      <c r="G75" s="14"/>
      <c r="H75" s="14">
        <f t="shared" si="0"/>
        <v>0</v>
      </c>
      <c r="I75" s="14">
        <f t="shared" si="1"/>
        <v>0</v>
      </c>
      <c r="J75" s="25">
        <f t="shared" si="2"/>
        <v>0</v>
      </c>
      <c r="K75" s="16"/>
      <c r="L75" s="49">
        <v>619117</v>
      </c>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row>
    <row r="76" spans="1:146" s="13" customFormat="1" ht="22.5" x14ac:dyDescent="0.25">
      <c r="A76" s="15"/>
      <c r="B76" s="30">
        <v>65</v>
      </c>
      <c r="C76" s="27" t="s">
        <v>155</v>
      </c>
      <c r="D76" s="32" t="s">
        <v>156</v>
      </c>
      <c r="E76" s="32" t="s">
        <v>157</v>
      </c>
      <c r="F76" s="29">
        <v>1</v>
      </c>
      <c r="G76" s="14"/>
      <c r="H76" s="14">
        <f t="shared" si="0"/>
        <v>0</v>
      </c>
      <c r="I76" s="14">
        <f t="shared" si="1"/>
        <v>0</v>
      </c>
      <c r="J76" s="25">
        <f t="shared" si="2"/>
        <v>0</v>
      </c>
      <c r="K76" s="16"/>
      <c r="L76" s="49">
        <v>37147</v>
      </c>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row>
    <row r="77" spans="1:146" s="13" customFormat="1" ht="45" x14ac:dyDescent="0.25">
      <c r="A77" s="15"/>
      <c r="B77" s="31">
        <v>66</v>
      </c>
      <c r="C77" s="27" t="s">
        <v>158</v>
      </c>
      <c r="D77" s="32" t="s">
        <v>159</v>
      </c>
      <c r="E77" s="32" t="s">
        <v>157</v>
      </c>
      <c r="F77" s="29">
        <v>1</v>
      </c>
      <c r="G77" s="14"/>
      <c r="H77" s="14">
        <f t="shared" ref="H77:H140" si="3">G77*0.19</f>
        <v>0</v>
      </c>
      <c r="I77" s="14">
        <f t="shared" ref="I77:I135" si="4">G77+H77</f>
        <v>0</v>
      </c>
      <c r="J77" s="25">
        <f t="shared" ref="J77:J135" si="5">I77*F77</f>
        <v>0</v>
      </c>
      <c r="K77" s="16"/>
      <c r="L77" s="49">
        <v>557206</v>
      </c>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row>
    <row r="78" spans="1:146" s="13" customFormat="1" ht="45" x14ac:dyDescent="0.25">
      <c r="A78" s="15"/>
      <c r="B78" s="30">
        <v>67</v>
      </c>
      <c r="C78" s="27" t="s">
        <v>160</v>
      </c>
      <c r="D78" s="32" t="s">
        <v>161</v>
      </c>
      <c r="E78" s="32" t="s">
        <v>157</v>
      </c>
      <c r="F78" s="29">
        <v>1</v>
      </c>
      <c r="G78" s="14"/>
      <c r="H78" s="14">
        <f t="shared" si="3"/>
        <v>0</v>
      </c>
      <c r="I78" s="14">
        <f t="shared" si="4"/>
        <v>0</v>
      </c>
      <c r="J78" s="25">
        <f t="shared" si="5"/>
        <v>0</v>
      </c>
      <c r="K78" s="16"/>
      <c r="L78" s="49">
        <v>437024</v>
      </c>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row>
    <row r="79" spans="1:146" s="13" customFormat="1" ht="24" x14ac:dyDescent="0.25">
      <c r="A79" s="15"/>
      <c r="B79" s="30">
        <v>68</v>
      </c>
      <c r="C79" s="27" t="s">
        <v>162</v>
      </c>
      <c r="D79" s="32" t="s">
        <v>162</v>
      </c>
      <c r="E79" s="32" t="s">
        <v>163</v>
      </c>
      <c r="F79" s="29">
        <v>1</v>
      </c>
      <c r="G79" s="14"/>
      <c r="H79" s="14">
        <f t="shared" si="3"/>
        <v>0</v>
      </c>
      <c r="I79" s="14">
        <f t="shared" si="4"/>
        <v>0</v>
      </c>
      <c r="J79" s="25">
        <f t="shared" si="5"/>
        <v>0</v>
      </c>
      <c r="K79" s="16"/>
      <c r="L79" s="49">
        <v>148588</v>
      </c>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row>
    <row r="80" spans="1:146" s="13" customFormat="1" ht="24" x14ac:dyDescent="0.25">
      <c r="A80" s="15"/>
      <c r="B80" s="30">
        <v>69</v>
      </c>
      <c r="C80" s="27" t="s">
        <v>164</v>
      </c>
      <c r="D80" s="32" t="s">
        <v>165</v>
      </c>
      <c r="E80" s="32" t="s">
        <v>111</v>
      </c>
      <c r="F80" s="29">
        <v>1</v>
      </c>
      <c r="G80" s="14"/>
      <c r="H80" s="14">
        <f t="shared" si="3"/>
        <v>0</v>
      </c>
      <c r="I80" s="14">
        <f t="shared" si="4"/>
        <v>0</v>
      </c>
      <c r="J80" s="25">
        <f t="shared" si="5"/>
        <v>0</v>
      </c>
      <c r="K80" s="16"/>
      <c r="L80" s="49">
        <v>291349</v>
      </c>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row>
    <row r="81" spans="1:146" s="13" customFormat="1" ht="48" x14ac:dyDescent="0.25">
      <c r="A81" s="15"/>
      <c r="B81" s="30">
        <v>70</v>
      </c>
      <c r="C81" s="27" t="s">
        <v>166</v>
      </c>
      <c r="D81" s="32" t="s">
        <v>166</v>
      </c>
      <c r="E81" s="32" t="s">
        <v>18</v>
      </c>
      <c r="F81" s="29">
        <v>1</v>
      </c>
      <c r="G81" s="14"/>
      <c r="H81" s="14">
        <f t="shared" si="3"/>
        <v>0</v>
      </c>
      <c r="I81" s="14">
        <f t="shared" si="4"/>
        <v>0</v>
      </c>
      <c r="J81" s="25">
        <f t="shared" si="5"/>
        <v>0</v>
      </c>
      <c r="K81" s="16"/>
      <c r="L81" s="49">
        <v>49529</v>
      </c>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row>
    <row r="82" spans="1:146" s="13" customFormat="1" ht="101.25" x14ac:dyDescent="0.25">
      <c r="A82" s="15"/>
      <c r="B82" s="31">
        <v>71</v>
      </c>
      <c r="C82" s="27" t="s">
        <v>167</v>
      </c>
      <c r="D82" s="32" t="s">
        <v>168</v>
      </c>
      <c r="E82" s="32" t="s">
        <v>111</v>
      </c>
      <c r="F82" s="29">
        <v>1</v>
      </c>
      <c r="G82" s="14"/>
      <c r="H82" s="14">
        <f t="shared" si="3"/>
        <v>0</v>
      </c>
      <c r="I82" s="14">
        <f t="shared" si="4"/>
        <v>0</v>
      </c>
      <c r="J82" s="25">
        <f t="shared" si="5"/>
        <v>0</v>
      </c>
      <c r="K82" s="16"/>
      <c r="L82" s="49">
        <v>36419</v>
      </c>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row>
    <row r="83" spans="1:146" s="13" customFormat="1" ht="15.75" x14ac:dyDescent="0.25">
      <c r="A83" s="15"/>
      <c r="B83" s="30">
        <v>72</v>
      </c>
      <c r="C83" s="27" t="s">
        <v>169</v>
      </c>
      <c r="D83" s="32" t="s">
        <v>170</v>
      </c>
      <c r="E83" s="32" t="s">
        <v>111</v>
      </c>
      <c r="F83" s="29">
        <v>1</v>
      </c>
      <c r="G83" s="14"/>
      <c r="H83" s="14">
        <f t="shared" si="3"/>
        <v>0</v>
      </c>
      <c r="I83" s="14">
        <f t="shared" si="4"/>
        <v>0</v>
      </c>
      <c r="J83" s="25">
        <f t="shared" si="5"/>
        <v>0</v>
      </c>
      <c r="K83" s="16"/>
      <c r="L83" s="49">
        <v>31216</v>
      </c>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row>
    <row r="84" spans="1:146" s="13" customFormat="1" ht="84" x14ac:dyDescent="0.25">
      <c r="A84" s="15"/>
      <c r="B84" s="30">
        <v>73</v>
      </c>
      <c r="C84" s="27" t="s">
        <v>171</v>
      </c>
      <c r="D84" s="32" t="s">
        <v>171</v>
      </c>
      <c r="E84" s="32" t="s">
        <v>18</v>
      </c>
      <c r="F84" s="29">
        <v>1</v>
      </c>
      <c r="G84" s="14"/>
      <c r="H84" s="14">
        <f t="shared" si="3"/>
        <v>0</v>
      </c>
      <c r="I84" s="14">
        <f t="shared" si="4"/>
        <v>0</v>
      </c>
      <c r="J84" s="25">
        <f t="shared" si="5"/>
        <v>0</v>
      </c>
      <c r="K84" s="16"/>
      <c r="L84" s="49">
        <v>74294</v>
      </c>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row>
    <row r="85" spans="1:146" s="13" customFormat="1" ht="15.75" x14ac:dyDescent="0.25">
      <c r="A85" s="15"/>
      <c r="B85" s="30">
        <v>74</v>
      </c>
      <c r="C85" s="27" t="s">
        <v>172</v>
      </c>
      <c r="D85" s="32" t="s">
        <v>172</v>
      </c>
      <c r="E85" s="32" t="s">
        <v>111</v>
      </c>
      <c r="F85" s="29">
        <v>1</v>
      </c>
      <c r="G85" s="14"/>
      <c r="H85" s="14">
        <f t="shared" si="3"/>
        <v>0</v>
      </c>
      <c r="I85" s="14">
        <f t="shared" si="4"/>
        <v>0</v>
      </c>
      <c r="J85" s="25">
        <f t="shared" si="5"/>
        <v>0</v>
      </c>
      <c r="K85" s="16"/>
      <c r="L85" s="49">
        <v>87405</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row>
    <row r="86" spans="1:146" s="13" customFormat="1" ht="36" x14ac:dyDescent="0.25">
      <c r="A86" s="15"/>
      <c r="B86" s="31">
        <v>75</v>
      </c>
      <c r="C86" s="27" t="s">
        <v>173</v>
      </c>
      <c r="D86" s="32" t="s">
        <v>173</v>
      </c>
      <c r="E86" s="32" t="s">
        <v>18</v>
      </c>
      <c r="F86" s="29">
        <v>1</v>
      </c>
      <c r="G86" s="14"/>
      <c r="H86" s="14">
        <f t="shared" si="3"/>
        <v>0</v>
      </c>
      <c r="I86" s="14">
        <f t="shared" si="4"/>
        <v>0</v>
      </c>
      <c r="J86" s="25">
        <f t="shared" si="5"/>
        <v>0</v>
      </c>
      <c r="K86" s="16"/>
      <c r="L86" s="49">
        <v>619117</v>
      </c>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row>
    <row r="87" spans="1:146" s="13" customFormat="1" ht="36" x14ac:dyDescent="0.25">
      <c r="A87" s="15"/>
      <c r="B87" s="30">
        <v>76</v>
      </c>
      <c r="C87" s="27" t="s">
        <v>174</v>
      </c>
      <c r="D87" s="32" t="s">
        <v>174</v>
      </c>
      <c r="E87" s="32" t="s">
        <v>18</v>
      </c>
      <c r="F87" s="29">
        <v>1</v>
      </c>
      <c r="G87" s="14"/>
      <c r="H87" s="14">
        <f t="shared" si="3"/>
        <v>0</v>
      </c>
      <c r="I87" s="14">
        <f t="shared" si="4"/>
        <v>0</v>
      </c>
      <c r="J87" s="25">
        <f t="shared" si="5"/>
        <v>0</v>
      </c>
      <c r="K87" s="16"/>
      <c r="L87" s="49">
        <v>99059</v>
      </c>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row>
    <row r="88" spans="1:146" s="13" customFormat="1" ht="36" x14ac:dyDescent="0.25">
      <c r="A88" s="15"/>
      <c r="B88" s="30">
        <v>77</v>
      </c>
      <c r="C88" s="27" t="s">
        <v>175</v>
      </c>
      <c r="D88" s="32" t="s">
        <v>176</v>
      </c>
      <c r="E88" s="32" t="s">
        <v>18</v>
      </c>
      <c r="F88" s="29">
        <v>1</v>
      </c>
      <c r="G88" s="14"/>
      <c r="H88" s="14">
        <f t="shared" si="3"/>
        <v>0</v>
      </c>
      <c r="I88" s="14">
        <f t="shared" si="4"/>
        <v>0</v>
      </c>
      <c r="J88" s="25">
        <f t="shared" si="5"/>
        <v>0</v>
      </c>
      <c r="K88" s="16"/>
      <c r="L88" s="49">
        <v>619117</v>
      </c>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row>
    <row r="89" spans="1:146" s="13" customFormat="1" ht="24" x14ac:dyDescent="0.25">
      <c r="A89" s="15"/>
      <c r="B89" s="30">
        <v>78</v>
      </c>
      <c r="C89" s="27" t="s">
        <v>177</v>
      </c>
      <c r="D89" s="32" t="s">
        <v>177</v>
      </c>
      <c r="E89" s="32" t="s">
        <v>18</v>
      </c>
      <c r="F89" s="29">
        <v>1</v>
      </c>
      <c r="G89" s="14"/>
      <c r="H89" s="14">
        <f t="shared" si="3"/>
        <v>0</v>
      </c>
      <c r="I89" s="14">
        <f t="shared" si="4"/>
        <v>0</v>
      </c>
      <c r="J89" s="25">
        <f t="shared" si="5"/>
        <v>0</v>
      </c>
      <c r="K89" s="16"/>
      <c r="L89" s="49">
        <v>30956</v>
      </c>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row>
    <row r="90" spans="1:146" s="13" customFormat="1" ht="56.25" x14ac:dyDescent="0.25">
      <c r="A90" s="15"/>
      <c r="B90" s="31">
        <v>79</v>
      </c>
      <c r="C90" s="27" t="s">
        <v>178</v>
      </c>
      <c r="D90" s="32" t="s">
        <v>179</v>
      </c>
      <c r="E90" s="32" t="s">
        <v>18</v>
      </c>
      <c r="F90" s="29">
        <v>1</v>
      </c>
      <c r="G90" s="14"/>
      <c r="H90" s="14">
        <f t="shared" si="3"/>
        <v>0</v>
      </c>
      <c r="I90" s="14">
        <f t="shared" si="4"/>
        <v>0</v>
      </c>
      <c r="J90" s="25">
        <f t="shared" si="5"/>
        <v>0</v>
      </c>
      <c r="K90" s="16"/>
      <c r="L90" s="49">
        <v>309559</v>
      </c>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row>
    <row r="91" spans="1:146" s="13" customFormat="1" ht="157.5" x14ac:dyDescent="0.25">
      <c r="A91" s="15"/>
      <c r="B91" s="30">
        <v>80</v>
      </c>
      <c r="C91" s="27" t="s">
        <v>180</v>
      </c>
      <c r="D91" s="32" t="s">
        <v>341</v>
      </c>
      <c r="E91" s="32" t="s">
        <v>18</v>
      </c>
      <c r="F91" s="29">
        <v>1</v>
      </c>
      <c r="G91" s="14"/>
      <c r="H91" s="14">
        <f t="shared" si="3"/>
        <v>0</v>
      </c>
      <c r="I91" s="14">
        <f t="shared" si="4"/>
        <v>0</v>
      </c>
      <c r="J91" s="25">
        <f t="shared" si="5"/>
        <v>0</v>
      </c>
      <c r="K91" s="16"/>
      <c r="L91" s="49">
        <v>305917</v>
      </c>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row>
    <row r="92" spans="1:146" s="13" customFormat="1" ht="67.5" x14ac:dyDescent="0.25">
      <c r="A92" s="15"/>
      <c r="B92" s="30">
        <v>81</v>
      </c>
      <c r="C92" s="27" t="s">
        <v>181</v>
      </c>
      <c r="D92" s="32" t="s">
        <v>342</v>
      </c>
      <c r="E92" s="32" t="s">
        <v>18</v>
      </c>
      <c r="F92" s="29">
        <v>1</v>
      </c>
      <c r="G92" s="14"/>
      <c r="H92" s="14">
        <f t="shared" si="3"/>
        <v>0</v>
      </c>
      <c r="I92" s="14">
        <f t="shared" si="4"/>
        <v>0</v>
      </c>
      <c r="J92" s="25">
        <f t="shared" si="5"/>
        <v>0</v>
      </c>
      <c r="K92" s="16"/>
      <c r="L92" s="49">
        <v>437024</v>
      </c>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row>
    <row r="93" spans="1:146" s="13" customFormat="1" ht="45" x14ac:dyDescent="0.25">
      <c r="A93" s="15"/>
      <c r="B93" s="30">
        <v>82</v>
      </c>
      <c r="C93" s="27" t="s">
        <v>182</v>
      </c>
      <c r="D93" s="32" t="s">
        <v>183</v>
      </c>
      <c r="E93" s="32" t="s">
        <v>184</v>
      </c>
      <c r="F93" s="29">
        <v>1</v>
      </c>
      <c r="G93" s="14"/>
      <c r="H93" s="14">
        <f t="shared" si="3"/>
        <v>0</v>
      </c>
      <c r="I93" s="14">
        <f t="shared" si="4"/>
        <v>0</v>
      </c>
      <c r="J93" s="25">
        <f t="shared" si="5"/>
        <v>0</v>
      </c>
      <c r="K93" s="16"/>
      <c r="L93" s="49">
        <v>247647</v>
      </c>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row>
    <row r="94" spans="1:146" s="13" customFormat="1" ht="33.75" x14ac:dyDescent="0.25">
      <c r="A94" s="15"/>
      <c r="B94" s="31">
        <v>83</v>
      </c>
      <c r="C94" s="27" t="s">
        <v>185</v>
      </c>
      <c r="D94" s="32" t="s">
        <v>186</v>
      </c>
      <c r="E94" s="32" t="s">
        <v>111</v>
      </c>
      <c r="F94" s="29">
        <v>1</v>
      </c>
      <c r="G94" s="14"/>
      <c r="H94" s="14">
        <f t="shared" si="3"/>
        <v>0</v>
      </c>
      <c r="I94" s="14">
        <f t="shared" si="4"/>
        <v>0</v>
      </c>
      <c r="J94" s="25">
        <f t="shared" si="5"/>
        <v>0</v>
      </c>
      <c r="K94" s="16"/>
      <c r="L94" s="49">
        <v>62432</v>
      </c>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row>
    <row r="95" spans="1:146" s="13" customFormat="1" ht="15.75" x14ac:dyDescent="0.25">
      <c r="A95" s="15"/>
      <c r="B95" s="30">
        <v>84</v>
      </c>
      <c r="C95" s="27" t="s">
        <v>187</v>
      </c>
      <c r="D95" s="32" t="s">
        <v>187</v>
      </c>
      <c r="E95" s="32" t="s">
        <v>111</v>
      </c>
      <c r="F95" s="29">
        <v>1</v>
      </c>
      <c r="G95" s="14"/>
      <c r="H95" s="14">
        <f t="shared" si="3"/>
        <v>0</v>
      </c>
      <c r="I95" s="14">
        <f t="shared" si="4"/>
        <v>0</v>
      </c>
      <c r="J95" s="25">
        <f t="shared" si="5"/>
        <v>0</v>
      </c>
      <c r="K95" s="16"/>
      <c r="L95" s="49">
        <v>30956</v>
      </c>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row>
    <row r="96" spans="1:146" s="13" customFormat="1" ht="36" x14ac:dyDescent="0.25">
      <c r="A96" s="15"/>
      <c r="B96" s="30">
        <v>85</v>
      </c>
      <c r="C96" s="27" t="s">
        <v>188</v>
      </c>
      <c r="D96" s="32" t="s">
        <v>189</v>
      </c>
      <c r="E96" s="32" t="s">
        <v>18</v>
      </c>
      <c r="F96" s="29">
        <v>1</v>
      </c>
      <c r="G96" s="14"/>
      <c r="H96" s="14">
        <f t="shared" si="3"/>
        <v>0</v>
      </c>
      <c r="I96" s="14">
        <f t="shared" si="4"/>
        <v>0</v>
      </c>
      <c r="J96" s="25">
        <f t="shared" si="5"/>
        <v>0</v>
      </c>
      <c r="K96" s="16"/>
      <c r="L96" s="49">
        <v>364167</v>
      </c>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row>
    <row r="97" spans="1:146" s="13" customFormat="1" ht="22.5" x14ac:dyDescent="0.25">
      <c r="A97" s="15"/>
      <c r="B97" s="30">
        <v>86</v>
      </c>
      <c r="C97" s="27" t="s">
        <v>190</v>
      </c>
      <c r="D97" s="32" t="s">
        <v>191</v>
      </c>
      <c r="E97" s="32" t="s">
        <v>111</v>
      </c>
      <c r="F97" s="29">
        <v>1</v>
      </c>
      <c r="G97" s="14"/>
      <c r="H97" s="14">
        <f t="shared" si="3"/>
        <v>0</v>
      </c>
      <c r="I97" s="14">
        <f t="shared" si="4"/>
        <v>0</v>
      </c>
      <c r="J97" s="25">
        <f t="shared" si="5"/>
        <v>0</v>
      </c>
      <c r="K97" s="16"/>
      <c r="L97" s="49">
        <v>62432</v>
      </c>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row>
    <row r="98" spans="1:146" s="13" customFormat="1" ht="33.75" x14ac:dyDescent="0.25">
      <c r="A98" s="15"/>
      <c r="B98" s="31">
        <v>87</v>
      </c>
      <c r="C98" s="27" t="s">
        <v>192</v>
      </c>
      <c r="D98" s="32" t="s">
        <v>193</v>
      </c>
      <c r="E98" s="32" t="s">
        <v>184</v>
      </c>
      <c r="F98" s="29">
        <v>1</v>
      </c>
      <c r="G98" s="14"/>
      <c r="H98" s="14">
        <f t="shared" si="3"/>
        <v>0</v>
      </c>
      <c r="I98" s="14">
        <f t="shared" si="4"/>
        <v>0</v>
      </c>
      <c r="J98" s="25">
        <f t="shared" si="5"/>
        <v>0</v>
      </c>
      <c r="K98" s="16"/>
      <c r="L98" s="49">
        <v>52027</v>
      </c>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row>
    <row r="99" spans="1:146" s="13" customFormat="1" ht="56.25" x14ac:dyDescent="0.25">
      <c r="A99" s="15"/>
      <c r="B99" s="30">
        <v>88</v>
      </c>
      <c r="C99" s="27" t="s">
        <v>194</v>
      </c>
      <c r="D99" s="32" t="s">
        <v>195</v>
      </c>
      <c r="E99" s="32" t="s">
        <v>18</v>
      </c>
      <c r="F99" s="29">
        <v>1</v>
      </c>
      <c r="G99" s="14"/>
      <c r="H99" s="14">
        <f t="shared" si="3"/>
        <v>0</v>
      </c>
      <c r="I99" s="14">
        <f t="shared" si="4"/>
        <v>0</v>
      </c>
      <c r="J99" s="25">
        <f t="shared" si="5"/>
        <v>0</v>
      </c>
      <c r="K99" s="16"/>
      <c r="L99" s="49">
        <v>619117</v>
      </c>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row>
    <row r="100" spans="1:146" s="13" customFormat="1" ht="24" x14ac:dyDescent="0.25">
      <c r="A100" s="15"/>
      <c r="B100" s="30">
        <v>89</v>
      </c>
      <c r="C100" s="27" t="s">
        <v>196</v>
      </c>
      <c r="D100" s="32" t="s">
        <v>197</v>
      </c>
      <c r="E100" s="32" t="s">
        <v>18</v>
      </c>
      <c r="F100" s="29">
        <v>1</v>
      </c>
      <c r="G100" s="14"/>
      <c r="H100" s="14">
        <f t="shared" si="3"/>
        <v>0</v>
      </c>
      <c r="I100" s="14">
        <f t="shared" si="4"/>
        <v>0</v>
      </c>
      <c r="J100" s="25">
        <f t="shared" si="5"/>
        <v>0</v>
      </c>
      <c r="K100" s="16"/>
      <c r="L100" s="49">
        <v>364167</v>
      </c>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row>
    <row r="101" spans="1:146" s="13" customFormat="1" ht="15.75" x14ac:dyDescent="0.25">
      <c r="A101" s="15"/>
      <c r="B101" s="30">
        <v>90</v>
      </c>
      <c r="C101" s="27" t="s">
        <v>198</v>
      </c>
      <c r="D101" s="32" t="s">
        <v>199</v>
      </c>
      <c r="E101" s="32" t="s">
        <v>111</v>
      </c>
      <c r="F101" s="29">
        <v>1</v>
      </c>
      <c r="G101" s="14"/>
      <c r="H101" s="14">
        <f t="shared" si="3"/>
        <v>0</v>
      </c>
      <c r="I101" s="14">
        <f t="shared" si="4"/>
        <v>0</v>
      </c>
      <c r="J101" s="25">
        <f t="shared" si="5"/>
        <v>0</v>
      </c>
      <c r="K101" s="16"/>
      <c r="L101" s="49">
        <v>10405</v>
      </c>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row>
    <row r="102" spans="1:146" s="13" customFormat="1" ht="112.5" x14ac:dyDescent="0.25">
      <c r="A102" s="15"/>
      <c r="B102" s="30">
        <v>91</v>
      </c>
      <c r="C102" s="27" t="s">
        <v>200</v>
      </c>
      <c r="D102" s="32" t="s">
        <v>201</v>
      </c>
      <c r="E102" s="32" t="s">
        <v>202</v>
      </c>
      <c r="F102" s="29">
        <v>1</v>
      </c>
      <c r="G102" s="14"/>
      <c r="H102" s="14">
        <f t="shared" si="3"/>
        <v>0</v>
      </c>
      <c r="I102" s="14">
        <f t="shared" si="4"/>
        <v>0</v>
      </c>
      <c r="J102" s="25">
        <f t="shared" si="5"/>
        <v>0</v>
      </c>
      <c r="K102" s="16"/>
      <c r="L102" s="49">
        <v>93648</v>
      </c>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row>
    <row r="103" spans="1:146" s="13" customFormat="1" ht="45" x14ac:dyDescent="0.25">
      <c r="A103" s="15"/>
      <c r="B103" s="30">
        <v>92</v>
      </c>
      <c r="C103" s="27" t="s">
        <v>203</v>
      </c>
      <c r="D103" s="32" t="s">
        <v>204</v>
      </c>
      <c r="E103" s="32" t="s">
        <v>111</v>
      </c>
      <c r="F103" s="29">
        <v>1</v>
      </c>
      <c r="G103" s="14"/>
      <c r="H103" s="14">
        <f t="shared" si="3"/>
        <v>0</v>
      </c>
      <c r="I103" s="14">
        <f t="shared" si="4"/>
        <v>0</v>
      </c>
      <c r="J103" s="25">
        <f t="shared" si="5"/>
        <v>0</v>
      </c>
      <c r="K103" s="16"/>
      <c r="L103" s="49">
        <v>156080</v>
      </c>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row>
    <row r="104" spans="1:146" s="13" customFormat="1" ht="45" x14ac:dyDescent="0.25">
      <c r="A104" s="15"/>
      <c r="B104" s="30">
        <v>93</v>
      </c>
      <c r="C104" s="27" t="s">
        <v>205</v>
      </c>
      <c r="D104" s="32" t="s">
        <v>206</v>
      </c>
      <c r="E104" s="32" t="s">
        <v>18</v>
      </c>
      <c r="F104" s="29">
        <v>1</v>
      </c>
      <c r="G104" s="14"/>
      <c r="H104" s="14">
        <f t="shared" si="3"/>
        <v>0</v>
      </c>
      <c r="I104" s="14">
        <f t="shared" si="4"/>
        <v>0</v>
      </c>
      <c r="J104" s="25">
        <f t="shared" si="5"/>
        <v>0</v>
      </c>
      <c r="K104" s="16"/>
      <c r="L104" s="49">
        <v>123823</v>
      </c>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row>
    <row r="105" spans="1:146" s="13" customFormat="1" ht="45" x14ac:dyDescent="0.25">
      <c r="A105" s="15"/>
      <c r="B105" s="30">
        <v>94</v>
      </c>
      <c r="C105" s="27" t="s">
        <v>207</v>
      </c>
      <c r="D105" s="32" t="s">
        <v>208</v>
      </c>
      <c r="E105" s="32" t="s">
        <v>18</v>
      </c>
      <c r="F105" s="29">
        <v>1</v>
      </c>
      <c r="G105" s="14"/>
      <c r="H105" s="14">
        <f t="shared" si="3"/>
        <v>0</v>
      </c>
      <c r="I105" s="14">
        <f t="shared" si="4"/>
        <v>0</v>
      </c>
      <c r="J105" s="25">
        <f t="shared" si="5"/>
        <v>0</v>
      </c>
      <c r="K105" s="16"/>
      <c r="L105" s="49">
        <v>99059</v>
      </c>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row>
    <row r="106" spans="1:146" s="13" customFormat="1" ht="56.25" x14ac:dyDescent="0.25">
      <c r="A106" s="15"/>
      <c r="B106" s="30">
        <v>95</v>
      </c>
      <c r="C106" s="27" t="s">
        <v>209</v>
      </c>
      <c r="D106" s="32" t="s">
        <v>210</v>
      </c>
      <c r="E106" s="32" t="s">
        <v>18</v>
      </c>
      <c r="F106" s="29">
        <v>1</v>
      </c>
      <c r="G106" s="14"/>
      <c r="H106" s="14">
        <f t="shared" si="3"/>
        <v>0</v>
      </c>
      <c r="I106" s="14">
        <f t="shared" si="4"/>
        <v>0</v>
      </c>
      <c r="J106" s="25">
        <f t="shared" si="5"/>
        <v>0</v>
      </c>
      <c r="K106" s="16"/>
      <c r="L106" s="49">
        <v>619117</v>
      </c>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row>
    <row r="107" spans="1:146" s="13" customFormat="1" ht="22.5" x14ac:dyDescent="0.25">
      <c r="A107" s="15"/>
      <c r="B107" s="30">
        <v>96</v>
      </c>
      <c r="C107" s="27" t="s">
        <v>211</v>
      </c>
      <c r="D107" s="32" t="s">
        <v>212</v>
      </c>
      <c r="E107" s="32" t="s">
        <v>18</v>
      </c>
      <c r="F107" s="29">
        <v>1</v>
      </c>
      <c r="G107" s="14"/>
      <c r="H107" s="14">
        <f t="shared" si="3"/>
        <v>0</v>
      </c>
      <c r="I107" s="14">
        <f t="shared" si="4"/>
        <v>0</v>
      </c>
      <c r="J107" s="25">
        <f t="shared" si="5"/>
        <v>0</v>
      </c>
      <c r="K107" s="16"/>
      <c r="L107" s="49">
        <v>6243</v>
      </c>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row>
    <row r="108" spans="1:146" s="13" customFormat="1" ht="15.75" x14ac:dyDescent="0.25">
      <c r="A108" s="15"/>
      <c r="B108" s="30">
        <v>97</v>
      </c>
      <c r="C108" s="27" t="s">
        <v>213</v>
      </c>
      <c r="D108" s="32" t="s">
        <v>214</v>
      </c>
      <c r="E108" s="32" t="s">
        <v>18</v>
      </c>
      <c r="F108" s="29">
        <v>1</v>
      </c>
      <c r="G108" s="14"/>
      <c r="H108" s="14">
        <f t="shared" si="3"/>
        <v>0</v>
      </c>
      <c r="I108" s="14">
        <f t="shared" si="4"/>
        <v>0</v>
      </c>
      <c r="J108" s="25">
        <f t="shared" si="5"/>
        <v>0</v>
      </c>
      <c r="K108" s="16"/>
      <c r="L108" s="49">
        <v>41621</v>
      </c>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row>
    <row r="109" spans="1:146" s="13" customFormat="1" ht="45" x14ac:dyDescent="0.25">
      <c r="A109" s="15"/>
      <c r="B109" s="30">
        <v>98</v>
      </c>
      <c r="C109" s="27" t="s">
        <v>215</v>
      </c>
      <c r="D109" s="32" t="s">
        <v>216</v>
      </c>
      <c r="E109" s="32" t="s">
        <v>18</v>
      </c>
      <c r="F109" s="29">
        <v>1</v>
      </c>
      <c r="G109" s="14"/>
      <c r="H109" s="14">
        <f t="shared" si="3"/>
        <v>0</v>
      </c>
      <c r="I109" s="14">
        <f t="shared" si="4"/>
        <v>0</v>
      </c>
      <c r="J109" s="25">
        <f t="shared" si="5"/>
        <v>0</v>
      </c>
      <c r="K109" s="16"/>
      <c r="L109" s="49">
        <v>31216</v>
      </c>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row>
    <row r="110" spans="1:146" s="13" customFormat="1" ht="45" x14ac:dyDescent="0.25">
      <c r="A110" s="15"/>
      <c r="B110" s="30">
        <v>99</v>
      </c>
      <c r="C110" s="27" t="s">
        <v>217</v>
      </c>
      <c r="D110" s="32" t="s">
        <v>218</v>
      </c>
      <c r="E110" s="32" t="s">
        <v>18</v>
      </c>
      <c r="F110" s="29">
        <v>1</v>
      </c>
      <c r="G110" s="14"/>
      <c r="H110" s="14">
        <f t="shared" si="3"/>
        <v>0</v>
      </c>
      <c r="I110" s="14">
        <f t="shared" si="4"/>
        <v>0</v>
      </c>
      <c r="J110" s="25">
        <f t="shared" si="5"/>
        <v>0</v>
      </c>
      <c r="K110" s="16"/>
      <c r="L110" s="49">
        <v>20811</v>
      </c>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row>
    <row r="111" spans="1:146" s="13" customFormat="1" ht="22.5" x14ac:dyDescent="0.25">
      <c r="A111" s="15"/>
      <c r="B111" s="30">
        <v>100</v>
      </c>
      <c r="C111" s="27" t="s">
        <v>219</v>
      </c>
      <c r="D111" s="32" t="s">
        <v>220</v>
      </c>
      <c r="E111" s="32" t="s">
        <v>18</v>
      </c>
      <c r="F111" s="29">
        <v>1</v>
      </c>
      <c r="G111" s="14"/>
      <c r="H111" s="14">
        <f t="shared" si="3"/>
        <v>0</v>
      </c>
      <c r="I111" s="14">
        <f t="shared" si="4"/>
        <v>0</v>
      </c>
      <c r="J111" s="25">
        <f t="shared" si="5"/>
        <v>0</v>
      </c>
      <c r="K111" s="16"/>
      <c r="L111" s="49">
        <v>62432</v>
      </c>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row>
    <row r="112" spans="1:146" s="13" customFormat="1" ht="22.5" x14ac:dyDescent="0.25">
      <c r="A112" s="15"/>
      <c r="B112" s="30">
        <v>101</v>
      </c>
      <c r="C112" s="27" t="s">
        <v>221</v>
      </c>
      <c r="D112" s="32" t="s">
        <v>222</v>
      </c>
      <c r="E112" s="32" t="s">
        <v>18</v>
      </c>
      <c r="F112" s="29">
        <v>1</v>
      </c>
      <c r="G112" s="14"/>
      <c r="H112" s="14">
        <f t="shared" si="3"/>
        <v>0</v>
      </c>
      <c r="I112" s="14">
        <f t="shared" si="4"/>
        <v>0</v>
      </c>
      <c r="J112" s="25">
        <f t="shared" si="5"/>
        <v>0</v>
      </c>
      <c r="K112" s="16"/>
      <c r="L112" s="49">
        <v>52027</v>
      </c>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row>
    <row r="113" spans="1:146" s="13" customFormat="1" ht="22.5" x14ac:dyDescent="0.25">
      <c r="A113" s="15"/>
      <c r="B113" s="30">
        <v>102</v>
      </c>
      <c r="C113" s="27" t="s">
        <v>223</v>
      </c>
      <c r="D113" s="32" t="s">
        <v>224</v>
      </c>
      <c r="E113" s="32" t="s">
        <v>18</v>
      </c>
      <c r="F113" s="29">
        <v>1</v>
      </c>
      <c r="G113" s="14"/>
      <c r="H113" s="14">
        <f t="shared" si="3"/>
        <v>0</v>
      </c>
      <c r="I113" s="14">
        <f t="shared" si="4"/>
        <v>0</v>
      </c>
      <c r="J113" s="25">
        <f t="shared" si="5"/>
        <v>0</v>
      </c>
      <c r="K113" s="16"/>
      <c r="L113" s="49">
        <v>20811</v>
      </c>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row>
    <row r="114" spans="1:146" s="13" customFormat="1" ht="22.5" x14ac:dyDescent="0.25">
      <c r="A114" s="15"/>
      <c r="B114" s="30">
        <v>103</v>
      </c>
      <c r="C114" s="27" t="s">
        <v>225</v>
      </c>
      <c r="D114" s="32" t="s">
        <v>226</v>
      </c>
      <c r="E114" s="32" t="s">
        <v>18</v>
      </c>
      <c r="F114" s="29">
        <v>1</v>
      </c>
      <c r="G114" s="14"/>
      <c r="H114" s="14">
        <f t="shared" si="3"/>
        <v>0</v>
      </c>
      <c r="I114" s="14">
        <f t="shared" si="4"/>
        <v>0</v>
      </c>
      <c r="J114" s="25">
        <f t="shared" si="5"/>
        <v>0</v>
      </c>
      <c r="K114" s="16"/>
      <c r="L114" s="49">
        <v>26013</v>
      </c>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row>
    <row r="115" spans="1:146" s="13" customFormat="1" ht="24" x14ac:dyDescent="0.25">
      <c r="A115" s="15"/>
      <c r="B115" s="30">
        <v>104</v>
      </c>
      <c r="C115" s="27" t="s">
        <v>227</v>
      </c>
      <c r="D115" s="32" t="s">
        <v>228</v>
      </c>
      <c r="E115" s="32" t="s">
        <v>111</v>
      </c>
      <c r="F115" s="29">
        <v>1</v>
      </c>
      <c r="G115" s="14"/>
      <c r="H115" s="14">
        <f t="shared" si="3"/>
        <v>0</v>
      </c>
      <c r="I115" s="14">
        <f t="shared" si="4"/>
        <v>0</v>
      </c>
      <c r="J115" s="25">
        <f t="shared" si="5"/>
        <v>0</v>
      </c>
      <c r="K115" s="16"/>
      <c r="L115" s="49">
        <v>156080</v>
      </c>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row>
    <row r="116" spans="1:146" s="13" customFormat="1" ht="67.5" x14ac:dyDescent="0.25">
      <c r="A116" s="15"/>
      <c r="B116" s="30">
        <v>105</v>
      </c>
      <c r="C116" s="27" t="s">
        <v>229</v>
      </c>
      <c r="D116" s="32" t="s">
        <v>230</v>
      </c>
      <c r="E116" s="32" t="s">
        <v>111</v>
      </c>
      <c r="F116" s="29">
        <v>1</v>
      </c>
      <c r="G116" s="14"/>
      <c r="H116" s="14">
        <f t="shared" si="3"/>
        <v>0</v>
      </c>
      <c r="I116" s="14">
        <f t="shared" si="4"/>
        <v>0</v>
      </c>
      <c r="J116" s="25">
        <f t="shared" si="5"/>
        <v>0</v>
      </c>
      <c r="K116" s="16"/>
      <c r="L116" s="49">
        <v>416213</v>
      </c>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row>
    <row r="117" spans="1:146" s="13" customFormat="1" ht="24" x14ac:dyDescent="0.25">
      <c r="A117" s="15"/>
      <c r="B117" s="30">
        <v>106</v>
      </c>
      <c r="C117" s="27" t="s">
        <v>231</v>
      </c>
      <c r="D117" s="32" t="s">
        <v>232</v>
      </c>
      <c r="E117" s="32" t="s">
        <v>111</v>
      </c>
      <c r="F117" s="29">
        <v>1</v>
      </c>
      <c r="G117" s="14"/>
      <c r="H117" s="14">
        <f t="shared" si="3"/>
        <v>0</v>
      </c>
      <c r="I117" s="14">
        <f t="shared" si="4"/>
        <v>0</v>
      </c>
      <c r="J117" s="25">
        <f t="shared" si="5"/>
        <v>0</v>
      </c>
      <c r="K117" s="16"/>
      <c r="L117" s="49">
        <v>364187</v>
      </c>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row>
    <row r="118" spans="1:146" s="13" customFormat="1" ht="24" x14ac:dyDescent="0.25">
      <c r="A118" s="15"/>
      <c r="B118" s="30">
        <v>107</v>
      </c>
      <c r="C118" s="27" t="s">
        <v>231</v>
      </c>
      <c r="D118" s="32" t="s">
        <v>233</v>
      </c>
      <c r="E118" s="32" t="s">
        <v>111</v>
      </c>
      <c r="F118" s="29">
        <v>1</v>
      </c>
      <c r="G118" s="14"/>
      <c r="H118" s="14">
        <f t="shared" si="3"/>
        <v>0</v>
      </c>
      <c r="I118" s="14">
        <f t="shared" si="4"/>
        <v>0</v>
      </c>
      <c r="J118" s="25">
        <f t="shared" si="5"/>
        <v>0</v>
      </c>
      <c r="K118" s="16"/>
      <c r="L118" s="49">
        <v>364187</v>
      </c>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row>
    <row r="119" spans="1:146" s="13" customFormat="1" ht="135" x14ac:dyDescent="0.25">
      <c r="A119" s="15"/>
      <c r="B119" s="30">
        <v>108</v>
      </c>
      <c r="C119" s="27" t="s">
        <v>234</v>
      </c>
      <c r="D119" s="32" t="s">
        <v>235</v>
      </c>
      <c r="E119" s="32" t="s">
        <v>111</v>
      </c>
      <c r="F119" s="29">
        <v>1</v>
      </c>
      <c r="G119" s="14"/>
      <c r="H119" s="14">
        <f t="shared" si="3"/>
        <v>0</v>
      </c>
      <c r="I119" s="14">
        <f t="shared" si="4"/>
        <v>0</v>
      </c>
      <c r="J119" s="25">
        <f t="shared" si="5"/>
        <v>0</v>
      </c>
      <c r="K119" s="16"/>
      <c r="L119" s="49">
        <v>312160</v>
      </c>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row>
    <row r="120" spans="1:146" s="13" customFormat="1" ht="22.5" x14ac:dyDescent="0.25">
      <c r="A120" s="15"/>
      <c r="B120" s="30">
        <v>109</v>
      </c>
      <c r="C120" s="27" t="s">
        <v>236</v>
      </c>
      <c r="D120" s="32" t="s">
        <v>237</v>
      </c>
      <c r="E120" s="32" t="s">
        <v>18</v>
      </c>
      <c r="F120" s="29">
        <v>1</v>
      </c>
      <c r="G120" s="14"/>
      <c r="H120" s="14">
        <f t="shared" si="3"/>
        <v>0</v>
      </c>
      <c r="I120" s="14">
        <f t="shared" si="4"/>
        <v>0</v>
      </c>
      <c r="J120" s="25">
        <f t="shared" si="5"/>
        <v>0</v>
      </c>
      <c r="K120" s="16"/>
      <c r="L120" s="49">
        <v>20811</v>
      </c>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row>
    <row r="121" spans="1:146" s="13" customFormat="1" ht="22.5" x14ac:dyDescent="0.25">
      <c r="A121" s="15"/>
      <c r="B121" s="30">
        <v>110</v>
      </c>
      <c r="C121" s="27" t="s">
        <v>238</v>
      </c>
      <c r="D121" s="32" t="s">
        <v>239</v>
      </c>
      <c r="E121" s="32" t="s">
        <v>18</v>
      </c>
      <c r="F121" s="29">
        <v>1</v>
      </c>
      <c r="G121" s="14"/>
      <c r="H121" s="14">
        <f t="shared" si="3"/>
        <v>0</v>
      </c>
      <c r="I121" s="14">
        <f t="shared" si="4"/>
        <v>0</v>
      </c>
      <c r="J121" s="25">
        <f t="shared" si="5"/>
        <v>0</v>
      </c>
      <c r="K121" s="16"/>
      <c r="L121" s="49">
        <v>26013</v>
      </c>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row>
    <row r="122" spans="1:146" ht="24" x14ac:dyDescent="0.25">
      <c r="B122" s="30">
        <v>111</v>
      </c>
      <c r="C122" s="27" t="s">
        <v>240</v>
      </c>
      <c r="D122" s="32" t="s">
        <v>241</v>
      </c>
      <c r="E122" s="32" t="s">
        <v>18</v>
      </c>
      <c r="F122" s="29">
        <v>1</v>
      </c>
      <c r="G122" s="13"/>
      <c r="H122" s="14">
        <f t="shared" si="3"/>
        <v>0</v>
      </c>
      <c r="I122" s="14">
        <f t="shared" si="4"/>
        <v>0</v>
      </c>
      <c r="J122" s="25">
        <f t="shared" si="5"/>
        <v>0</v>
      </c>
      <c r="L122" s="49">
        <v>33297</v>
      </c>
    </row>
    <row r="123" spans="1:146" ht="15.75" x14ac:dyDescent="0.25">
      <c r="B123" s="30">
        <v>112</v>
      </c>
      <c r="C123" s="27" t="s">
        <v>242</v>
      </c>
      <c r="D123" s="32" t="s">
        <v>243</v>
      </c>
      <c r="E123" s="32" t="s">
        <v>18</v>
      </c>
      <c r="F123" s="29">
        <v>1</v>
      </c>
      <c r="G123" s="13"/>
      <c r="H123" s="14">
        <f t="shared" si="3"/>
        <v>0</v>
      </c>
      <c r="I123" s="14">
        <f t="shared" si="4"/>
        <v>0</v>
      </c>
      <c r="J123" s="25">
        <f t="shared" si="5"/>
        <v>0</v>
      </c>
      <c r="L123" s="49">
        <v>6243</v>
      </c>
    </row>
    <row r="124" spans="1:146" ht="15.75" x14ac:dyDescent="0.25">
      <c r="B124" s="30">
        <v>113</v>
      </c>
      <c r="C124" s="27" t="s">
        <v>244</v>
      </c>
      <c r="D124" s="32" t="s">
        <v>245</v>
      </c>
      <c r="E124" s="32" t="s">
        <v>18</v>
      </c>
      <c r="F124" s="29">
        <v>1</v>
      </c>
      <c r="G124" s="13"/>
      <c r="H124" s="14">
        <f t="shared" si="3"/>
        <v>0</v>
      </c>
      <c r="I124" s="14">
        <f t="shared" si="4"/>
        <v>0</v>
      </c>
      <c r="J124" s="25">
        <f t="shared" si="5"/>
        <v>0</v>
      </c>
      <c r="L124" s="49">
        <v>26013</v>
      </c>
    </row>
    <row r="125" spans="1:146" ht="22.5" x14ac:dyDescent="0.25">
      <c r="B125" s="30">
        <v>114</v>
      </c>
      <c r="C125" s="27" t="s">
        <v>246</v>
      </c>
      <c r="D125" s="32" t="s">
        <v>247</v>
      </c>
      <c r="E125" s="32" t="s">
        <v>18</v>
      </c>
      <c r="F125" s="29">
        <v>1</v>
      </c>
      <c r="G125" s="13"/>
      <c r="H125" s="14">
        <f t="shared" si="3"/>
        <v>0</v>
      </c>
      <c r="I125" s="14">
        <f t="shared" si="4"/>
        <v>0</v>
      </c>
      <c r="J125" s="25">
        <f t="shared" si="5"/>
        <v>0</v>
      </c>
      <c r="L125" s="49">
        <v>62432</v>
      </c>
    </row>
    <row r="126" spans="1:146" ht="22.5" x14ac:dyDescent="0.25">
      <c r="B126" s="30">
        <v>115</v>
      </c>
      <c r="C126" s="27" t="s">
        <v>248</v>
      </c>
      <c r="D126" s="32" t="s">
        <v>249</v>
      </c>
      <c r="E126" s="32" t="s">
        <v>18</v>
      </c>
      <c r="F126" s="29">
        <v>1</v>
      </c>
      <c r="G126" s="13"/>
      <c r="H126" s="14">
        <f t="shared" si="3"/>
        <v>0</v>
      </c>
      <c r="I126" s="14">
        <f t="shared" si="4"/>
        <v>0</v>
      </c>
      <c r="J126" s="25">
        <f t="shared" si="5"/>
        <v>0</v>
      </c>
      <c r="L126" s="49">
        <v>24973</v>
      </c>
    </row>
    <row r="127" spans="1:146" ht="24" x14ac:dyDescent="0.25">
      <c r="B127" s="30">
        <v>116</v>
      </c>
      <c r="C127" s="27" t="s">
        <v>250</v>
      </c>
      <c r="D127" s="32" t="s">
        <v>251</v>
      </c>
      <c r="E127" s="32" t="s">
        <v>18</v>
      </c>
      <c r="F127" s="29">
        <v>1</v>
      </c>
      <c r="G127" s="13"/>
      <c r="H127" s="14">
        <f t="shared" si="3"/>
        <v>0</v>
      </c>
      <c r="I127" s="14">
        <f t="shared" si="4"/>
        <v>0</v>
      </c>
      <c r="J127" s="25">
        <f t="shared" si="5"/>
        <v>0</v>
      </c>
      <c r="L127" s="49">
        <v>135269</v>
      </c>
    </row>
    <row r="128" spans="1:146" ht="22.5" x14ac:dyDescent="0.25">
      <c r="B128" s="30">
        <v>117</v>
      </c>
      <c r="C128" s="27" t="s">
        <v>252</v>
      </c>
      <c r="D128" s="32" t="s">
        <v>253</v>
      </c>
      <c r="E128" s="32" t="s">
        <v>18</v>
      </c>
      <c r="F128" s="29">
        <v>1</v>
      </c>
      <c r="G128" s="13"/>
      <c r="H128" s="14">
        <f t="shared" si="3"/>
        <v>0</v>
      </c>
      <c r="I128" s="14">
        <f t="shared" si="4"/>
        <v>0</v>
      </c>
      <c r="J128" s="25">
        <f t="shared" si="5"/>
        <v>0</v>
      </c>
      <c r="L128" s="49">
        <v>65554</v>
      </c>
    </row>
    <row r="129" spans="2:12" ht="22.5" x14ac:dyDescent="0.25">
      <c r="B129" s="30">
        <v>118</v>
      </c>
      <c r="C129" s="27" t="s">
        <v>254</v>
      </c>
      <c r="D129" s="32" t="s">
        <v>255</v>
      </c>
      <c r="E129" s="32" t="s">
        <v>256</v>
      </c>
      <c r="F129" s="29">
        <v>1</v>
      </c>
      <c r="G129" s="13"/>
      <c r="H129" s="14">
        <f t="shared" si="3"/>
        <v>0</v>
      </c>
      <c r="I129" s="14">
        <f t="shared" si="4"/>
        <v>0</v>
      </c>
      <c r="J129" s="25">
        <f t="shared" si="5"/>
        <v>0</v>
      </c>
      <c r="L129" s="49">
        <v>14859</v>
      </c>
    </row>
    <row r="130" spans="2:12" ht="15.75" x14ac:dyDescent="0.25">
      <c r="B130" s="30">
        <v>119</v>
      </c>
      <c r="C130" s="27" t="s">
        <v>257</v>
      </c>
      <c r="D130" s="32" t="s">
        <v>258</v>
      </c>
      <c r="E130" s="32" t="s">
        <v>18</v>
      </c>
      <c r="F130" s="29">
        <v>1</v>
      </c>
      <c r="G130" s="13"/>
      <c r="H130" s="14">
        <f t="shared" si="3"/>
        <v>0</v>
      </c>
      <c r="I130" s="14">
        <f t="shared" si="4"/>
        <v>0</v>
      </c>
      <c r="J130" s="25">
        <f t="shared" si="5"/>
        <v>0</v>
      </c>
      <c r="L130" s="49">
        <v>114459</v>
      </c>
    </row>
    <row r="131" spans="2:12" ht="33.75" x14ac:dyDescent="0.25">
      <c r="B131" s="30">
        <v>120</v>
      </c>
      <c r="C131" s="27" t="s">
        <v>259</v>
      </c>
      <c r="D131" s="32" t="s">
        <v>260</v>
      </c>
      <c r="E131" s="32" t="s">
        <v>18</v>
      </c>
      <c r="F131" s="29">
        <v>1</v>
      </c>
      <c r="G131" s="13"/>
      <c r="H131" s="14">
        <f t="shared" si="3"/>
        <v>0</v>
      </c>
      <c r="I131" s="14">
        <f t="shared" si="4"/>
        <v>0</v>
      </c>
      <c r="J131" s="25">
        <f t="shared" si="5"/>
        <v>0</v>
      </c>
      <c r="L131" s="49">
        <v>99059</v>
      </c>
    </row>
    <row r="132" spans="2:12" ht="56.25" x14ac:dyDescent="0.25">
      <c r="B132" s="30">
        <v>121</v>
      </c>
      <c r="C132" s="27" t="s">
        <v>261</v>
      </c>
      <c r="D132" s="32" t="s">
        <v>262</v>
      </c>
      <c r="E132" s="32" t="s">
        <v>18</v>
      </c>
      <c r="F132" s="29">
        <v>1</v>
      </c>
      <c r="G132" s="13"/>
      <c r="H132" s="14">
        <f t="shared" si="3"/>
        <v>0</v>
      </c>
      <c r="I132" s="14">
        <f t="shared" si="4"/>
        <v>0</v>
      </c>
      <c r="J132" s="25">
        <f t="shared" si="5"/>
        <v>0</v>
      </c>
      <c r="L132" s="49">
        <v>65554</v>
      </c>
    </row>
    <row r="133" spans="2:12" ht="36" x14ac:dyDescent="0.25">
      <c r="B133" s="30">
        <v>122</v>
      </c>
      <c r="C133" s="27" t="s">
        <v>263</v>
      </c>
      <c r="D133" s="32" t="s">
        <v>264</v>
      </c>
      <c r="E133" s="32" t="s">
        <v>18</v>
      </c>
      <c r="F133" s="29">
        <v>1</v>
      </c>
      <c r="G133" s="13"/>
      <c r="H133" s="14">
        <f t="shared" si="3"/>
        <v>0</v>
      </c>
      <c r="I133" s="14">
        <f t="shared" si="4"/>
        <v>0</v>
      </c>
      <c r="J133" s="25">
        <f t="shared" si="5"/>
        <v>0</v>
      </c>
      <c r="L133" s="49">
        <v>619117</v>
      </c>
    </row>
    <row r="134" spans="2:12" ht="67.5" x14ac:dyDescent="0.25">
      <c r="B134" s="30">
        <v>123</v>
      </c>
      <c r="C134" s="27" t="s">
        <v>265</v>
      </c>
      <c r="D134" s="32" t="s">
        <v>266</v>
      </c>
      <c r="E134" s="32" t="s">
        <v>18</v>
      </c>
      <c r="F134" s="29">
        <v>1</v>
      </c>
      <c r="G134" s="13"/>
      <c r="H134" s="14">
        <f t="shared" si="3"/>
        <v>0</v>
      </c>
      <c r="I134" s="14">
        <f t="shared" si="4"/>
        <v>0</v>
      </c>
      <c r="J134" s="25">
        <f t="shared" si="5"/>
        <v>0</v>
      </c>
      <c r="L134" s="49">
        <v>61912</v>
      </c>
    </row>
    <row r="135" spans="2:12" ht="15.75" x14ac:dyDescent="0.25">
      <c r="B135" s="41">
        <v>124</v>
      </c>
      <c r="C135" s="27" t="s">
        <v>267</v>
      </c>
      <c r="D135" s="32" t="s">
        <v>268</v>
      </c>
      <c r="E135" s="32" t="s">
        <v>18</v>
      </c>
      <c r="F135" s="29">
        <v>1</v>
      </c>
      <c r="G135" s="13"/>
      <c r="H135" s="14">
        <f t="shared" si="3"/>
        <v>0</v>
      </c>
      <c r="I135" s="14">
        <f t="shared" si="4"/>
        <v>0</v>
      </c>
      <c r="J135" s="25">
        <f t="shared" si="5"/>
        <v>0</v>
      </c>
      <c r="L135" s="49">
        <v>24765</v>
      </c>
    </row>
    <row r="136" spans="2:12" ht="90" x14ac:dyDescent="0.25">
      <c r="B136" s="41">
        <v>125</v>
      </c>
      <c r="C136" s="27" t="s">
        <v>269</v>
      </c>
      <c r="D136" s="32" t="s">
        <v>270</v>
      </c>
      <c r="E136" s="32" t="s">
        <v>18</v>
      </c>
      <c r="F136" s="29">
        <v>1</v>
      </c>
      <c r="G136" s="13"/>
      <c r="H136" s="14">
        <f t="shared" si="3"/>
        <v>0</v>
      </c>
      <c r="I136" s="14">
        <f t="shared" ref="I136:I172" si="6">G136+H136</f>
        <v>0</v>
      </c>
      <c r="J136" s="25">
        <f t="shared" ref="J136:J172" si="7">I136*F136</f>
        <v>0</v>
      </c>
      <c r="L136" s="49">
        <v>247647</v>
      </c>
    </row>
    <row r="137" spans="2:12" ht="24" x14ac:dyDescent="0.25">
      <c r="B137" s="41">
        <v>126</v>
      </c>
      <c r="C137" s="27" t="s">
        <v>271</v>
      </c>
      <c r="D137" s="32" t="s">
        <v>272</v>
      </c>
      <c r="E137" s="32" t="s">
        <v>18</v>
      </c>
      <c r="F137" s="29">
        <v>1</v>
      </c>
      <c r="G137" s="13"/>
      <c r="H137" s="14">
        <f t="shared" si="3"/>
        <v>0</v>
      </c>
      <c r="I137" s="14">
        <f t="shared" si="6"/>
        <v>0</v>
      </c>
      <c r="J137" s="25">
        <f t="shared" si="7"/>
        <v>0</v>
      </c>
      <c r="L137" s="49">
        <v>31216</v>
      </c>
    </row>
    <row r="138" spans="2:12" ht="15.75" x14ac:dyDescent="0.25">
      <c r="B138" s="41">
        <v>127</v>
      </c>
      <c r="C138" s="27" t="s">
        <v>273</v>
      </c>
      <c r="D138" s="32" t="s">
        <v>274</v>
      </c>
      <c r="E138" s="32" t="s">
        <v>18</v>
      </c>
      <c r="F138" s="29">
        <v>1</v>
      </c>
      <c r="G138" s="13"/>
      <c r="H138" s="14">
        <f t="shared" si="3"/>
        <v>0</v>
      </c>
      <c r="I138" s="14">
        <f t="shared" si="6"/>
        <v>0</v>
      </c>
      <c r="J138" s="25">
        <f t="shared" si="7"/>
        <v>0</v>
      </c>
      <c r="L138" s="49">
        <v>72837</v>
      </c>
    </row>
    <row r="139" spans="2:12" ht="22.5" x14ac:dyDescent="0.25">
      <c r="B139" s="41">
        <v>128</v>
      </c>
      <c r="C139" s="27" t="s">
        <v>275</v>
      </c>
      <c r="D139" s="32" t="s">
        <v>276</v>
      </c>
      <c r="E139" s="32" t="s">
        <v>18</v>
      </c>
      <c r="F139" s="29">
        <v>1</v>
      </c>
      <c r="G139" s="13"/>
      <c r="H139" s="14">
        <f t="shared" si="3"/>
        <v>0</v>
      </c>
      <c r="I139" s="14">
        <f t="shared" si="6"/>
        <v>0</v>
      </c>
      <c r="J139" s="25">
        <f t="shared" si="7"/>
        <v>0</v>
      </c>
      <c r="L139" s="49">
        <v>185735</v>
      </c>
    </row>
    <row r="140" spans="2:12" ht="15.75" x14ac:dyDescent="0.25">
      <c r="B140" s="41">
        <v>129</v>
      </c>
      <c r="C140" s="27" t="s">
        <v>277</v>
      </c>
      <c r="D140" s="32" t="s">
        <v>278</v>
      </c>
      <c r="E140" s="32" t="s">
        <v>18</v>
      </c>
      <c r="F140" s="29">
        <v>1</v>
      </c>
      <c r="G140" s="13"/>
      <c r="H140" s="14">
        <f t="shared" si="3"/>
        <v>0</v>
      </c>
      <c r="I140" s="14">
        <f t="shared" si="6"/>
        <v>0</v>
      </c>
      <c r="J140" s="25">
        <f t="shared" si="7"/>
        <v>0</v>
      </c>
      <c r="L140" s="49">
        <v>74294</v>
      </c>
    </row>
    <row r="141" spans="2:12" ht="24" x14ac:dyDescent="0.25">
      <c r="B141" s="41">
        <v>130</v>
      </c>
      <c r="C141" s="27" t="s">
        <v>279</v>
      </c>
      <c r="D141" s="32" t="s">
        <v>280</v>
      </c>
      <c r="E141" s="32" t="s">
        <v>18</v>
      </c>
      <c r="F141" s="29">
        <v>1</v>
      </c>
      <c r="G141" s="13"/>
      <c r="H141" s="14">
        <f t="shared" ref="H141:H172" si="8">G141*0.19</f>
        <v>0</v>
      </c>
      <c r="I141" s="14">
        <f t="shared" si="6"/>
        <v>0</v>
      </c>
      <c r="J141" s="25">
        <f t="shared" si="7"/>
        <v>0</v>
      </c>
      <c r="L141" s="49">
        <v>238178</v>
      </c>
    </row>
    <row r="142" spans="2:12" ht="24" x14ac:dyDescent="0.25">
      <c r="B142" s="41">
        <v>131</v>
      </c>
      <c r="C142" s="27" t="s">
        <v>279</v>
      </c>
      <c r="D142" s="32" t="s">
        <v>281</v>
      </c>
      <c r="E142" s="32" t="s">
        <v>18</v>
      </c>
      <c r="F142" s="29">
        <v>1</v>
      </c>
      <c r="G142" s="13"/>
      <c r="H142" s="14">
        <f t="shared" si="8"/>
        <v>0</v>
      </c>
      <c r="I142" s="14">
        <f t="shared" si="6"/>
        <v>0</v>
      </c>
      <c r="J142" s="25">
        <f t="shared" si="7"/>
        <v>0</v>
      </c>
      <c r="L142" s="49">
        <v>185735</v>
      </c>
    </row>
    <row r="143" spans="2:12" ht="67.5" x14ac:dyDescent="0.25">
      <c r="B143" s="41">
        <v>132</v>
      </c>
      <c r="C143" s="27" t="s">
        <v>282</v>
      </c>
      <c r="D143" s="32" t="s">
        <v>283</v>
      </c>
      <c r="E143" s="32" t="s">
        <v>18</v>
      </c>
      <c r="F143" s="29">
        <v>1</v>
      </c>
      <c r="G143" s="13"/>
      <c r="H143" s="14">
        <f t="shared" si="8"/>
        <v>0</v>
      </c>
      <c r="I143" s="14">
        <f t="shared" si="6"/>
        <v>0</v>
      </c>
      <c r="J143" s="25">
        <f t="shared" si="7"/>
        <v>0</v>
      </c>
      <c r="L143" s="49">
        <v>74294</v>
      </c>
    </row>
    <row r="144" spans="2:12" ht="15.75" x14ac:dyDescent="0.25">
      <c r="B144" s="41">
        <v>133</v>
      </c>
      <c r="C144" s="27" t="s">
        <v>284</v>
      </c>
      <c r="D144" s="32" t="s">
        <v>285</v>
      </c>
      <c r="E144" s="32" t="s">
        <v>18</v>
      </c>
      <c r="F144" s="29">
        <v>1</v>
      </c>
      <c r="G144" s="13"/>
      <c r="H144" s="14">
        <f t="shared" si="8"/>
        <v>0</v>
      </c>
      <c r="I144" s="14">
        <f t="shared" si="6"/>
        <v>0</v>
      </c>
      <c r="J144" s="25">
        <f t="shared" si="7"/>
        <v>0</v>
      </c>
      <c r="L144" s="49">
        <v>65554</v>
      </c>
    </row>
    <row r="145" spans="2:12" ht="36" x14ac:dyDescent="0.25">
      <c r="B145" s="41">
        <v>134</v>
      </c>
      <c r="C145" s="27" t="s">
        <v>286</v>
      </c>
      <c r="D145" s="32" t="s">
        <v>286</v>
      </c>
      <c r="E145" s="32" t="s">
        <v>18</v>
      </c>
      <c r="F145" s="29">
        <v>1</v>
      </c>
      <c r="G145" s="13"/>
      <c r="H145" s="14">
        <f t="shared" si="8"/>
        <v>0</v>
      </c>
      <c r="I145" s="14">
        <f t="shared" si="6"/>
        <v>0</v>
      </c>
      <c r="J145" s="25">
        <f t="shared" si="7"/>
        <v>0</v>
      </c>
      <c r="L145" s="49">
        <v>49165</v>
      </c>
    </row>
    <row r="146" spans="2:12" ht="24" x14ac:dyDescent="0.25">
      <c r="B146" s="41">
        <v>135</v>
      </c>
      <c r="C146" s="27" t="s">
        <v>287</v>
      </c>
      <c r="D146" s="32" t="s">
        <v>288</v>
      </c>
      <c r="E146" s="32" t="s">
        <v>18</v>
      </c>
      <c r="F146" s="29">
        <v>1</v>
      </c>
      <c r="G146" s="13"/>
      <c r="H146" s="14">
        <f t="shared" si="8"/>
        <v>0</v>
      </c>
      <c r="I146" s="14">
        <f t="shared" si="6"/>
        <v>0</v>
      </c>
      <c r="J146" s="25">
        <f t="shared" si="7"/>
        <v>0</v>
      </c>
      <c r="L146" s="49">
        <v>309559</v>
      </c>
    </row>
    <row r="147" spans="2:12" ht="45" x14ac:dyDescent="0.25">
      <c r="B147" s="41">
        <v>136</v>
      </c>
      <c r="C147" s="27" t="s">
        <v>289</v>
      </c>
      <c r="D147" s="32" t="s">
        <v>290</v>
      </c>
      <c r="E147" s="32" t="s">
        <v>18</v>
      </c>
      <c r="F147" s="29">
        <v>1</v>
      </c>
      <c r="G147" s="13"/>
      <c r="H147" s="14">
        <f t="shared" si="8"/>
        <v>0</v>
      </c>
      <c r="I147" s="14">
        <f t="shared" si="6"/>
        <v>0</v>
      </c>
      <c r="J147" s="25">
        <f t="shared" si="7"/>
        <v>0</v>
      </c>
      <c r="L147" s="49">
        <v>0</v>
      </c>
    </row>
    <row r="148" spans="2:12" ht="24" x14ac:dyDescent="0.25">
      <c r="B148" s="41">
        <v>137</v>
      </c>
      <c r="C148" s="27" t="s">
        <v>291</v>
      </c>
      <c r="D148" s="32" t="s">
        <v>292</v>
      </c>
      <c r="E148" s="32" t="s">
        <v>18</v>
      </c>
      <c r="F148" s="29">
        <v>1</v>
      </c>
      <c r="G148" s="13"/>
      <c r="H148" s="14">
        <f t="shared" si="8"/>
        <v>0</v>
      </c>
      <c r="I148" s="14">
        <f t="shared" si="6"/>
        <v>0</v>
      </c>
      <c r="J148" s="25">
        <f t="shared" si="7"/>
        <v>0</v>
      </c>
      <c r="L148" s="49">
        <v>52027</v>
      </c>
    </row>
    <row r="149" spans="2:12" ht="22.5" x14ac:dyDescent="0.25">
      <c r="B149" s="41">
        <v>138</v>
      </c>
      <c r="C149" s="27" t="s">
        <v>293</v>
      </c>
      <c r="D149" s="32" t="s">
        <v>294</v>
      </c>
      <c r="E149" s="32" t="s">
        <v>18</v>
      </c>
      <c r="F149" s="29">
        <v>1</v>
      </c>
      <c r="G149" s="13"/>
      <c r="H149" s="14">
        <f t="shared" si="8"/>
        <v>0</v>
      </c>
      <c r="I149" s="14">
        <f t="shared" si="6"/>
        <v>0</v>
      </c>
      <c r="J149" s="25">
        <f t="shared" si="7"/>
        <v>0</v>
      </c>
      <c r="L149" s="49">
        <v>39623</v>
      </c>
    </row>
    <row r="150" spans="2:12" ht="22.5" x14ac:dyDescent="0.25">
      <c r="B150" s="41">
        <v>139</v>
      </c>
      <c r="C150" s="27" t="s">
        <v>295</v>
      </c>
      <c r="D150" s="32" t="s">
        <v>296</v>
      </c>
      <c r="E150" s="32" t="s">
        <v>18</v>
      </c>
      <c r="F150" s="29">
        <v>1</v>
      </c>
      <c r="G150" s="13"/>
      <c r="H150" s="14">
        <f t="shared" si="8"/>
        <v>0</v>
      </c>
      <c r="I150" s="14">
        <f t="shared" si="6"/>
        <v>0</v>
      </c>
      <c r="J150" s="25">
        <f t="shared" si="7"/>
        <v>0</v>
      </c>
      <c r="L150" s="49">
        <v>41621</v>
      </c>
    </row>
    <row r="151" spans="2:12" ht="24" x14ac:dyDescent="0.25">
      <c r="B151" s="41">
        <v>140</v>
      </c>
      <c r="C151" s="27" t="s">
        <v>297</v>
      </c>
      <c r="D151" s="32" t="s">
        <v>298</v>
      </c>
      <c r="E151" s="32" t="s">
        <v>18</v>
      </c>
      <c r="F151" s="29">
        <v>1</v>
      </c>
      <c r="G151" s="13"/>
      <c r="H151" s="14">
        <f t="shared" si="8"/>
        <v>0</v>
      </c>
      <c r="I151" s="14">
        <f t="shared" si="6"/>
        <v>0</v>
      </c>
      <c r="J151" s="25">
        <f t="shared" si="7"/>
        <v>0</v>
      </c>
      <c r="L151" s="49">
        <v>52027</v>
      </c>
    </row>
    <row r="152" spans="2:12" ht="24" x14ac:dyDescent="0.25">
      <c r="B152" s="41">
        <v>141</v>
      </c>
      <c r="C152" s="27" t="s">
        <v>299</v>
      </c>
      <c r="D152" s="32" t="s">
        <v>300</v>
      </c>
      <c r="E152" s="32" t="s">
        <v>18</v>
      </c>
      <c r="F152" s="29">
        <v>1</v>
      </c>
      <c r="G152" s="13"/>
      <c r="H152" s="14">
        <f t="shared" si="8"/>
        <v>0</v>
      </c>
      <c r="I152" s="14">
        <f t="shared" si="6"/>
        <v>0</v>
      </c>
      <c r="J152" s="25">
        <f t="shared" si="7"/>
        <v>0</v>
      </c>
      <c r="L152" s="49">
        <v>26013</v>
      </c>
    </row>
    <row r="153" spans="2:12" ht="15.75" x14ac:dyDescent="0.25">
      <c r="B153" s="41">
        <v>142</v>
      </c>
      <c r="C153" s="27" t="s">
        <v>301</v>
      </c>
      <c r="D153" s="32" t="s">
        <v>302</v>
      </c>
      <c r="E153" s="32" t="s">
        <v>18</v>
      </c>
      <c r="F153" s="29">
        <v>1</v>
      </c>
      <c r="G153" s="13"/>
      <c r="H153" s="14">
        <f t="shared" si="8"/>
        <v>0</v>
      </c>
      <c r="I153" s="14">
        <f t="shared" si="6"/>
        <v>0</v>
      </c>
      <c r="J153" s="25">
        <f t="shared" si="7"/>
        <v>0</v>
      </c>
      <c r="L153" s="49">
        <v>26013</v>
      </c>
    </row>
    <row r="154" spans="2:12" ht="22.5" x14ac:dyDescent="0.25">
      <c r="B154" s="41">
        <v>143</v>
      </c>
      <c r="C154" s="27" t="s">
        <v>303</v>
      </c>
      <c r="D154" s="32" t="s">
        <v>304</v>
      </c>
      <c r="E154" s="32" t="s">
        <v>305</v>
      </c>
      <c r="F154" s="29">
        <v>1</v>
      </c>
      <c r="G154" s="13"/>
      <c r="H154" s="14">
        <f t="shared" si="8"/>
        <v>0</v>
      </c>
      <c r="I154" s="14">
        <f t="shared" si="6"/>
        <v>0</v>
      </c>
      <c r="J154" s="25">
        <f t="shared" si="7"/>
        <v>0</v>
      </c>
      <c r="L154" s="49">
        <v>72837</v>
      </c>
    </row>
    <row r="155" spans="2:12" ht="56.25" x14ac:dyDescent="0.25">
      <c r="B155" s="41">
        <v>144</v>
      </c>
      <c r="C155" s="27" t="s">
        <v>306</v>
      </c>
      <c r="D155" s="32" t="s">
        <v>307</v>
      </c>
      <c r="E155" s="32" t="s">
        <v>18</v>
      </c>
      <c r="F155" s="29">
        <v>1</v>
      </c>
      <c r="G155" s="13"/>
      <c r="H155" s="14">
        <f t="shared" si="8"/>
        <v>0</v>
      </c>
      <c r="I155" s="14">
        <f t="shared" si="6"/>
        <v>0</v>
      </c>
      <c r="J155" s="25">
        <f t="shared" si="7"/>
        <v>0</v>
      </c>
      <c r="L155" s="49">
        <v>34962</v>
      </c>
    </row>
    <row r="156" spans="2:12" ht="22.5" x14ac:dyDescent="0.25">
      <c r="B156" s="41">
        <v>145</v>
      </c>
      <c r="C156" s="27" t="s">
        <v>308</v>
      </c>
      <c r="D156" s="32" t="s">
        <v>309</v>
      </c>
      <c r="E156" s="32" t="s">
        <v>310</v>
      </c>
      <c r="F156" s="29">
        <v>1</v>
      </c>
      <c r="G156" s="13"/>
      <c r="H156" s="14">
        <f t="shared" si="8"/>
        <v>0</v>
      </c>
      <c r="I156" s="14">
        <f t="shared" si="6"/>
        <v>0</v>
      </c>
      <c r="J156" s="25">
        <f t="shared" si="7"/>
        <v>0</v>
      </c>
      <c r="L156" s="49">
        <v>130067</v>
      </c>
    </row>
    <row r="157" spans="2:12" ht="22.5" x14ac:dyDescent="0.25">
      <c r="B157" s="41">
        <v>146</v>
      </c>
      <c r="C157" s="27" t="s">
        <v>84</v>
      </c>
      <c r="D157" s="32" t="s">
        <v>311</v>
      </c>
      <c r="E157" s="32" t="s">
        <v>18</v>
      </c>
      <c r="F157" s="29">
        <v>1</v>
      </c>
      <c r="G157" s="13"/>
      <c r="H157" s="14">
        <f t="shared" si="8"/>
        <v>0</v>
      </c>
      <c r="I157" s="14">
        <f t="shared" si="6"/>
        <v>0</v>
      </c>
      <c r="J157" s="25">
        <f t="shared" si="7"/>
        <v>0</v>
      </c>
      <c r="L157" s="49">
        <v>990588</v>
      </c>
    </row>
    <row r="158" spans="2:12" ht="24" x14ac:dyDescent="0.25">
      <c r="B158" s="41">
        <v>147</v>
      </c>
      <c r="C158" s="27" t="s">
        <v>312</v>
      </c>
      <c r="D158" s="32" t="s">
        <v>313</v>
      </c>
      <c r="E158" s="32" t="s">
        <v>18</v>
      </c>
      <c r="F158" s="29">
        <v>1</v>
      </c>
      <c r="G158" s="13"/>
      <c r="H158" s="14">
        <f t="shared" si="8"/>
        <v>0</v>
      </c>
      <c r="I158" s="14">
        <f t="shared" si="6"/>
        <v>0</v>
      </c>
      <c r="J158" s="25">
        <f t="shared" si="7"/>
        <v>0</v>
      </c>
      <c r="L158" s="49">
        <v>124864</v>
      </c>
    </row>
    <row r="159" spans="2:12" ht="24" x14ac:dyDescent="0.25">
      <c r="B159" s="41">
        <v>148</v>
      </c>
      <c r="C159" s="27" t="s">
        <v>314</v>
      </c>
      <c r="D159" s="32" t="s">
        <v>315</v>
      </c>
      <c r="E159" s="32" t="s">
        <v>18</v>
      </c>
      <c r="F159" s="29">
        <v>1</v>
      </c>
      <c r="G159" s="13"/>
      <c r="H159" s="14">
        <f t="shared" si="8"/>
        <v>0</v>
      </c>
      <c r="I159" s="14">
        <f t="shared" si="6"/>
        <v>0</v>
      </c>
      <c r="J159" s="25">
        <f t="shared" si="7"/>
        <v>0</v>
      </c>
      <c r="L159" s="49">
        <v>145675</v>
      </c>
    </row>
    <row r="160" spans="2:12" ht="45" x14ac:dyDescent="0.25">
      <c r="B160" s="41">
        <v>149</v>
      </c>
      <c r="C160" s="27" t="s">
        <v>316</v>
      </c>
      <c r="D160" s="32" t="s">
        <v>317</v>
      </c>
      <c r="E160" s="32" t="s">
        <v>18</v>
      </c>
      <c r="F160" s="29">
        <v>1</v>
      </c>
      <c r="G160" s="13"/>
      <c r="H160" s="14">
        <f t="shared" si="8"/>
        <v>0</v>
      </c>
      <c r="I160" s="14">
        <f t="shared" si="6"/>
        <v>0</v>
      </c>
      <c r="J160" s="25">
        <f t="shared" si="7"/>
        <v>0</v>
      </c>
      <c r="L160" s="49">
        <v>104053</v>
      </c>
    </row>
    <row r="161" spans="2:12" ht="45" x14ac:dyDescent="0.25">
      <c r="B161" s="41">
        <v>150</v>
      </c>
      <c r="C161" s="27" t="s">
        <v>318</v>
      </c>
      <c r="D161" s="32" t="s">
        <v>161</v>
      </c>
      <c r="E161" s="32" t="s">
        <v>18</v>
      </c>
      <c r="F161" s="29">
        <v>1</v>
      </c>
      <c r="G161" s="13"/>
      <c r="H161" s="14">
        <f t="shared" si="8"/>
        <v>0</v>
      </c>
      <c r="I161" s="14">
        <f t="shared" si="6"/>
        <v>0</v>
      </c>
      <c r="J161" s="25">
        <f t="shared" si="7"/>
        <v>0</v>
      </c>
      <c r="L161" s="49">
        <v>437024</v>
      </c>
    </row>
    <row r="162" spans="2:12" ht="45" x14ac:dyDescent="0.25">
      <c r="B162" s="41">
        <v>151</v>
      </c>
      <c r="C162" s="27" t="s">
        <v>319</v>
      </c>
      <c r="D162" s="32" t="s">
        <v>320</v>
      </c>
      <c r="E162" s="32" t="s">
        <v>18</v>
      </c>
      <c r="F162" s="29">
        <v>1</v>
      </c>
      <c r="G162" s="13"/>
      <c r="H162" s="14">
        <f t="shared" si="8"/>
        <v>0</v>
      </c>
      <c r="I162" s="14">
        <f t="shared" si="6"/>
        <v>0</v>
      </c>
      <c r="J162" s="25">
        <f t="shared" si="7"/>
        <v>0</v>
      </c>
      <c r="L162" s="49">
        <v>65554</v>
      </c>
    </row>
    <row r="163" spans="2:12" ht="22.5" x14ac:dyDescent="0.25">
      <c r="B163" s="41">
        <v>152</v>
      </c>
      <c r="C163" s="27" t="s">
        <v>321</v>
      </c>
      <c r="D163" s="32" t="s">
        <v>322</v>
      </c>
      <c r="E163" s="32" t="s">
        <v>18</v>
      </c>
      <c r="F163" s="29">
        <v>1</v>
      </c>
      <c r="G163" s="13"/>
      <c r="H163" s="14">
        <f t="shared" si="8"/>
        <v>0</v>
      </c>
      <c r="I163" s="14">
        <f t="shared" si="6"/>
        <v>0</v>
      </c>
      <c r="J163" s="25">
        <f t="shared" si="7"/>
        <v>0</v>
      </c>
      <c r="L163" s="49">
        <v>76479</v>
      </c>
    </row>
    <row r="164" spans="2:12" ht="24" x14ac:dyDescent="0.25">
      <c r="B164" s="41">
        <v>153</v>
      </c>
      <c r="C164" s="27" t="s">
        <v>323</v>
      </c>
      <c r="D164" s="32" t="s">
        <v>324</v>
      </c>
      <c r="E164" s="32" t="s">
        <v>18</v>
      </c>
      <c r="F164" s="29">
        <v>1</v>
      </c>
      <c r="G164" s="13"/>
      <c r="H164" s="14">
        <f t="shared" si="8"/>
        <v>0</v>
      </c>
      <c r="I164" s="14">
        <f t="shared" si="6"/>
        <v>0</v>
      </c>
      <c r="J164" s="25">
        <f t="shared" si="7"/>
        <v>0</v>
      </c>
      <c r="L164" s="49">
        <v>31216</v>
      </c>
    </row>
    <row r="165" spans="2:12" ht="56.25" x14ac:dyDescent="0.25">
      <c r="B165" s="41">
        <v>154</v>
      </c>
      <c r="C165" s="27" t="s">
        <v>325</v>
      </c>
      <c r="D165" s="32" t="s">
        <v>326</v>
      </c>
      <c r="E165" s="32" t="s">
        <v>18</v>
      </c>
      <c r="F165" s="29">
        <v>1</v>
      </c>
      <c r="G165" s="13"/>
      <c r="H165" s="14">
        <f t="shared" si="8"/>
        <v>0</v>
      </c>
      <c r="I165" s="14">
        <f t="shared" si="6"/>
        <v>0</v>
      </c>
      <c r="J165" s="25">
        <f t="shared" si="7"/>
        <v>0</v>
      </c>
      <c r="L165" s="49">
        <v>54628</v>
      </c>
    </row>
    <row r="166" spans="2:12" ht="15.75" x14ac:dyDescent="0.25">
      <c r="B166" s="41">
        <v>155</v>
      </c>
      <c r="C166" s="27" t="s">
        <v>327</v>
      </c>
      <c r="D166" s="32" t="s">
        <v>328</v>
      </c>
      <c r="E166" s="32" t="s">
        <v>18</v>
      </c>
      <c r="F166" s="29">
        <v>1</v>
      </c>
      <c r="G166" s="13"/>
      <c r="H166" s="14">
        <f t="shared" si="8"/>
        <v>0</v>
      </c>
      <c r="I166" s="14">
        <f t="shared" si="6"/>
        <v>0</v>
      </c>
      <c r="J166" s="25">
        <f t="shared" si="7"/>
        <v>0</v>
      </c>
      <c r="L166" s="49">
        <v>291349</v>
      </c>
    </row>
    <row r="167" spans="2:12" ht="33.75" x14ac:dyDescent="0.25">
      <c r="B167" s="41">
        <v>156</v>
      </c>
      <c r="C167" s="27" t="s">
        <v>329</v>
      </c>
      <c r="D167" s="32" t="s">
        <v>330</v>
      </c>
      <c r="E167" s="32" t="s">
        <v>18</v>
      </c>
      <c r="F167" s="29">
        <v>1</v>
      </c>
      <c r="G167" s="13"/>
      <c r="H167" s="14">
        <f t="shared" si="8"/>
        <v>0</v>
      </c>
      <c r="I167" s="14">
        <f t="shared" si="6"/>
        <v>0</v>
      </c>
      <c r="J167" s="25">
        <f t="shared" si="7"/>
        <v>0</v>
      </c>
      <c r="L167" s="49">
        <v>104053</v>
      </c>
    </row>
    <row r="168" spans="2:12" ht="33.75" x14ac:dyDescent="0.25">
      <c r="B168" s="41">
        <v>157</v>
      </c>
      <c r="C168" s="27" t="s">
        <v>331</v>
      </c>
      <c r="D168" s="32" t="s">
        <v>332</v>
      </c>
      <c r="E168" s="32" t="s">
        <v>18</v>
      </c>
      <c r="F168" s="29">
        <v>1</v>
      </c>
      <c r="G168" s="13"/>
      <c r="H168" s="14">
        <f t="shared" si="8"/>
        <v>0</v>
      </c>
      <c r="I168" s="14">
        <f t="shared" si="6"/>
        <v>0</v>
      </c>
      <c r="J168" s="25">
        <f t="shared" si="7"/>
        <v>0</v>
      </c>
      <c r="L168" s="49">
        <v>297176</v>
      </c>
    </row>
    <row r="169" spans="2:12" ht="36" x14ac:dyDescent="0.25">
      <c r="B169" s="41">
        <v>158</v>
      </c>
      <c r="C169" s="27" t="s">
        <v>333</v>
      </c>
      <c r="D169" s="32" t="s">
        <v>334</v>
      </c>
      <c r="E169" s="32" t="s">
        <v>18</v>
      </c>
      <c r="F169" s="29">
        <v>1</v>
      </c>
      <c r="G169" s="13"/>
      <c r="H169" s="14">
        <f t="shared" si="8"/>
        <v>0</v>
      </c>
      <c r="I169" s="14">
        <f t="shared" si="6"/>
        <v>0</v>
      </c>
      <c r="J169" s="25">
        <f t="shared" si="7"/>
        <v>0</v>
      </c>
      <c r="L169" s="49">
        <v>135269</v>
      </c>
    </row>
    <row r="170" spans="2:12" ht="15.75" x14ac:dyDescent="0.25">
      <c r="B170" s="41">
        <v>159</v>
      </c>
      <c r="C170" s="27" t="s">
        <v>335</v>
      </c>
      <c r="D170" s="32" t="s">
        <v>336</v>
      </c>
      <c r="E170" s="32" t="s">
        <v>18</v>
      </c>
      <c r="F170" s="29">
        <v>1</v>
      </c>
      <c r="G170" s="13"/>
      <c r="H170" s="14">
        <f t="shared" si="8"/>
        <v>0</v>
      </c>
      <c r="I170" s="14">
        <f t="shared" si="6"/>
        <v>0</v>
      </c>
      <c r="J170" s="25">
        <f t="shared" si="7"/>
        <v>0</v>
      </c>
      <c r="L170" s="49">
        <v>26013</v>
      </c>
    </row>
    <row r="171" spans="2:12" ht="24" x14ac:dyDescent="0.25">
      <c r="B171" s="41">
        <v>160</v>
      </c>
      <c r="C171" s="27" t="s">
        <v>337</v>
      </c>
      <c r="D171" s="32" t="s">
        <v>338</v>
      </c>
      <c r="E171" s="32" t="s">
        <v>18</v>
      </c>
      <c r="F171" s="29">
        <v>1</v>
      </c>
      <c r="G171" s="13"/>
      <c r="H171" s="14">
        <f t="shared" si="8"/>
        <v>0</v>
      </c>
      <c r="I171" s="14">
        <f t="shared" si="6"/>
        <v>0</v>
      </c>
      <c r="J171" s="25">
        <f t="shared" si="7"/>
        <v>0</v>
      </c>
      <c r="L171" s="49">
        <v>72837</v>
      </c>
    </row>
    <row r="172" spans="2:12" ht="16.5" thickBot="1" x14ac:dyDescent="0.3">
      <c r="B172" s="41">
        <v>161</v>
      </c>
      <c r="C172" s="42" t="s">
        <v>339</v>
      </c>
      <c r="D172" s="43" t="s">
        <v>340</v>
      </c>
      <c r="E172" s="43" t="s">
        <v>18</v>
      </c>
      <c r="F172" s="44">
        <v>1</v>
      </c>
      <c r="G172" s="51"/>
      <c r="H172" s="14">
        <f t="shared" si="8"/>
        <v>0</v>
      </c>
      <c r="I172" s="45">
        <f t="shared" si="6"/>
        <v>0</v>
      </c>
      <c r="J172" s="46">
        <f t="shared" si="7"/>
        <v>0</v>
      </c>
      <c r="L172" s="49">
        <v>433382</v>
      </c>
    </row>
    <row r="173" spans="2:12" ht="15.75" thickBot="1" x14ac:dyDescent="0.3">
      <c r="B173" s="52" t="s">
        <v>20</v>
      </c>
      <c r="C173" s="53"/>
      <c r="D173" s="53"/>
      <c r="E173" s="53"/>
      <c r="F173" s="18">
        <v>1</v>
      </c>
      <c r="G173" s="19"/>
      <c r="H173" s="64"/>
      <c r="I173" s="19"/>
      <c r="J173" s="54">
        <f ca="1">SUM(J11:J173)</f>
        <v>0</v>
      </c>
      <c r="L173" s="50"/>
    </row>
    <row r="174" spans="2:12" x14ac:dyDescent="0.25">
      <c r="B174" s="6"/>
      <c r="C174" s="6"/>
      <c r="D174" s="12"/>
      <c r="E174" s="6"/>
      <c r="F174" s="7"/>
      <c r="G174" s="7"/>
      <c r="H174" s="7"/>
      <c r="I174" s="7"/>
      <c r="J174" s="8"/>
      <c r="L174" s="8"/>
    </row>
    <row r="177" spans="2:2" x14ac:dyDescent="0.25">
      <c r="B177" s="5" t="s">
        <v>5</v>
      </c>
    </row>
    <row r="178" spans="2:2" x14ac:dyDescent="0.25">
      <c r="B178" s="5" t="s">
        <v>6</v>
      </c>
    </row>
    <row r="179" spans="2:2" x14ac:dyDescent="0.25">
      <c r="B179" s="5" t="s">
        <v>7</v>
      </c>
    </row>
  </sheetData>
  <protectedRanges>
    <protectedRange algorithmName="SHA-512" hashValue="0BGb958vww8j8VKBG+bnWzoC7xz+nTjKWQvoGHy6IeI2Iudd/8MZdwykC3/ZMncXzZlk5zq4GWx4C7BxvoD44A==" saltValue="ofXGskwOaaYLVxLeFo6z6g==" spinCount="100000" sqref="C135" name="Rango1_2_3_4_3_1_2"/>
  </protectedRanges>
  <mergeCells count="7">
    <mergeCell ref="B3:L3"/>
    <mergeCell ref="B4:L4"/>
    <mergeCell ref="B6:L6"/>
    <mergeCell ref="B8:L8"/>
    <mergeCell ref="C10:D10"/>
    <mergeCell ref="B9:K9"/>
    <mergeCell ref="B7:L7"/>
  </mergeCells>
  <conditionalFormatting sqref="D13">
    <cfRule type="duplicateValues" dxfId="1" priority="1"/>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76"/>
  <sheetViews>
    <sheetView showGridLines="0" zoomScaleNormal="100" zoomScaleSheetLayoutView="100" workbookViewId="0">
      <selection activeCell="B8" sqref="B8:I8"/>
    </sheetView>
  </sheetViews>
  <sheetFormatPr baseColWidth="10" defaultRowHeight="15" x14ac:dyDescent="0.25"/>
  <cols>
    <col min="1" max="1" width="4.5703125" customWidth="1"/>
    <col min="2" max="2" width="7.140625" customWidth="1"/>
    <col min="3" max="3" width="30" customWidth="1"/>
    <col min="4" max="4" width="38.42578125" customWidth="1"/>
    <col min="5" max="5" width="16.7109375" customWidth="1"/>
    <col min="6" max="6" width="11" customWidth="1"/>
    <col min="7" max="7" width="19.7109375" customWidth="1"/>
    <col min="9" max="9" width="4.7109375" customWidth="1"/>
    <col min="10" max="10" width="13" customWidth="1"/>
  </cols>
  <sheetData>
    <row r="1" spans="1:12" s="1" customFormat="1" x14ac:dyDescent="0.25"/>
    <row r="2" spans="1:12" s="1" customFormat="1" x14ac:dyDescent="0.25">
      <c r="A2"/>
      <c r="B2"/>
      <c r="C2"/>
      <c r="D2"/>
      <c r="E2"/>
      <c r="F2"/>
    </row>
    <row r="3" spans="1:12" s="1" customFormat="1" x14ac:dyDescent="0.25">
      <c r="B3" s="55" t="s">
        <v>2</v>
      </c>
      <c r="C3" s="55"/>
      <c r="D3" s="55"/>
      <c r="E3" s="55"/>
      <c r="F3" s="55"/>
      <c r="G3" s="55"/>
      <c r="H3" s="55"/>
      <c r="I3" s="55"/>
    </row>
    <row r="4" spans="1:12" s="1" customFormat="1" x14ac:dyDescent="0.25">
      <c r="B4" s="55" t="s">
        <v>3</v>
      </c>
      <c r="C4" s="55"/>
      <c r="D4" s="55"/>
      <c r="E4" s="55"/>
      <c r="F4" s="55"/>
      <c r="G4" s="55"/>
      <c r="H4" s="55"/>
      <c r="I4" s="55"/>
    </row>
    <row r="5" spans="1:12" s="1" customFormat="1" x14ac:dyDescent="0.25">
      <c r="B5" s="2"/>
      <c r="C5" s="2"/>
      <c r="D5" s="2"/>
      <c r="E5" s="2"/>
      <c r="F5" s="2"/>
    </row>
    <row r="6" spans="1:12" s="1" customFormat="1" x14ac:dyDescent="0.25">
      <c r="B6" s="56" t="s">
        <v>8</v>
      </c>
      <c r="C6" s="56"/>
      <c r="D6" s="56"/>
      <c r="E6" s="56"/>
      <c r="F6" s="56"/>
      <c r="G6" s="56"/>
      <c r="H6" s="56"/>
      <c r="I6" s="56"/>
    </row>
    <row r="7" spans="1:12" s="1" customFormat="1" x14ac:dyDescent="0.25">
      <c r="B7" s="60" t="s">
        <v>343</v>
      </c>
      <c r="C7" s="60"/>
      <c r="D7" s="60"/>
      <c r="E7" s="60"/>
      <c r="F7" s="60"/>
      <c r="G7" s="60"/>
      <c r="H7" s="60"/>
      <c r="I7" s="4"/>
      <c r="J7" s="4"/>
      <c r="K7" s="4"/>
      <c r="L7" s="4"/>
    </row>
    <row r="8" spans="1:12" s="1" customFormat="1" ht="43.15" customHeight="1" x14ac:dyDescent="0.25">
      <c r="B8" s="59" t="s">
        <v>21</v>
      </c>
      <c r="C8" s="59"/>
      <c r="D8" s="59"/>
      <c r="E8" s="59"/>
      <c r="F8" s="59"/>
      <c r="G8" s="59"/>
      <c r="H8" s="59"/>
      <c r="I8" s="59"/>
    </row>
    <row r="9" spans="1:12" s="1" customFormat="1" ht="52.5" customHeight="1" thickBot="1" x14ac:dyDescent="0.3">
      <c r="B9" s="58" t="s">
        <v>19</v>
      </c>
      <c r="C9" s="58"/>
      <c r="D9" s="58"/>
      <c r="E9" s="58"/>
      <c r="F9" s="58"/>
      <c r="G9" s="58"/>
      <c r="H9" s="58"/>
      <c r="I9" s="58"/>
    </row>
    <row r="10" spans="1:12" ht="36.75" thickBot="1" x14ac:dyDescent="0.3">
      <c r="B10" s="21" t="s">
        <v>9</v>
      </c>
      <c r="C10" s="34" t="s">
        <v>10</v>
      </c>
      <c r="D10" s="34" t="s">
        <v>11</v>
      </c>
      <c r="E10" s="34" t="s">
        <v>0</v>
      </c>
      <c r="F10" s="34" t="s">
        <v>12</v>
      </c>
      <c r="G10" s="22" t="s">
        <v>13</v>
      </c>
      <c r="H10" s="23" t="s">
        <v>1</v>
      </c>
      <c r="I10" s="16"/>
      <c r="J10" s="24" t="s">
        <v>15</v>
      </c>
    </row>
    <row r="11" spans="1:12" ht="36" x14ac:dyDescent="0.25">
      <c r="B11" s="28">
        <v>1</v>
      </c>
      <c r="C11" s="26" t="s">
        <v>24</v>
      </c>
      <c r="D11" s="38" t="s">
        <v>25</v>
      </c>
      <c r="E11" s="39" t="s">
        <v>18</v>
      </c>
      <c r="F11" s="40">
        <v>1</v>
      </c>
      <c r="G11" s="35"/>
      <c r="H11" s="20">
        <f>G11*F11</f>
        <v>0</v>
      </c>
      <c r="I11" s="16"/>
      <c r="J11" s="48">
        <v>92868</v>
      </c>
    </row>
    <row r="12" spans="1:12" ht="90" x14ac:dyDescent="0.25">
      <c r="B12" s="30">
        <v>2</v>
      </c>
      <c r="C12" s="27" t="s">
        <v>26</v>
      </c>
      <c r="D12" s="32" t="s">
        <v>27</v>
      </c>
      <c r="E12" s="32" t="s">
        <v>18</v>
      </c>
      <c r="F12" s="29">
        <v>1</v>
      </c>
      <c r="G12" s="36"/>
      <c r="H12" s="14">
        <f t="shared" ref="H12:H75" si="0">G12*F12</f>
        <v>0</v>
      </c>
      <c r="I12" s="16"/>
      <c r="J12" s="49">
        <v>167162</v>
      </c>
    </row>
    <row r="13" spans="1:12" ht="67.5" x14ac:dyDescent="0.25">
      <c r="B13" s="30">
        <v>3</v>
      </c>
      <c r="C13" s="27" t="s">
        <v>28</v>
      </c>
      <c r="D13" s="32" t="s">
        <v>29</v>
      </c>
      <c r="E13" s="32" t="s">
        <v>18</v>
      </c>
      <c r="F13" s="29">
        <v>1</v>
      </c>
      <c r="G13" s="36"/>
      <c r="H13" s="14">
        <f t="shared" si="0"/>
        <v>0</v>
      </c>
      <c r="I13" s="16"/>
      <c r="J13" s="49">
        <v>167162</v>
      </c>
    </row>
    <row r="14" spans="1:12" ht="67.5" x14ac:dyDescent="0.25">
      <c r="B14" s="30">
        <v>4</v>
      </c>
      <c r="C14" s="27" t="s">
        <v>30</v>
      </c>
      <c r="D14" s="32" t="s">
        <v>31</v>
      </c>
      <c r="E14" s="32" t="s">
        <v>18</v>
      </c>
      <c r="F14" s="29">
        <v>1</v>
      </c>
      <c r="G14" s="36"/>
      <c r="H14" s="14">
        <f t="shared" si="0"/>
        <v>0</v>
      </c>
      <c r="I14" s="16"/>
      <c r="J14" s="49">
        <v>117632</v>
      </c>
    </row>
    <row r="15" spans="1:12" ht="33.75" x14ac:dyDescent="0.25">
      <c r="B15" s="30">
        <v>5</v>
      </c>
      <c r="C15" s="27" t="s">
        <v>32</v>
      </c>
      <c r="D15" s="32" t="s">
        <v>33</v>
      </c>
      <c r="E15" s="32" t="s">
        <v>34</v>
      </c>
      <c r="F15" s="29">
        <v>1</v>
      </c>
      <c r="G15" s="36"/>
      <c r="H15" s="14">
        <f t="shared" si="0"/>
        <v>0</v>
      </c>
      <c r="I15" s="16"/>
      <c r="J15" s="49">
        <v>145675</v>
      </c>
    </row>
    <row r="16" spans="1:12" ht="33.75" x14ac:dyDescent="0.25">
      <c r="B16" s="30">
        <v>6</v>
      </c>
      <c r="C16" s="27" t="s">
        <v>35</v>
      </c>
      <c r="D16" s="32" t="s">
        <v>36</v>
      </c>
      <c r="E16" s="32" t="s">
        <v>34</v>
      </c>
      <c r="F16" s="29">
        <v>1</v>
      </c>
      <c r="G16" s="36"/>
      <c r="H16" s="14">
        <f t="shared" si="0"/>
        <v>0</v>
      </c>
      <c r="I16" s="16"/>
      <c r="J16" s="49">
        <v>41621</v>
      </c>
    </row>
    <row r="17" spans="2:10" ht="45" x14ac:dyDescent="0.25">
      <c r="B17" s="30">
        <v>7</v>
      </c>
      <c r="C17" s="27" t="s">
        <v>37</v>
      </c>
      <c r="D17" s="32" t="s">
        <v>38</v>
      </c>
      <c r="E17" s="32" t="s">
        <v>34</v>
      </c>
      <c r="F17" s="29">
        <v>1</v>
      </c>
      <c r="G17" s="36"/>
      <c r="H17" s="14">
        <f t="shared" si="0"/>
        <v>0</v>
      </c>
      <c r="I17" s="16"/>
      <c r="J17" s="49">
        <v>46824</v>
      </c>
    </row>
    <row r="18" spans="2:10" ht="33.75" x14ac:dyDescent="0.25">
      <c r="B18" s="30">
        <v>8</v>
      </c>
      <c r="C18" s="27" t="s">
        <v>39</v>
      </c>
      <c r="D18" s="32" t="s">
        <v>36</v>
      </c>
      <c r="E18" s="32" t="s">
        <v>34</v>
      </c>
      <c r="F18" s="29">
        <v>1</v>
      </c>
      <c r="G18" s="36"/>
      <c r="H18" s="14">
        <f t="shared" si="0"/>
        <v>0</v>
      </c>
      <c r="I18" s="16"/>
      <c r="J18" s="49">
        <v>41621</v>
      </c>
    </row>
    <row r="19" spans="2:10" ht="45" x14ac:dyDescent="0.25">
      <c r="B19" s="30">
        <v>9</v>
      </c>
      <c r="C19" s="27" t="s">
        <v>40</v>
      </c>
      <c r="D19" s="32" t="s">
        <v>41</v>
      </c>
      <c r="E19" s="32" t="s">
        <v>34</v>
      </c>
      <c r="F19" s="29">
        <v>1</v>
      </c>
      <c r="G19" s="36"/>
      <c r="H19" s="14">
        <f t="shared" si="0"/>
        <v>0</v>
      </c>
      <c r="I19" s="16"/>
      <c r="J19" s="49">
        <v>8668</v>
      </c>
    </row>
    <row r="20" spans="2:10" ht="67.5" x14ac:dyDescent="0.25">
      <c r="B20" s="30">
        <v>10</v>
      </c>
      <c r="C20" s="27" t="s">
        <v>42</v>
      </c>
      <c r="D20" s="32" t="s">
        <v>43</v>
      </c>
      <c r="E20" s="32" t="s">
        <v>34</v>
      </c>
      <c r="F20" s="29">
        <v>1</v>
      </c>
      <c r="G20" s="36"/>
      <c r="H20" s="14">
        <f t="shared" si="0"/>
        <v>0</v>
      </c>
      <c r="I20" s="16"/>
      <c r="J20" s="49">
        <v>187296</v>
      </c>
    </row>
    <row r="21" spans="2:10" ht="56.25" x14ac:dyDescent="0.25">
      <c r="B21" s="30">
        <v>11</v>
      </c>
      <c r="C21" s="27" t="s">
        <v>44</v>
      </c>
      <c r="D21" s="32" t="s">
        <v>45</v>
      </c>
      <c r="E21" s="32" t="s">
        <v>34</v>
      </c>
      <c r="F21" s="29">
        <v>1</v>
      </c>
      <c r="G21" s="36"/>
      <c r="H21" s="14">
        <f t="shared" si="0"/>
        <v>0</v>
      </c>
      <c r="I21" s="16"/>
      <c r="J21" s="49">
        <v>156080</v>
      </c>
    </row>
    <row r="22" spans="2:10" ht="56.25" x14ac:dyDescent="0.25">
      <c r="B22" s="30">
        <v>12</v>
      </c>
      <c r="C22" s="27" t="s">
        <v>46</v>
      </c>
      <c r="D22" s="32" t="s">
        <v>47</v>
      </c>
      <c r="E22" s="32" t="s">
        <v>34</v>
      </c>
      <c r="F22" s="29">
        <v>1</v>
      </c>
      <c r="G22" s="36"/>
      <c r="H22" s="14">
        <f t="shared" si="0"/>
        <v>0</v>
      </c>
      <c r="I22" s="16"/>
      <c r="J22" s="49">
        <v>24765</v>
      </c>
    </row>
    <row r="23" spans="2:10" ht="22.5" x14ac:dyDescent="0.25">
      <c r="B23" s="30">
        <v>13</v>
      </c>
      <c r="C23" s="27" t="s">
        <v>48</v>
      </c>
      <c r="D23" s="32" t="s">
        <v>49</v>
      </c>
      <c r="E23" s="32" t="s">
        <v>34</v>
      </c>
      <c r="F23" s="29">
        <v>1</v>
      </c>
      <c r="G23" s="36"/>
      <c r="H23" s="14">
        <f t="shared" si="0"/>
        <v>0</v>
      </c>
      <c r="I23" s="16"/>
      <c r="J23" s="49">
        <v>61912</v>
      </c>
    </row>
    <row r="24" spans="2:10" ht="67.5" x14ac:dyDescent="0.25">
      <c r="B24" s="30">
        <v>14</v>
      </c>
      <c r="C24" s="27" t="s">
        <v>50</v>
      </c>
      <c r="D24" s="32" t="s">
        <v>51</v>
      </c>
      <c r="E24" s="32" t="s">
        <v>34</v>
      </c>
      <c r="F24" s="29">
        <v>1</v>
      </c>
      <c r="G24" s="36"/>
      <c r="H24" s="14">
        <f t="shared" si="0"/>
        <v>0</v>
      </c>
      <c r="I24" s="16"/>
      <c r="J24" s="49">
        <v>145675</v>
      </c>
    </row>
    <row r="25" spans="2:10" ht="112.5" x14ac:dyDescent="0.25">
      <c r="B25" s="30">
        <v>15</v>
      </c>
      <c r="C25" s="27" t="s">
        <v>52</v>
      </c>
      <c r="D25" s="32" t="s">
        <v>53</v>
      </c>
      <c r="E25" s="33" t="s">
        <v>34</v>
      </c>
      <c r="F25" s="29">
        <v>1</v>
      </c>
      <c r="G25" s="36"/>
      <c r="H25" s="14">
        <f t="shared" si="0"/>
        <v>0</v>
      </c>
      <c r="I25" s="16"/>
      <c r="J25" s="49">
        <v>145675</v>
      </c>
    </row>
    <row r="26" spans="2:10" ht="67.5" x14ac:dyDescent="0.25">
      <c r="B26" s="30">
        <v>16</v>
      </c>
      <c r="C26" s="27" t="s">
        <v>54</v>
      </c>
      <c r="D26" s="32" t="s">
        <v>55</v>
      </c>
      <c r="E26" s="32" t="s">
        <v>18</v>
      </c>
      <c r="F26" s="29">
        <v>1</v>
      </c>
      <c r="G26" s="36"/>
      <c r="H26" s="14">
        <f t="shared" si="0"/>
        <v>0</v>
      </c>
      <c r="I26" s="16"/>
      <c r="J26" s="49">
        <v>166485</v>
      </c>
    </row>
    <row r="27" spans="2:10" ht="78.75" x14ac:dyDescent="0.25">
      <c r="B27" s="30">
        <v>17</v>
      </c>
      <c r="C27" s="27" t="s">
        <v>56</v>
      </c>
      <c r="D27" s="32" t="s">
        <v>57</v>
      </c>
      <c r="E27" s="32" t="s">
        <v>18</v>
      </c>
      <c r="F27" s="29">
        <v>1</v>
      </c>
      <c r="G27" s="36"/>
      <c r="H27" s="14">
        <f t="shared" si="0"/>
        <v>0</v>
      </c>
      <c r="I27" s="16"/>
      <c r="J27" s="49">
        <v>433382</v>
      </c>
    </row>
    <row r="28" spans="2:10" ht="78.75" x14ac:dyDescent="0.25">
      <c r="B28" s="30">
        <v>18</v>
      </c>
      <c r="C28" s="27" t="s">
        <v>58</v>
      </c>
      <c r="D28" s="32" t="s">
        <v>59</v>
      </c>
      <c r="E28" s="32" t="s">
        <v>18</v>
      </c>
      <c r="F28" s="29">
        <v>1</v>
      </c>
      <c r="G28" s="36"/>
      <c r="H28" s="14">
        <f t="shared" si="0"/>
        <v>0</v>
      </c>
      <c r="I28" s="16"/>
      <c r="J28" s="49">
        <v>495294</v>
      </c>
    </row>
    <row r="29" spans="2:10" ht="45" x14ac:dyDescent="0.25">
      <c r="B29" s="30">
        <v>19</v>
      </c>
      <c r="C29" s="27" t="s">
        <v>60</v>
      </c>
      <c r="D29" s="32" t="s">
        <v>61</v>
      </c>
      <c r="E29" s="32" t="s">
        <v>18</v>
      </c>
      <c r="F29" s="29">
        <v>1</v>
      </c>
      <c r="G29" s="36"/>
      <c r="H29" s="14">
        <f t="shared" si="0"/>
        <v>0</v>
      </c>
      <c r="I29" s="16"/>
      <c r="J29" s="49">
        <v>37147</v>
      </c>
    </row>
    <row r="30" spans="2:10" ht="33.75" x14ac:dyDescent="0.25">
      <c r="B30" s="30">
        <v>20</v>
      </c>
      <c r="C30" s="27" t="s">
        <v>62</v>
      </c>
      <c r="D30" s="32" t="s">
        <v>63</v>
      </c>
      <c r="E30" s="32" t="s">
        <v>18</v>
      </c>
      <c r="F30" s="29">
        <v>1</v>
      </c>
      <c r="G30" s="36"/>
      <c r="H30" s="14">
        <f t="shared" si="0"/>
        <v>0</v>
      </c>
      <c r="I30" s="16"/>
      <c r="J30" s="49">
        <v>104053</v>
      </c>
    </row>
    <row r="31" spans="2:10" ht="22.5" x14ac:dyDescent="0.25">
      <c r="B31" s="30">
        <v>21</v>
      </c>
      <c r="C31" s="27" t="s">
        <v>64</v>
      </c>
      <c r="D31" s="32" t="s">
        <v>65</v>
      </c>
      <c r="E31" s="32" t="s">
        <v>18</v>
      </c>
      <c r="F31" s="29">
        <v>1</v>
      </c>
      <c r="G31" s="36"/>
      <c r="H31" s="14">
        <f t="shared" si="0"/>
        <v>0</v>
      </c>
      <c r="I31" s="16"/>
      <c r="J31" s="49">
        <v>395403</v>
      </c>
    </row>
    <row r="32" spans="2:10" ht="67.5" x14ac:dyDescent="0.25">
      <c r="B32" s="30">
        <v>22</v>
      </c>
      <c r="C32" s="27" t="s">
        <v>66</v>
      </c>
      <c r="D32" s="32" t="s">
        <v>67</v>
      </c>
      <c r="E32" s="32" t="s">
        <v>18</v>
      </c>
      <c r="F32" s="29">
        <v>1</v>
      </c>
      <c r="G32" s="36"/>
      <c r="H32" s="14">
        <f t="shared" si="0"/>
        <v>0</v>
      </c>
      <c r="I32" s="16"/>
      <c r="J32" s="49">
        <v>83243</v>
      </c>
    </row>
    <row r="33" spans="2:10" ht="15.75" x14ac:dyDescent="0.25">
      <c r="B33" s="30">
        <v>23</v>
      </c>
      <c r="C33" s="27" t="s">
        <v>68</v>
      </c>
      <c r="D33" s="32" t="s">
        <v>69</v>
      </c>
      <c r="E33" s="32" t="s">
        <v>18</v>
      </c>
      <c r="F33" s="29">
        <v>1</v>
      </c>
      <c r="G33" s="36"/>
      <c r="H33" s="14">
        <f t="shared" si="0"/>
        <v>0</v>
      </c>
      <c r="I33" s="16"/>
      <c r="J33" s="49">
        <v>99059</v>
      </c>
    </row>
    <row r="34" spans="2:10" ht="15.75" x14ac:dyDescent="0.25">
      <c r="B34" s="30">
        <v>24</v>
      </c>
      <c r="C34" s="27" t="s">
        <v>70</v>
      </c>
      <c r="D34" s="32" t="s">
        <v>71</v>
      </c>
      <c r="E34" s="32" t="s">
        <v>18</v>
      </c>
      <c r="F34" s="29">
        <v>1</v>
      </c>
      <c r="G34" s="36"/>
      <c r="H34" s="14">
        <f t="shared" si="0"/>
        <v>0</v>
      </c>
      <c r="I34" s="16"/>
      <c r="J34" s="49">
        <v>173353</v>
      </c>
    </row>
    <row r="35" spans="2:10" ht="33.75" x14ac:dyDescent="0.25">
      <c r="B35" s="30">
        <v>25</v>
      </c>
      <c r="C35" s="27" t="s">
        <v>72</v>
      </c>
      <c r="D35" s="32" t="s">
        <v>73</v>
      </c>
      <c r="E35" s="32" t="s">
        <v>18</v>
      </c>
      <c r="F35" s="29">
        <v>1</v>
      </c>
      <c r="G35" s="36"/>
      <c r="H35" s="14">
        <f t="shared" si="0"/>
        <v>0</v>
      </c>
      <c r="I35" s="16"/>
      <c r="J35" s="49">
        <v>24765</v>
      </c>
    </row>
    <row r="36" spans="2:10" ht="22.5" x14ac:dyDescent="0.25">
      <c r="B36" s="30">
        <v>26</v>
      </c>
      <c r="C36" s="27" t="s">
        <v>74</v>
      </c>
      <c r="D36" s="32" t="s">
        <v>75</v>
      </c>
      <c r="E36" s="32" t="s">
        <v>18</v>
      </c>
      <c r="F36" s="29">
        <v>1</v>
      </c>
      <c r="G36" s="36"/>
      <c r="H36" s="14">
        <f t="shared" si="0"/>
        <v>0</v>
      </c>
      <c r="I36" s="16"/>
      <c r="J36" s="49">
        <v>52027</v>
      </c>
    </row>
    <row r="37" spans="2:10" ht="15.75" x14ac:dyDescent="0.25">
      <c r="B37" s="30">
        <v>27</v>
      </c>
      <c r="C37" s="27" t="s">
        <v>76</v>
      </c>
      <c r="D37" s="32" t="s">
        <v>77</v>
      </c>
      <c r="E37" s="32" t="s">
        <v>18</v>
      </c>
      <c r="F37" s="29">
        <v>1</v>
      </c>
      <c r="G37" s="36"/>
      <c r="H37" s="14">
        <f t="shared" si="0"/>
        <v>0</v>
      </c>
      <c r="I37" s="16"/>
      <c r="J37" s="49">
        <v>33297</v>
      </c>
    </row>
    <row r="38" spans="2:10" ht="15.75" x14ac:dyDescent="0.25">
      <c r="B38" s="30">
        <v>28</v>
      </c>
      <c r="C38" s="27" t="s">
        <v>78</v>
      </c>
      <c r="D38" s="32" t="s">
        <v>79</v>
      </c>
      <c r="E38" s="32" t="s">
        <v>18</v>
      </c>
      <c r="F38" s="29">
        <v>1</v>
      </c>
      <c r="G38" s="36"/>
      <c r="H38" s="14">
        <f t="shared" si="0"/>
        <v>0</v>
      </c>
      <c r="I38" s="16"/>
      <c r="J38" s="49">
        <v>31216</v>
      </c>
    </row>
    <row r="39" spans="2:10" ht="15.75" x14ac:dyDescent="0.25">
      <c r="B39" s="30">
        <v>29</v>
      </c>
      <c r="C39" s="27" t="s">
        <v>80</v>
      </c>
      <c r="D39" s="32" t="s">
        <v>81</v>
      </c>
      <c r="E39" s="32" t="s">
        <v>18</v>
      </c>
      <c r="F39" s="29">
        <v>1</v>
      </c>
      <c r="G39" s="36"/>
      <c r="H39" s="14">
        <f t="shared" si="0"/>
        <v>0</v>
      </c>
      <c r="I39" s="16"/>
      <c r="J39" s="49">
        <v>41621</v>
      </c>
    </row>
    <row r="40" spans="2:10" ht="15.75" x14ac:dyDescent="0.25">
      <c r="B40" s="30">
        <v>30</v>
      </c>
      <c r="C40" s="27" t="s">
        <v>82</v>
      </c>
      <c r="D40" s="32" t="s">
        <v>83</v>
      </c>
      <c r="E40" s="32" t="s">
        <v>18</v>
      </c>
      <c r="F40" s="29">
        <v>1</v>
      </c>
      <c r="G40" s="36"/>
      <c r="H40" s="14">
        <f t="shared" si="0"/>
        <v>0</v>
      </c>
      <c r="I40" s="16"/>
      <c r="J40" s="49">
        <v>33297</v>
      </c>
    </row>
    <row r="41" spans="2:10" ht="15.75" x14ac:dyDescent="0.25">
      <c r="B41" s="30">
        <v>31</v>
      </c>
      <c r="C41" s="27" t="s">
        <v>84</v>
      </c>
      <c r="D41" s="32" t="s">
        <v>85</v>
      </c>
      <c r="E41" s="32" t="s">
        <v>18</v>
      </c>
      <c r="F41" s="29">
        <v>1</v>
      </c>
      <c r="G41" s="36"/>
      <c r="H41" s="14">
        <f t="shared" si="0"/>
        <v>0</v>
      </c>
      <c r="I41" s="16"/>
      <c r="J41" s="49">
        <v>990580</v>
      </c>
    </row>
    <row r="42" spans="2:10" ht="33.75" x14ac:dyDescent="0.25">
      <c r="B42" s="30">
        <v>32</v>
      </c>
      <c r="C42" s="27" t="s">
        <v>86</v>
      </c>
      <c r="D42" s="32" t="s">
        <v>87</v>
      </c>
      <c r="E42" s="32" t="s">
        <v>18</v>
      </c>
      <c r="F42" s="29">
        <v>1</v>
      </c>
      <c r="G42" s="36"/>
      <c r="H42" s="14">
        <f t="shared" si="0"/>
        <v>0</v>
      </c>
      <c r="I42" s="16"/>
      <c r="J42" s="49">
        <v>34962</v>
      </c>
    </row>
    <row r="43" spans="2:10" ht="15.75" x14ac:dyDescent="0.25">
      <c r="B43" s="30">
        <v>33</v>
      </c>
      <c r="C43" s="27" t="s">
        <v>88</v>
      </c>
      <c r="D43" s="32" t="s">
        <v>89</v>
      </c>
      <c r="E43" s="32" t="s">
        <v>18</v>
      </c>
      <c r="F43" s="29">
        <v>1</v>
      </c>
      <c r="G43" s="36"/>
      <c r="H43" s="14">
        <f t="shared" si="0"/>
        <v>0</v>
      </c>
      <c r="I43" s="16"/>
      <c r="J43" s="49">
        <v>99059</v>
      </c>
    </row>
    <row r="44" spans="2:10" ht="15.75" x14ac:dyDescent="0.25">
      <c r="B44" s="30">
        <v>34</v>
      </c>
      <c r="C44" s="27" t="s">
        <v>90</v>
      </c>
      <c r="D44" s="32" t="s">
        <v>91</v>
      </c>
      <c r="E44" s="32" t="s">
        <v>92</v>
      </c>
      <c r="F44" s="29">
        <v>1</v>
      </c>
      <c r="G44" s="36"/>
      <c r="H44" s="14">
        <f t="shared" si="0"/>
        <v>0</v>
      </c>
      <c r="I44" s="16"/>
      <c r="J44" s="49">
        <v>24973</v>
      </c>
    </row>
    <row r="45" spans="2:10" ht="15.75" x14ac:dyDescent="0.25">
      <c r="B45" s="30">
        <v>35</v>
      </c>
      <c r="C45" s="27" t="s">
        <v>93</v>
      </c>
      <c r="D45" s="32" t="s">
        <v>94</v>
      </c>
      <c r="E45" s="32" t="s">
        <v>92</v>
      </c>
      <c r="F45" s="29">
        <v>1</v>
      </c>
      <c r="G45" s="36"/>
      <c r="H45" s="14">
        <f t="shared" si="0"/>
        <v>0</v>
      </c>
      <c r="I45" s="16"/>
      <c r="J45" s="49">
        <v>24973</v>
      </c>
    </row>
    <row r="46" spans="2:10" ht="33.75" x14ac:dyDescent="0.25">
      <c r="B46" s="30">
        <v>36</v>
      </c>
      <c r="C46" s="27" t="s">
        <v>95</v>
      </c>
      <c r="D46" s="32" t="s">
        <v>96</v>
      </c>
      <c r="E46" s="32" t="s">
        <v>22</v>
      </c>
      <c r="F46" s="29">
        <v>1</v>
      </c>
      <c r="G46" s="36"/>
      <c r="H46" s="14">
        <f t="shared" si="0"/>
        <v>0</v>
      </c>
      <c r="I46" s="16"/>
      <c r="J46" s="49">
        <v>99059</v>
      </c>
    </row>
    <row r="47" spans="2:10" ht="22.5" x14ac:dyDescent="0.25">
      <c r="B47" s="30">
        <v>37</v>
      </c>
      <c r="C47" s="27" t="s">
        <v>97</v>
      </c>
      <c r="D47" s="32" t="s">
        <v>98</v>
      </c>
      <c r="E47" s="32" t="s">
        <v>18</v>
      </c>
      <c r="F47" s="29">
        <v>1</v>
      </c>
      <c r="G47" s="36"/>
      <c r="H47" s="14">
        <f t="shared" si="0"/>
        <v>0</v>
      </c>
      <c r="I47" s="16"/>
      <c r="J47" s="49">
        <v>495294</v>
      </c>
    </row>
    <row r="48" spans="2:10" ht="24" x14ac:dyDescent="0.25">
      <c r="B48" s="30">
        <v>38</v>
      </c>
      <c r="C48" s="27" t="s">
        <v>99</v>
      </c>
      <c r="D48" s="32" t="s">
        <v>100</v>
      </c>
      <c r="E48" s="32" t="s">
        <v>18</v>
      </c>
      <c r="F48" s="29">
        <v>1</v>
      </c>
      <c r="G48" s="36"/>
      <c r="H48" s="14">
        <f t="shared" si="0"/>
        <v>0</v>
      </c>
      <c r="I48" s="16"/>
      <c r="J48" s="49">
        <v>334323</v>
      </c>
    </row>
    <row r="49" spans="2:10" ht="24" x14ac:dyDescent="0.25">
      <c r="B49" s="30">
        <v>39</v>
      </c>
      <c r="C49" s="27" t="s">
        <v>101</v>
      </c>
      <c r="D49" s="32" t="s">
        <v>102</v>
      </c>
      <c r="E49" s="32" t="s">
        <v>18</v>
      </c>
      <c r="F49" s="29">
        <v>1</v>
      </c>
      <c r="G49" s="36"/>
      <c r="H49" s="14">
        <f t="shared" si="0"/>
        <v>0</v>
      </c>
      <c r="I49" s="16"/>
      <c r="J49" s="49">
        <v>334323</v>
      </c>
    </row>
    <row r="50" spans="2:10" ht="15.75" x14ac:dyDescent="0.25">
      <c r="B50" s="30">
        <v>40</v>
      </c>
      <c r="C50" s="27" t="s">
        <v>103</v>
      </c>
      <c r="D50" s="32" t="s">
        <v>104</v>
      </c>
      <c r="E50" s="32" t="s">
        <v>18</v>
      </c>
      <c r="F50" s="29">
        <v>1</v>
      </c>
      <c r="G50" s="36"/>
      <c r="H50" s="14">
        <f t="shared" si="0"/>
        <v>0</v>
      </c>
      <c r="I50" s="16"/>
      <c r="J50" s="49">
        <v>222882</v>
      </c>
    </row>
    <row r="51" spans="2:10" ht="15.75" x14ac:dyDescent="0.25">
      <c r="B51" s="30">
        <v>41</v>
      </c>
      <c r="C51" s="27" t="s">
        <v>105</v>
      </c>
      <c r="D51" s="32" t="s">
        <v>106</v>
      </c>
      <c r="E51" s="32" t="s">
        <v>18</v>
      </c>
      <c r="F51" s="29">
        <v>1</v>
      </c>
      <c r="G51" s="36"/>
      <c r="H51" s="14">
        <f t="shared" si="0"/>
        <v>0</v>
      </c>
      <c r="I51" s="16"/>
      <c r="J51" s="49">
        <v>6191</v>
      </c>
    </row>
    <row r="52" spans="2:10" ht="22.5" x14ac:dyDescent="0.25">
      <c r="B52" s="30">
        <v>42</v>
      </c>
      <c r="C52" s="27" t="s">
        <v>107</v>
      </c>
      <c r="D52" s="32" t="s">
        <v>108</v>
      </c>
      <c r="E52" s="32" t="s">
        <v>18</v>
      </c>
      <c r="F52" s="29">
        <v>1</v>
      </c>
      <c r="G52" s="36"/>
      <c r="H52" s="14">
        <f t="shared" si="0"/>
        <v>0</v>
      </c>
      <c r="I52" s="16"/>
      <c r="J52" s="49">
        <v>2228505</v>
      </c>
    </row>
    <row r="53" spans="2:10" ht="15.75" x14ac:dyDescent="0.25">
      <c r="B53" s="30">
        <v>43</v>
      </c>
      <c r="C53" s="27" t="s">
        <v>109</v>
      </c>
      <c r="D53" s="32" t="s">
        <v>110</v>
      </c>
      <c r="E53" s="32" t="s">
        <v>111</v>
      </c>
      <c r="F53" s="29">
        <v>1</v>
      </c>
      <c r="G53" s="36"/>
      <c r="H53" s="14">
        <f t="shared" si="0"/>
        <v>0</v>
      </c>
      <c r="I53" s="16"/>
      <c r="J53" s="49">
        <v>104053</v>
      </c>
    </row>
    <row r="54" spans="2:10" ht="15.75" x14ac:dyDescent="0.25">
      <c r="B54" s="30">
        <v>44</v>
      </c>
      <c r="C54" s="27" t="s">
        <v>112</v>
      </c>
      <c r="D54" s="32" t="s">
        <v>113</v>
      </c>
      <c r="E54" s="32" t="s">
        <v>111</v>
      </c>
      <c r="F54" s="29">
        <v>1</v>
      </c>
      <c r="G54" s="36"/>
      <c r="H54" s="14">
        <f t="shared" si="0"/>
        <v>0</v>
      </c>
      <c r="I54" s="16"/>
      <c r="J54" s="49">
        <v>36419</v>
      </c>
    </row>
    <row r="55" spans="2:10" ht="15.75" x14ac:dyDescent="0.25">
      <c r="B55" s="30">
        <v>45</v>
      </c>
      <c r="C55" s="27" t="s">
        <v>114</v>
      </c>
      <c r="D55" s="32" t="s">
        <v>115</v>
      </c>
      <c r="E55" s="32" t="s">
        <v>116</v>
      </c>
      <c r="F55" s="29">
        <v>1</v>
      </c>
      <c r="G55" s="36"/>
      <c r="H55" s="14">
        <f t="shared" si="0"/>
        <v>0</v>
      </c>
      <c r="I55" s="16"/>
      <c r="J55" s="49">
        <v>62432</v>
      </c>
    </row>
    <row r="56" spans="2:10" ht="15.75" x14ac:dyDescent="0.25">
      <c r="B56" s="30">
        <v>46</v>
      </c>
      <c r="C56" s="27" t="s">
        <v>117</v>
      </c>
      <c r="D56" s="32" t="s">
        <v>118</v>
      </c>
      <c r="E56" s="32" t="s">
        <v>111</v>
      </c>
      <c r="F56" s="29">
        <v>1</v>
      </c>
      <c r="G56" s="36"/>
      <c r="H56" s="14">
        <f t="shared" si="0"/>
        <v>0</v>
      </c>
      <c r="I56" s="16"/>
      <c r="J56" s="49">
        <v>41621</v>
      </c>
    </row>
    <row r="57" spans="2:10" ht="15.75" x14ac:dyDescent="0.25">
      <c r="B57" s="30">
        <v>47</v>
      </c>
      <c r="C57" s="27" t="s">
        <v>119</v>
      </c>
      <c r="D57" s="32" t="s">
        <v>120</v>
      </c>
      <c r="E57" s="32" t="s">
        <v>111</v>
      </c>
      <c r="F57" s="29">
        <v>1</v>
      </c>
      <c r="G57" s="36"/>
      <c r="H57" s="14">
        <f t="shared" si="0"/>
        <v>0</v>
      </c>
      <c r="I57" s="16"/>
      <c r="J57" s="49">
        <v>364187</v>
      </c>
    </row>
    <row r="58" spans="2:10" ht="15.75" x14ac:dyDescent="0.25">
      <c r="B58" s="30">
        <v>48</v>
      </c>
      <c r="C58" s="27" t="s">
        <v>121</v>
      </c>
      <c r="D58" s="32" t="s">
        <v>122</v>
      </c>
      <c r="E58" s="32" t="s">
        <v>111</v>
      </c>
      <c r="F58" s="29">
        <v>1</v>
      </c>
      <c r="G58" s="36"/>
      <c r="H58" s="14">
        <f t="shared" si="0"/>
        <v>0</v>
      </c>
      <c r="I58" s="16"/>
      <c r="J58" s="49">
        <v>72837</v>
      </c>
    </row>
    <row r="59" spans="2:10" ht="15.75" x14ac:dyDescent="0.25">
      <c r="B59" s="30">
        <v>49</v>
      </c>
      <c r="C59" s="27" t="s">
        <v>123</v>
      </c>
      <c r="D59" s="32" t="s">
        <v>124</v>
      </c>
      <c r="E59" s="32" t="s">
        <v>111</v>
      </c>
      <c r="F59" s="29">
        <v>1</v>
      </c>
      <c r="G59" s="36"/>
      <c r="H59" s="14">
        <f t="shared" si="0"/>
        <v>0</v>
      </c>
      <c r="I59" s="16"/>
      <c r="J59" s="49">
        <v>62432</v>
      </c>
    </row>
    <row r="60" spans="2:10" ht="24" x14ac:dyDescent="0.25">
      <c r="B60" s="30">
        <v>50</v>
      </c>
      <c r="C60" s="27" t="s">
        <v>125</v>
      </c>
      <c r="D60" s="32" t="s">
        <v>126</v>
      </c>
      <c r="E60" s="32" t="s">
        <v>111</v>
      </c>
      <c r="F60" s="29">
        <v>1</v>
      </c>
      <c r="G60" s="36"/>
      <c r="H60" s="14">
        <f t="shared" si="0"/>
        <v>0</v>
      </c>
      <c r="I60" s="16"/>
      <c r="J60" s="49">
        <v>7284</v>
      </c>
    </row>
    <row r="61" spans="2:10" ht="15.75" x14ac:dyDescent="0.25">
      <c r="B61" s="31">
        <v>51</v>
      </c>
      <c r="C61" s="27" t="s">
        <v>127</v>
      </c>
      <c r="D61" s="32" t="s">
        <v>128</v>
      </c>
      <c r="E61" s="32" t="s">
        <v>111</v>
      </c>
      <c r="F61" s="29">
        <v>1</v>
      </c>
      <c r="G61" s="36"/>
      <c r="H61" s="14">
        <f t="shared" si="0"/>
        <v>0</v>
      </c>
      <c r="I61" s="16"/>
      <c r="J61" s="49">
        <v>15608</v>
      </c>
    </row>
    <row r="62" spans="2:10" ht="15.75" x14ac:dyDescent="0.25">
      <c r="B62" s="30">
        <v>52</v>
      </c>
      <c r="C62" s="27" t="s">
        <v>129</v>
      </c>
      <c r="D62" s="32" t="s">
        <v>130</v>
      </c>
      <c r="E62" s="32" t="s">
        <v>111</v>
      </c>
      <c r="F62" s="29">
        <v>1</v>
      </c>
      <c r="G62" s="36"/>
      <c r="H62" s="14">
        <f t="shared" si="0"/>
        <v>0</v>
      </c>
      <c r="I62" s="16"/>
      <c r="J62" s="49">
        <v>124864</v>
      </c>
    </row>
    <row r="63" spans="2:10" ht="15.75" x14ac:dyDescent="0.25">
      <c r="B63" s="30">
        <v>53</v>
      </c>
      <c r="C63" s="27" t="s">
        <v>131</v>
      </c>
      <c r="D63" s="32" t="s">
        <v>132</v>
      </c>
      <c r="E63" s="32" t="s">
        <v>111</v>
      </c>
      <c r="F63" s="29">
        <v>1</v>
      </c>
      <c r="G63" s="36"/>
      <c r="H63" s="14">
        <f t="shared" si="0"/>
        <v>0</v>
      </c>
      <c r="I63" s="16"/>
      <c r="J63" s="49">
        <v>156080</v>
      </c>
    </row>
    <row r="64" spans="2:10" ht="15.75" x14ac:dyDescent="0.25">
      <c r="B64" s="30">
        <v>54</v>
      </c>
      <c r="C64" s="27" t="s">
        <v>133</v>
      </c>
      <c r="D64" s="32" t="s">
        <v>134</v>
      </c>
      <c r="E64" s="32" t="s">
        <v>111</v>
      </c>
      <c r="F64" s="29">
        <v>1</v>
      </c>
      <c r="G64" s="36"/>
      <c r="H64" s="14">
        <f t="shared" si="0"/>
        <v>0</v>
      </c>
      <c r="I64" s="16"/>
      <c r="J64" s="49">
        <v>93648</v>
      </c>
    </row>
    <row r="65" spans="2:10" ht="15.75" x14ac:dyDescent="0.25">
      <c r="B65" s="31">
        <v>55</v>
      </c>
      <c r="C65" s="27" t="s">
        <v>135</v>
      </c>
      <c r="D65" s="32" t="s">
        <v>136</v>
      </c>
      <c r="E65" s="32" t="s">
        <v>116</v>
      </c>
      <c r="F65" s="29">
        <v>1</v>
      </c>
      <c r="G65" s="36"/>
      <c r="H65" s="14">
        <f t="shared" si="0"/>
        <v>0</v>
      </c>
      <c r="I65" s="16"/>
      <c r="J65" s="49">
        <v>46824</v>
      </c>
    </row>
    <row r="66" spans="2:10" ht="15.75" x14ac:dyDescent="0.25">
      <c r="B66" s="30">
        <v>56</v>
      </c>
      <c r="C66" s="27" t="s">
        <v>137</v>
      </c>
      <c r="D66" s="32" t="s">
        <v>138</v>
      </c>
      <c r="E66" s="32" t="s">
        <v>116</v>
      </c>
      <c r="F66" s="29">
        <v>1</v>
      </c>
      <c r="G66" s="36"/>
      <c r="H66" s="14">
        <f t="shared" si="0"/>
        <v>0</v>
      </c>
      <c r="I66" s="16"/>
      <c r="J66" s="49">
        <v>208107</v>
      </c>
    </row>
    <row r="67" spans="2:10" ht="15.75" x14ac:dyDescent="0.25">
      <c r="B67" s="30">
        <v>57</v>
      </c>
      <c r="C67" s="27" t="s">
        <v>139</v>
      </c>
      <c r="D67" s="32" t="s">
        <v>140</v>
      </c>
      <c r="E67" s="32" t="s">
        <v>111</v>
      </c>
      <c r="F67" s="29">
        <v>1</v>
      </c>
      <c r="G67" s="36"/>
      <c r="H67" s="14">
        <f t="shared" si="0"/>
        <v>0</v>
      </c>
      <c r="I67" s="16"/>
      <c r="J67" s="49">
        <v>47865</v>
      </c>
    </row>
    <row r="68" spans="2:10" ht="24" x14ac:dyDescent="0.25">
      <c r="B68" s="30">
        <v>58</v>
      </c>
      <c r="C68" s="27" t="s">
        <v>141</v>
      </c>
      <c r="D68" s="32" t="s">
        <v>142</v>
      </c>
      <c r="E68" s="32" t="s">
        <v>18</v>
      </c>
      <c r="F68" s="29">
        <v>1</v>
      </c>
      <c r="G68" s="36"/>
      <c r="H68" s="14">
        <f t="shared" si="0"/>
        <v>0</v>
      </c>
      <c r="I68" s="16"/>
      <c r="J68" s="49">
        <v>309559</v>
      </c>
    </row>
    <row r="69" spans="2:10" ht="15.75" x14ac:dyDescent="0.25">
      <c r="B69" s="31">
        <v>59</v>
      </c>
      <c r="C69" s="27" t="s">
        <v>143</v>
      </c>
      <c r="D69" s="32" t="s">
        <v>144</v>
      </c>
      <c r="E69" s="32" t="s">
        <v>18</v>
      </c>
      <c r="F69" s="29">
        <v>1</v>
      </c>
      <c r="G69" s="36"/>
      <c r="H69" s="14">
        <f t="shared" si="0"/>
        <v>0</v>
      </c>
      <c r="I69" s="16"/>
      <c r="J69" s="49">
        <v>34962</v>
      </c>
    </row>
    <row r="70" spans="2:10" ht="15.75" x14ac:dyDescent="0.25">
      <c r="B70" s="30">
        <v>60</v>
      </c>
      <c r="C70" s="27" t="s">
        <v>145</v>
      </c>
      <c r="D70" s="32" t="s">
        <v>146</v>
      </c>
      <c r="E70" s="32" t="s">
        <v>18</v>
      </c>
      <c r="F70" s="29">
        <v>1</v>
      </c>
      <c r="G70" s="36"/>
      <c r="H70" s="14">
        <f t="shared" si="0"/>
        <v>0</v>
      </c>
      <c r="I70" s="16"/>
      <c r="J70" s="49">
        <v>65554</v>
      </c>
    </row>
    <row r="71" spans="2:10" ht="15.75" x14ac:dyDescent="0.25">
      <c r="B71" s="30">
        <v>61</v>
      </c>
      <c r="C71" s="27" t="s">
        <v>147</v>
      </c>
      <c r="D71" s="32" t="s">
        <v>148</v>
      </c>
      <c r="E71" s="32" t="s">
        <v>18</v>
      </c>
      <c r="F71" s="29">
        <v>1</v>
      </c>
      <c r="G71" s="36"/>
      <c r="H71" s="14">
        <f t="shared" si="0"/>
        <v>0</v>
      </c>
      <c r="I71" s="16"/>
      <c r="J71" s="49">
        <v>49165</v>
      </c>
    </row>
    <row r="72" spans="2:10" ht="15.75" x14ac:dyDescent="0.25">
      <c r="B72" s="31">
        <v>62</v>
      </c>
      <c r="C72" s="27" t="s">
        <v>149</v>
      </c>
      <c r="D72" s="32" t="s">
        <v>150</v>
      </c>
      <c r="E72" s="32" t="s">
        <v>18</v>
      </c>
      <c r="F72" s="29">
        <v>1</v>
      </c>
      <c r="G72" s="36"/>
      <c r="H72" s="14">
        <f t="shared" si="0"/>
        <v>0</v>
      </c>
      <c r="I72" s="16"/>
      <c r="J72" s="49">
        <v>65554</v>
      </c>
    </row>
    <row r="73" spans="2:10" ht="15.75" x14ac:dyDescent="0.25">
      <c r="B73" s="30">
        <v>63</v>
      </c>
      <c r="C73" s="27" t="s">
        <v>151</v>
      </c>
      <c r="D73" s="32" t="s">
        <v>152</v>
      </c>
      <c r="E73" s="32" t="s">
        <v>18</v>
      </c>
      <c r="F73" s="29">
        <v>1</v>
      </c>
      <c r="G73" s="36"/>
      <c r="H73" s="14">
        <f t="shared" si="0"/>
        <v>0</v>
      </c>
      <c r="I73" s="16"/>
      <c r="J73" s="49">
        <v>74294</v>
      </c>
    </row>
    <row r="74" spans="2:10" ht="67.5" x14ac:dyDescent="0.25">
      <c r="B74" s="30">
        <v>64</v>
      </c>
      <c r="C74" s="27" t="s">
        <v>153</v>
      </c>
      <c r="D74" s="32" t="s">
        <v>154</v>
      </c>
      <c r="E74" s="32" t="s">
        <v>18</v>
      </c>
      <c r="F74" s="29">
        <v>1</v>
      </c>
      <c r="G74" s="36"/>
      <c r="H74" s="14">
        <f t="shared" si="0"/>
        <v>0</v>
      </c>
      <c r="I74" s="16"/>
      <c r="J74" s="49">
        <v>619117</v>
      </c>
    </row>
    <row r="75" spans="2:10" ht="22.5" x14ac:dyDescent="0.25">
      <c r="B75" s="30">
        <v>65</v>
      </c>
      <c r="C75" s="27" t="s">
        <v>155</v>
      </c>
      <c r="D75" s="32" t="s">
        <v>156</v>
      </c>
      <c r="E75" s="32" t="s">
        <v>157</v>
      </c>
      <c r="F75" s="29">
        <v>1</v>
      </c>
      <c r="G75" s="36"/>
      <c r="H75" s="14">
        <f t="shared" si="0"/>
        <v>0</v>
      </c>
      <c r="I75" s="16"/>
      <c r="J75" s="49">
        <v>37147</v>
      </c>
    </row>
    <row r="76" spans="2:10" ht="33.75" x14ac:dyDescent="0.25">
      <c r="B76" s="31">
        <v>66</v>
      </c>
      <c r="C76" s="27" t="s">
        <v>158</v>
      </c>
      <c r="D76" s="32" t="s">
        <v>159</v>
      </c>
      <c r="E76" s="32" t="s">
        <v>157</v>
      </c>
      <c r="F76" s="29">
        <v>1</v>
      </c>
      <c r="G76" s="36"/>
      <c r="H76" s="14">
        <f t="shared" ref="H76:H134" si="1">G76*F76</f>
        <v>0</v>
      </c>
      <c r="I76" s="16"/>
      <c r="J76" s="49">
        <v>557206</v>
      </c>
    </row>
    <row r="77" spans="2:10" ht="33.75" x14ac:dyDescent="0.25">
      <c r="B77" s="30">
        <v>67</v>
      </c>
      <c r="C77" s="27" t="s">
        <v>160</v>
      </c>
      <c r="D77" s="32" t="s">
        <v>161</v>
      </c>
      <c r="E77" s="32" t="s">
        <v>157</v>
      </c>
      <c r="F77" s="29">
        <v>1</v>
      </c>
      <c r="G77" s="36"/>
      <c r="H77" s="14">
        <f t="shared" si="1"/>
        <v>0</v>
      </c>
      <c r="I77" s="16"/>
      <c r="J77" s="49">
        <v>437024</v>
      </c>
    </row>
    <row r="78" spans="2:10" ht="24" x14ac:dyDescent="0.25">
      <c r="B78" s="30">
        <v>68</v>
      </c>
      <c r="C78" s="27" t="s">
        <v>162</v>
      </c>
      <c r="D78" s="32" t="s">
        <v>162</v>
      </c>
      <c r="E78" s="32" t="s">
        <v>163</v>
      </c>
      <c r="F78" s="29">
        <v>1</v>
      </c>
      <c r="G78" s="36"/>
      <c r="H78" s="14">
        <f t="shared" si="1"/>
        <v>0</v>
      </c>
      <c r="I78" s="16"/>
      <c r="J78" s="49">
        <v>148588</v>
      </c>
    </row>
    <row r="79" spans="2:10" ht="22.5" x14ac:dyDescent="0.25">
      <c r="B79" s="30">
        <v>69</v>
      </c>
      <c r="C79" s="27" t="s">
        <v>164</v>
      </c>
      <c r="D79" s="32" t="s">
        <v>165</v>
      </c>
      <c r="E79" s="32" t="s">
        <v>111</v>
      </c>
      <c r="F79" s="29">
        <v>1</v>
      </c>
      <c r="G79" s="36"/>
      <c r="H79" s="14">
        <f t="shared" si="1"/>
        <v>0</v>
      </c>
      <c r="I79" s="16"/>
      <c r="J79" s="49">
        <v>291349</v>
      </c>
    </row>
    <row r="80" spans="2:10" ht="24" x14ac:dyDescent="0.25">
      <c r="B80" s="30">
        <v>70</v>
      </c>
      <c r="C80" s="27" t="s">
        <v>166</v>
      </c>
      <c r="D80" s="32" t="s">
        <v>166</v>
      </c>
      <c r="E80" s="32" t="s">
        <v>18</v>
      </c>
      <c r="F80" s="29">
        <v>1</v>
      </c>
      <c r="G80" s="36"/>
      <c r="H80" s="14">
        <f t="shared" si="1"/>
        <v>0</v>
      </c>
      <c r="I80" s="16"/>
      <c r="J80" s="49">
        <v>49529</v>
      </c>
    </row>
    <row r="81" spans="2:10" ht="90" x14ac:dyDescent="0.25">
      <c r="B81" s="31">
        <v>71</v>
      </c>
      <c r="C81" s="27" t="s">
        <v>167</v>
      </c>
      <c r="D81" s="32" t="s">
        <v>168</v>
      </c>
      <c r="E81" s="32" t="s">
        <v>111</v>
      </c>
      <c r="F81" s="29">
        <v>1</v>
      </c>
      <c r="G81" s="36"/>
      <c r="H81" s="14">
        <f t="shared" si="1"/>
        <v>0</v>
      </c>
      <c r="I81" s="16"/>
      <c r="J81" s="49">
        <v>36419</v>
      </c>
    </row>
    <row r="82" spans="2:10" ht="15.75" x14ac:dyDescent="0.25">
      <c r="B82" s="30">
        <v>72</v>
      </c>
      <c r="C82" s="27" t="s">
        <v>169</v>
      </c>
      <c r="D82" s="32" t="s">
        <v>170</v>
      </c>
      <c r="E82" s="32" t="s">
        <v>111</v>
      </c>
      <c r="F82" s="29">
        <v>1</v>
      </c>
      <c r="G82" s="36"/>
      <c r="H82" s="14">
        <f t="shared" si="1"/>
        <v>0</v>
      </c>
      <c r="I82" s="16"/>
      <c r="J82" s="49">
        <v>31216</v>
      </c>
    </row>
    <row r="83" spans="2:10" ht="48" x14ac:dyDescent="0.25">
      <c r="B83" s="30">
        <v>73</v>
      </c>
      <c r="C83" s="27" t="s">
        <v>171</v>
      </c>
      <c r="D83" s="32" t="s">
        <v>171</v>
      </c>
      <c r="E83" s="32" t="s">
        <v>18</v>
      </c>
      <c r="F83" s="29">
        <v>1</v>
      </c>
      <c r="G83" s="36"/>
      <c r="H83" s="14">
        <f t="shared" si="1"/>
        <v>0</v>
      </c>
      <c r="I83" s="16"/>
      <c r="J83" s="49">
        <v>74294</v>
      </c>
    </row>
    <row r="84" spans="2:10" ht="15.75" x14ac:dyDescent="0.25">
      <c r="B84" s="30">
        <v>74</v>
      </c>
      <c r="C84" s="27" t="s">
        <v>172</v>
      </c>
      <c r="D84" s="32" t="s">
        <v>172</v>
      </c>
      <c r="E84" s="32" t="s">
        <v>111</v>
      </c>
      <c r="F84" s="29">
        <v>1</v>
      </c>
      <c r="G84" s="36"/>
      <c r="H84" s="14">
        <f t="shared" si="1"/>
        <v>0</v>
      </c>
      <c r="I84" s="16"/>
      <c r="J84" s="49">
        <v>87405</v>
      </c>
    </row>
    <row r="85" spans="2:10" ht="24" x14ac:dyDescent="0.25">
      <c r="B85" s="31">
        <v>75</v>
      </c>
      <c r="C85" s="27" t="s">
        <v>173</v>
      </c>
      <c r="D85" s="32" t="s">
        <v>173</v>
      </c>
      <c r="E85" s="32" t="s">
        <v>18</v>
      </c>
      <c r="F85" s="29">
        <v>1</v>
      </c>
      <c r="G85" s="36"/>
      <c r="H85" s="14">
        <f t="shared" si="1"/>
        <v>0</v>
      </c>
      <c r="I85" s="16"/>
      <c r="J85" s="49">
        <v>619117</v>
      </c>
    </row>
    <row r="86" spans="2:10" ht="24" x14ac:dyDescent="0.25">
      <c r="B86" s="30">
        <v>76</v>
      </c>
      <c r="C86" s="27" t="s">
        <v>174</v>
      </c>
      <c r="D86" s="32" t="s">
        <v>174</v>
      </c>
      <c r="E86" s="32" t="s">
        <v>18</v>
      </c>
      <c r="F86" s="29">
        <v>1</v>
      </c>
      <c r="G86" s="36"/>
      <c r="H86" s="14">
        <f t="shared" si="1"/>
        <v>0</v>
      </c>
      <c r="I86" s="16"/>
      <c r="J86" s="49">
        <v>99059</v>
      </c>
    </row>
    <row r="87" spans="2:10" ht="33.75" x14ac:dyDescent="0.25">
      <c r="B87" s="30">
        <v>77</v>
      </c>
      <c r="C87" s="27" t="s">
        <v>175</v>
      </c>
      <c r="D87" s="32" t="s">
        <v>176</v>
      </c>
      <c r="E87" s="32" t="s">
        <v>18</v>
      </c>
      <c r="F87" s="29">
        <v>1</v>
      </c>
      <c r="G87" s="36"/>
      <c r="H87" s="14">
        <f t="shared" si="1"/>
        <v>0</v>
      </c>
      <c r="I87" s="16"/>
      <c r="J87" s="49">
        <v>619117</v>
      </c>
    </row>
    <row r="88" spans="2:10" ht="15.75" x14ac:dyDescent="0.25">
      <c r="B88" s="30">
        <v>78</v>
      </c>
      <c r="C88" s="27" t="s">
        <v>177</v>
      </c>
      <c r="D88" s="32" t="s">
        <v>177</v>
      </c>
      <c r="E88" s="32" t="s">
        <v>18</v>
      </c>
      <c r="F88" s="29">
        <v>1</v>
      </c>
      <c r="G88" s="36"/>
      <c r="H88" s="14">
        <f t="shared" si="1"/>
        <v>0</v>
      </c>
      <c r="I88" s="16"/>
      <c r="J88" s="49">
        <v>30956</v>
      </c>
    </row>
    <row r="89" spans="2:10" ht="56.25" x14ac:dyDescent="0.25">
      <c r="B89" s="31">
        <v>79</v>
      </c>
      <c r="C89" s="27" t="s">
        <v>178</v>
      </c>
      <c r="D89" s="32" t="s">
        <v>179</v>
      </c>
      <c r="E89" s="32" t="s">
        <v>18</v>
      </c>
      <c r="F89" s="29">
        <v>1</v>
      </c>
      <c r="G89" s="36"/>
      <c r="H89" s="14">
        <f t="shared" si="1"/>
        <v>0</v>
      </c>
      <c r="I89" s="16"/>
      <c r="J89" s="49">
        <v>309559</v>
      </c>
    </row>
    <row r="90" spans="2:10" ht="135" x14ac:dyDescent="0.25">
      <c r="B90" s="30">
        <v>80</v>
      </c>
      <c r="C90" s="27" t="s">
        <v>180</v>
      </c>
      <c r="D90" s="32" t="s">
        <v>341</v>
      </c>
      <c r="E90" s="32" t="s">
        <v>18</v>
      </c>
      <c r="F90" s="29">
        <v>1</v>
      </c>
      <c r="G90" s="36"/>
      <c r="H90" s="14">
        <f t="shared" si="1"/>
        <v>0</v>
      </c>
      <c r="I90" s="16"/>
      <c r="J90" s="49">
        <v>305917</v>
      </c>
    </row>
    <row r="91" spans="2:10" ht="56.25" x14ac:dyDescent="0.25">
      <c r="B91" s="30">
        <v>81</v>
      </c>
      <c r="C91" s="27" t="s">
        <v>181</v>
      </c>
      <c r="D91" s="32" t="s">
        <v>342</v>
      </c>
      <c r="E91" s="32" t="s">
        <v>18</v>
      </c>
      <c r="F91" s="29">
        <v>1</v>
      </c>
      <c r="G91" s="36"/>
      <c r="H91" s="14">
        <f t="shared" si="1"/>
        <v>0</v>
      </c>
      <c r="I91" s="16"/>
      <c r="J91" s="49">
        <v>437024</v>
      </c>
    </row>
    <row r="92" spans="2:10" ht="45" x14ac:dyDescent="0.25">
      <c r="B92" s="30">
        <v>82</v>
      </c>
      <c r="C92" s="27" t="s">
        <v>182</v>
      </c>
      <c r="D92" s="32" t="s">
        <v>183</v>
      </c>
      <c r="E92" s="32" t="s">
        <v>184</v>
      </c>
      <c r="F92" s="29">
        <v>1</v>
      </c>
      <c r="G92" s="36"/>
      <c r="H92" s="14">
        <f t="shared" si="1"/>
        <v>0</v>
      </c>
      <c r="I92" s="16"/>
      <c r="J92" s="49">
        <v>247647</v>
      </c>
    </row>
    <row r="93" spans="2:10" ht="33.75" x14ac:dyDescent="0.25">
      <c r="B93" s="31">
        <v>83</v>
      </c>
      <c r="C93" s="27" t="s">
        <v>185</v>
      </c>
      <c r="D93" s="32" t="s">
        <v>186</v>
      </c>
      <c r="E93" s="32" t="s">
        <v>111</v>
      </c>
      <c r="F93" s="29">
        <v>1</v>
      </c>
      <c r="G93" s="36"/>
      <c r="H93" s="14">
        <f t="shared" si="1"/>
        <v>0</v>
      </c>
      <c r="I93" s="16"/>
      <c r="J93" s="49">
        <v>62432</v>
      </c>
    </row>
    <row r="94" spans="2:10" ht="15.75" x14ac:dyDescent="0.25">
      <c r="B94" s="30">
        <v>84</v>
      </c>
      <c r="C94" s="27" t="s">
        <v>187</v>
      </c>
      <c r="D94" s="32" t="s">
        <v>187</v>
      </c>
      <c r="E94" s="32" t="s">
        <v>111</v>
      </c>
      <c r="F94" s="29">
        <v>1</v>
      </c>
      <c r="G94" s="36"/>
      <c r="H94" s="14">
        <f t="shared" si="1"/>
        <v>0</v>
      </c>
      <c r="I94" s="16"/>
      <c r="J94" s="49">
        <v>30956</v>
      </c>
    </row>
    <row r="95" spans="2:10" ht="24" x14ac:dyDescent="0.25">
      <c r="B95" s="30">
        <v>85</v>
      </c>
      <c r="C95" s="27" t="s">
        <v>188</v>
      </c>
      <c r="D95" s="32" t="s">
        <v>189</v>
      </c>
      <c r="E95" s="32" t="s">
        <v>18</v>
      </c>
      <c r="F95" s="29">
        <v>1</v>
      </c>
      <c r="G95" s="36"/>
      <c r="H95" s="14">
        <f t="shared" si="1"/>
        <v>0</v>
      </c>
      <c r="I95" s="16"/>
      <c r="J95" s="49">
        <v>364167</v>
      </c>
    </row>
    <row r="96" spans="2:10" ht="22.5" x14ac:dyDescent="0.25">
      <c r="B96" s="30">
        <v>86</v>
      </c>
      <c r="C96" s="27" t="s">
        <v>190</v>
      </c>
      <c r="D96" s="32" t="s">
        <v>191</v>
      </c>
      <c r="E96" s="32" t="s">
        <v>111</v>
      </c>
      <c r="F96" s="29">
        <v>1</v>
      </c>
      <c r="G96" s="36"/>
      <c r="H96" s="14">
        <f t="shared" si="1"/>
        <v>0</v>
      </c>
      <c r="I96" s="16"/>
      <c r="J96" s="49">
        <v>62432</v>
      </c>
    </row>
    <row r="97" spans="2:10" ht="22.5" x14ac:dyDescent="0.25">
      <c r="B97" s="31">
        <v>87</v>
      </c>
      <c r="C97" s="27" t="s">
        <v>192</v>
      </c>
      <c r="D97" s="32" t="s">
        <v>193</v>
      </c>
      <c r="E97" s="32" t="s">
        <v>184</v>
      </c>
      <c r="F97" s="29">
        <v>1</v>
      </c>
      <c r="G97" s="36"/>
      <c r="H97" s="14">
        <f t="shared" si="1"/>
        <v>0</v>
      </c>
      <c r="I97" s="16"/>
      <c r="J97" s="49">
        <v>52027</v>
      </c>
    </row>
    <row r="98" spans="2:10" ht="56.25" x14ac:dyDescent="0.25">
      <c r="B98" s="30">
        <v>88</v>
      </c>
      <c r="C98" s="27" t="s">
        <v>194</v>
      </c>
      <c r="D98" s="32" t="s">
        <v>195</v>
      </c>
      <c r="E98" s="32" t="s">
        <v>18</v>
      </c>
      <c r="F98" s="29">
        <v>1</v>
      </c>
      <c r="G98" s="36"/>
      <c r="H98" s="14">
        <f t="shared" si="1"/>
        <v>0</v>
      </c>
      <c r="I98" s="16"/>
      <c r="J98" s="49">
        <v>619117</v>
      </c>
    </row>
    <row r="99" spans="2:10" ht="15.75" x14ac:dyDescent="0.25">
      <c r="B99" s="30">
        <v>89</v>
      </c>
      <c r="C99" s="27" t="s">
        <v>196</v>
      </c>
      <c r="D99" s="32" t="s">
        <v>197</v>
      </c>
      <c r="E99" s="32" t="s">
        <v>18</v>
      </c>
      <c r="F99" s="29">
        <v>1</v>
      </c>
      <c r="G99" s="36"/>
      <c r="H99" s="14">
        <f t="shared" si="1"/>
        <v>0</v>
      </c>
      <c r="I99" s="16"/>
      <c r="J99" s="49">
        <v>364167</v>
      </c>
    </row>
    <row r="100" spans="2:10" ht="15.75" x14ac:dyDescent="0.25">
      <c r="B100" s="30">
        <v>90</v>
      </c>
      <c r="C100" s="27" t="s">
        <v>198</v>
      </c>
      <c r="D100" s="32" t="s">
        <v>199</v>
      </c>
      <c r="E100" s="32" t="s">
        <v>111</v>
      </c>
      <c r="F100" s="29">
        <v>1</v>
      </c>
      <c r="G100" s="36"/>
      <c r="H100" s="14">
        <f t="shared" si="1"/>
        <v>0</v>
      </c>
      <c r="I100" s="16"/>
      <c r="J100" s="49">
        <v>10405</v>
      </c>
    </row>
    <row r="101" spans="2:10" ht="90" x14ac:dyDescent="0.25">
      <c r="B101" s="30">
        <v>91</v>
      </c>
      <c r="C101" s="27" t="s">
        <v>200</v>
      </c>
      <c r="D101" s="32" t="s">
        <v>201</v>
      </c>
      <c r="E101" s="32" t="s">
        <v>202</v>
      </c>
      <c r="F101" s="29">
        <v>1</v>
      </c>
      <c r="G101" s="36"/>
      <c r="H101" s="14">
        <f t="shared" si="1"/>
        <v>0</v>
      </c>
      <c r="I101" s="16"/>
      <c r="J101" s="49">
        <v>93648</v>
      </c>
    </row>
    <row r="102" spans="2:10" ht="33.75" x14ac:dyDescent="0.25">
      <c r="B102" s="30">
        <v>92</v>
      </c>
      <c r="C102" s="27" t="s">
        <v>203</v>
      </c>
      <c r="D102" s="32" t="s">
        <v>204</v>
      </c>
      <c r="E102" s="32" t="s">
        <v>111</v>
      </c>
      <c r="F102" s="29">
        <v>1</v>
      </c>
      <c r="G102" s="36"/>
      <c r="H102" s="14">
        <f t="shared" si="1"/>
        <v>0</v>
      </c>
      <c r="I102" s="16"/>
      <c r="J102" s="49">
        <v>156080</v>
      </c>
    </row>
    <row r="103" spans="2:10" ht="33.75" x14ac:dyDescent="0.25">
      <c r="B103" s="30">
        <v>93</v>
      </c>
      <c r="C103" s="27" t="s">
        <v>205</v>
      </c>
      <c r="D103" s="32" t="s">
        <v>206</v>
      </c>
      <c r="E103" s="32" t="s">
        <v>18</v>
      </c>
      <c r="F103" s="29">
        <v>1</v>
      </c>
      <c r="G103" s="36"/>
      <c r="H103" s="14">
        <f t="shared" si="1"/>
        <v>0</v>
      </c>
      <c r="I103" s="16"/>
      <c r="J103" s="49">
        <v>123823</v>
      </c>
    </row>
    <row r="104" spans="2:10" ht="33.75" x14ac:dyDescent="0.25">
      <c r="B104" s="30">
        <v>94</v>
      </c>
      <c r="C104" s="27" t="s">
        <v>207</v>
      </c>
      <c r="D104" s="32" t="s">
        <v>208</v>
      </c>
      <c r="E104" s="32" t="s">
        <v>18</v>
      </c>
      <c r="F104" s="29">
        <v>1</v>
      </c>
      <c r="G104" s="36"/>
      <c r="H104" s="14">
        <f t="shared" si="1"/>
        <v>0</v>
      </c>
      <c r="I104" s="16"/>
      <c r="J104" s="49">
        <v>99059</v>
      </c>
    </row>
    <row r="105" spans="2:10" ht="56.25" x14ac:dyDescent="0.25">
      <c r="B105" s="30">
        <v>95</v>
      </c>
      <c r="C105" s="27" t="s">
        <v>209</v>
      </c>
      <c r="D105" s="32" t="s">
        <v>210</v>
      </c>
      <c r="E105" s="32" t="s">
        <v>18</v>
      </c>
      <c r="F105" s="29">
        <v>1</v>
      </c>
      <c r="G105" s="36"/>
      <c r="H105" s="14">
        <f t="shared" si="1"/>
        <v>0</v>
      </c>
      <c r="I105" s="16"/>
      <c r="J105" s="49">
        <v>619117</v>
      </c>
    </row>
    <row r="106" spans="2:10" ht="22.5" x14ac:dyDescent="0.25">
      <c r="B106" s="30">
        <v>96</v>
      </c>
      <c r="C106" s="27" t="s">
        <v>211</v>
      </c>
      <c r="D106" s="32" t="s">
        <v>212</v>
      </c>
      <c r="E106" s="32" t="s">
        <v>18</v>
      </c>
      <c r="F106" s="29">
        <v>1</v>
      </c>
      <c r="G106" s="36"/>
      <c r="H106" s="14">
        <f t="shared" si="1"/>
        <v>0</v>
      </c>
      <c r="I106" s="16"/>
      <c r="J106" s="49">
        <v>6243</v>
      </c>
    </row>
    <row r="107" spans="2:10" ht="15.75" x14ac:dyDescent="0.25">
      <c r="B107" s="30">
        <v>97</v>
      </c>
      <c r="C107" s="27" t="s">
        <v>213</v>
      </c>
      <c r="D107" s="32" t="s">
        <v>214</v>
      </c>
      <c r="E107" s="32" t="s">
        <v>18</v>
      </c>
      <c r="F107" s="29">
        <v>1</v>
      </c>
      <c r="G107" s="36"/>
      <c r="H107" s="14">
        <f t="shared" si="1"/>
        <v>0</v>
      </c>
      <c r="I107" s="16"/>
      <c r="J107" s="49">
        <v>41621</v>
      </c>
    </row>
    <row r="108" spans="2:10" ht="33.75" x14ac:dyDescent="0.25">
      <c r="B108" s="30">
        <v>98</v>
      </c>
      <c r="C108" s="27" t="s">
        <v>215</v>
      </c>
      <c r="D108" s="32" t="s">
        <v>216</v>
      </c>
      <c r="E108" s="32" t="s">
        <v>18</v>
      </c>
      <c r="F108" s="29">
        <v>1</v>
      </c>
      <c r="G108" s="36"/>
      <c r="H108" s="14">
        <f t="shared" si="1"/>
        <v>0</v>
      </c>
      <c r="I108" s="16"/>
      <c r="J108" s="49">
        <v>31216</v>
      </c>
    </row>
    <row r="109" spans="2:10" ht="45" x14ac:dyDescent="0.25">
      <c r="B109" s="30">
        <v>99</v>
      </c>
      <c r="C109" s="27" t="s">
        <v>217</v>
      </c>
      <c r="D109" s="32" t="s">
        <v>218</v>
      </c>
      <c r="E109" s="32" t="s">
        <v>18</v>
      </c>
      <c r="F109" s="29">
        <v>1</v>
      </c>
      <c r="G109" s="36"/>
      <c r="H109" s="14">
        <f t="shared" si="1"/>
        <v>0</v>
      </c>
      <c r="I109" s="16"/>
      <c r="J109" s="49">
        <v>20811</v>
      </c>
    </row>
    <row r="110" spans="2:10" ht="22.5" x14ac:dyDescent="0.25">
      <c r="B110" s="30">
        <v>100</v>
      </c>
      <c r="C110" s="27" t="s">
        <v>219</v>
      </c>
      <c r="D110" s="32" t="s">
        <v>220</v>
      </c>
      <c r="E110" s="32" t="s">
        <v>18</v>
      </c>
      <c r="F110" s="29">
        <v>1</v>
      </c>
      <c r="G110" s="36"/>
      <c r="H110" s="14">
        <f t="shared" si="1"/>
        <v>0</v>
      </c>
      <c r="I110" s="16"/>
      <c r="J110" s="49">
        <v>62432</v>
      </c>
    </row>
    <row r="111" spans="2:10" ht="22.5" x14ac:dyDescent="0.25">
      <c r="B111" s="30">
        <v>101</v>
      </c>
      <c r="C111" s="27" t="s">
        <v>221</v>
      </c>
      <c r="D111" s="32" t="s">
        <v>222</v>
      </c>
      <c r="E111" s="32" t="s">
        <v>18</v>
      </c>
      <c r="F111" s="29">
        <v>1</v>
      </c>
      <c r="G111" s="36"/>
      <c r="H111" s="14">
        <f t="shared" si="1"/>
        <v>0</v>
      </c>
      <c r="I111" s="16"/>
      <c r="J111" s="49">
        <v>52027</v>
      </c>
    </row>
    <row r="112" spans="2:10" ht="22.5" x14ac:dyDescent="0.25">
      <c r="B112" s="30">
        <v>102</v>
      </c>
      <c r="C112" s="27" t="s">
        <v>223</v>
      </c>
      <c r="D112" s="32" t="s">
        <v>224</v>
      </c>
      <c r="E112" s="32" t="s">
        <v>18</v>
      </c>
      <c r="F112" s="29">
        <v>1</v>
      </c>
      <c r="G112" s="36"/>
      <c r="H112" s="14">
        <f t="shared" si="1"/>
        <v>0</v>
      </c>
      <c r="I112" s="16"/>
      <c r="J112" s="49">
        <v>20811</v>
      </c>
    </row>
    <row r="113" spans="2:10" ht="22.5" x14ac:dyDescent="0.25">
      <c r="B113" s="30">
        <v>103</v>
      </c>
      <c r="C113" s="27" t="s">
        <v>225</v>
      </c>
      <c r="D113" s="32" t="s">
        <v>226</v>
      </c>
      <c r="E113" s="32" t="s">
        <v>18</v>
      </c>
      <c r="F113" s="29">
        <v>1</v>
      </c>
      <c r="G113" s="36"/>
      <c r="H113" s="14">
        <f t="shared" si="1"/>
        <v>0</v>
      </c>
      <c r="I113" s="16"/>
      <c r="J113" s="49">
        <v>26013</v>
      </c>
    </row>
    <row r="114" spans="2:10" ht="22.5" x14ac:dyDescent="0.25">
      <c r="B114" s="30">
        <v>104</v>
      </c>
      <c r="C114" s="27" t="s">
        <v>227</v>
      </c>
      <c r="D114" s="32" t="s">
        <v>228</v>
      </c>
      <c r="E114" s="32" t="s">
        <v>111</v>
      </c>
      <c r="F114" s="29">
        <v>1</v>
      </c>
      <c r="G114" s="36"/>
      <c r="H114" s="14">
        <f t="shared" si="1"/>
        <v>0</v>
      </c>
      <c r="I114" s="16"/>
      <c r="J114" s="49">
        <v>156080</v>
      </c>
    </row>
    <row r="115" spans="2:10" ht="67.5" x14ac:dyDescent="0.25">
      <c r="B115" s="30">
        <v>105</v>
      </c>
      <c r="C115" s="27" t="s">
        <v>229</v>
      </c>
      <c r="D115" s="32" t="s">
        <v>230</v>
      </c>
      <c r="E115" s="32" t="s">
        <v>111</v>
      </c>
      <c r="F115" s="29">
        <v>1</v>
      </c>
      <c r="G115" s="36"/>
      <c r="H115" s="14">
        <f t="shared" si="1"/>
        <v>0</v>
      </c>
      <c r="I115" s="16"/>
      <c r="J115" s="49">
        <v>416213</v>
      </c>
    </row>
    <row r="116" spans="2:10" ht="24" x14ac:dyDescent="0.25">
      <c r="B116" s="30">
        <v>106</v>
      </c>
      <c r="C116" s="27" t="s">
        <v>231</v>
      </c>
      <c r="D116" s="32" t="s">
        <v>232</v>
      </c>
      <c r="E116" s="32" t="s">
        <v>111</v>
      </c>
      <c r="F116" s="29">
        <v>1</v>
      </c>
      <c r="G116" s="36"/>
      <c r="H116" s="14">
        <f t="shared" si="1"/>
        <v>0</v>
      </c>
      <c r="I116" s="16"/>
      <c r="J116" s="49">
        <v>364187</v>
      </c>
    </row>
    <row r="117" spans="2:10" ht="24" x14ac:dyDescent="0.25">
      <c r="B117" s="30">
        <v>107</v>
      </c>
      <c r="C117" s="27" t="s">
        <v>231</v>
      </c>
      <c r="D117" s="32" t="s">
        <v>233</v>
      </c>
      <c r="E117" s="32" t="s">
        <v>111</v>
      </c>
      <c r="F117" s="29">
        <v>1</v>
      </c>
      <c r="G117" s="36"/>
      <c r="H117" s="14">
        <f t="shared" si="1"/>
        <v>0</v>
      </c>
      <c r="I117" s="16"/>
      <c r="J117" s="49">
        <v>364187</v>
      </c>
    </row>
    <row r="118" spans="2:10" ht="112.5" x14ac:dyDescent="0.25">
      <c r="B118" s="30">
        <v>108</v>
      </c>
      <c r="C118" s="27" t="s">
        <v>234</v>
      </c>
      <c r="D118" s="32" t="s">
        <v>235</v>
      </c>
      <c r="E118" s="32" t="s">
        <v>111</v>
      </c>
      <c r="F118" s="29">
        <v>1</v>
      </c>
      <c r="G118" s="36"/>
      <c r="H118" s="14">
        <f t="shared" si="1"/>
        <v>0</v>
      </c>
      <c r="I118" s="16"/>
      <c r="J118" s="49">
        <v>312160</v>
      </c>
    </row>
    <row r="119" spans="2:10" ht="22.5" x14ac:dyDescent="0.25">
      <c r="B119" s="30">
        <v>109</v>
      </c>
      <c r="C119" s="27" t="s">
        <v>236</v>
      </c>
      <c r="D119" s="32" t="s">
        <v>237</v>
      </c>
      <c r="E119" s="32" t="s">
        <v>18</v>
      </c>
      <c r="F119" s="29">
        <v>1</v>
      </c>
      <c r="G119" s="36"/>
      <c r="H119" s="14">
        <f t="shared" si="1"/>
        <v>0</v>
      </c>
      <c r="I119" s="16"/>
      <c r="J119" s="49">
        <v>20811</v>
      </c>
    </row>
    <row r="120" spans="2:10" ht="15.75" x14ac:dyDescent="0.25">
      <c r="B120" s="30">
        <v>110</v>
      </c>
      <c r="C120" s="27" t="s">
        <v>238</v>
      </c>
      <c r="D120" s="32" t="s">
        <v>239</v>
      </c>
      <c r="E120" s="32" t="s">
        <v>18</v>
      </c>
      <c r="F120" s="29">
        <v>1</v>
      </c>
      <c r="G120" s="37"/>
      <c r="H120" s="14">
        <f t="shared" si="1"/>
        <v>0</v>
      </c>
      <c r="I120" s="16"/>
      <c r="J120" s="49">
        <v>26013</v>
      </c>
    </row>
    <row r="121" spans="2:10" ht="22.5" x14ac:dyDescent="0.25">
      <c r="B121" s="30">
        <v>111</v>
      </c>
      <c r="C121" s="27" t="s">
        <v>240</v>
      </c>
      <c r="D121" s="32" t="s">
        <v>241</v>
      </c>
      <c r="E121" s="32" t="s">
        <v>18</v>
      </c>
      <c r="F121" s="29">
        <v>1</v>
      </c>
      <c r="G121" s="37"/>
      <c r="H121" s="14">
        <f t="shared" si="1"/>
        <v>0</v>
      </c>
      <c r="I121" s="16"/>
      <c r="J121" s="49">
        <v>33297</v>
      </c>
    </row>
    <row r="122" spans="2:10" ht="15.75" x14ac:dyDescent="0.25">
      <c r="B122" s="30">
        <v>112</v>
      </c>
      <c r="C122" s="27" t="s">
        <v>242</v>
      </c>
      <c r="D122" s="32" t="s">
        <v>243</v>
      </c>
      <c r="E122" s="32" t="s">
        <v>18</v>
      </c>
      <c r="F122" s="29">
        <v>1</v>
      </c>
      <c r="G122" s="37"/>
      <c r="H122" s="14">
        <f t="shared" si="1"/>
        <v>0</v>
      </c>
      <c r="I122" s="16"/>
      <c r="J122" s="49">
        <v>6243</v>
      </c>
    </row>
    <row r="123" spans="2:10" ht="15.75" x14ac:dyDescent="0.25">
      <c r="B123" s="30">
        <v>113</v>
      </c>
      <c r="C123" s="27" t="s">
        <v>244</v>
      </c>
      <c r="D123" s="32" t="s">
        <v>245</v>
      </c>
      <c r="E123" s="32" t="s">
        <v>18</v>
      </c>
      <c r="F123" s="29">
        <v>1</v>
      </c>
      <c r="G123" s="37"/>
      <c r="H123" s="14">
        <f t="shared" si="1"/>
        <v>0</v>
      </c>
      <c r="I123" s="16"/>
      <c r="J123" s="49">
        <v>26013</v>
      </c>
    </row>
    <row r="124" spans="2:10" ht="15.75" x14ac:dyDescent="0.25">
      <c r="B124" s="30">
        <v>114</v>
      </c>
      <c r="C124" s="27" t="s">
        <v>246</v>
      </c>
      <c r="D124" s="32" t="s">
        <v>247</v>
      </c>
      <c r="E124" s="32" t="s">
        <v>18</v>
      </c>
      <c r="F124" s="29">
        <v>1</v>
      </c>
      <c r="G124" s="37"/>
      <c r="H124" s="14">
        <f t="shared" si="1"/>
        <v>0</v>
      </c>
      <c r="I124" s="16"/>
      <c r="J124" s="49">
        <v>62432</v>
      </c>
    </row>
    <row r="125" spans="2:10" ht="22.5" x14ac:dyDescent="0.25">
      <c r="B125" s="30">
        <v>115</v>
      </c>
      <c r="C125" s="27" t="s">
        <v>248</v>
      </c>
      <c r="D125" s="32" t="s">
        <v>249</v>
      </c>
      <c r="E125" s="32" t="s">
        <v>18</v>
      </c>
      <c r="F125" s="29">
        <v>1</v>
      </c>
      <c r="G125" s="37"/>
      <c r="H125" s="14">
        <f t="shared" si="1"/>
        <v>0</v>
      </c>
      <c r="I125" s="16"/>
      <c r="J125" s="49">
        <v>24973</v>
      </c>
    </row>
    <row r="126" spans="2:10" ht="22.5" x14ac:dyDescent="0.25">
      <c r="B126" s="30">
        <v>116</v>
      </c>
      <c r="C126" s="27" t="s">
        <v>250</v>
      </c>
      <c r="D126" s="32" t="s">
        <v>251</v>
      </c>
      <c r="E126" s="32" t="s">
        <v>18</v>
      </c>
      <c r="F126" s="29">
        <v>1</v>
      </c>
      <c r="G126" s="37"/>
      <c r="H126" s="14">
        <f t="shared" si="1"/>
        <v>0</v>
      </c>
      <c r="I126" s="16"/>
      <c r="J126" s="49">
        <v>135269</v>
      </c>
    </row>
    <row r="127" spans="2:10" ht="22.5" x14ac:dyDescent="0.25">
      <c r="B127" s="30">
        <v>117</v>
      </c>
      <c r="C127" s="27" t="s">
        <v>252</v>
      </c>
      <c r="D127" s="32" t="s">
        <v>253</v>
      </c>
      <c r="E127" s="32" t="s">
        <v>18</v>
      </c>
      <c r="F127" s="29">
        <v>1</v>
      </c>
      <c r="G127" s="37"/>
      <c r="H127" s="14">
        <f t="shared" si="1"/>
        <v>0</v>
      </c>
      <c r="I127" s="16"/>
      <c r="J127" s="49">
        <v>65554</v>
      </c>
    </row>
    <row r="128" spans="2:10" ht="15.75" x14ac:dyDescent="0.25">
      <c r="B128" s="30">
        <v>118</v>
      </c>
      <c r="C128" s="27" t="s">
        <v>254</v>
      </c>
      <c r="D128" s="32" t="s">
        <v>255</v>
      </c>
      <c r="E128" s="32" t="s">
        <v>256</v>
      </c>
      <c r="F128" s="29">
        <v>1</v>
      </c>
      <c r="G128" s="37"/>
      <c r="H128" s="14">
        <f t="shared" si="1"/>
        <v>0</v>
      </c>
      <c r="I128" s="16"/>
      <c r="J128" s="49">
        <v>14859</v>
      </c>
    </row>
    <row r="129" spans="2:10" ht="15.75" x14ac:dyDescent="0.25">
      <c r="B129" s="30">
        <v>119</v>
      </c>
      <c r="C129" s="27" t="s">
        <v>257</v>
      </c>
      <c r="D129" s="32" t="s">
        <v>258</v>
      </c>
      <c r="E129" s="32" t="s">
        <v>18</v>
      </c>
      <c r="F129" s="29">
        <v>1</v>
      </c>
      <c r="G129" s="37"/>
      <c r="H129" s="14">
        <f t="shared" si="1"/>
        <v>0</v>
      </c>
      <c r="I129" s="16"/>
      <c r="J129" s="49">
        <v>114459</v>
      </c>
    </row>
    <row r="130" spans="2:10" ht="33.75" x14ac:dyDescent="0.25">
      <c r="B130" s="30">
        <v>120</v>
      </c>
      <c r="C130" s="27" t="s">
        <v>259</v>
      </c>
      <c r="D130" s="32" t="s">
        <v>260</v>
      </c>
      <c r="E130" s="32" t="s">
        <v>18</v>
      </c>
      <c r="F130" s="29">
        <v>1</v>
      </c>
      <c r="G130" s="37"/>
      <c r="H130" s="14">
        <f t="shared" si="1"/>
        <v>0</v>
      </c>
      <c r="I130" s="16"/>
      <c r="J130" s="49">
        <v>99059</v>
      </c>
    </row>
    <row r="131" spans="2:10" ht="45" x14ac:dyDescent="0.25">
      <c r="B131" s="30">
        <v>121</v>
      </c>
      <c r="C131" s="27" t="s">
        <v>261</v>
      </c>
      <c r="D131" s="32" t="s">
        <v>262</v>
      </c>
      <c r="E131" s="32" t="s">
        <v>18</v>
      </c>
      <c r="F131" s="29">
        <v>1</v>
      </c>
      <c r="G131" s="37"/>
      <c r="H131" s="14">
        <f t="shared" si="1"/>
        <v>0</v>
      </c>
      <c r="I131" s="16"/>
      <c r="J131" s="49">
        <v>65554</v>
      </c>
    </row>
    <row r="132" spans="2:10" ht="15.75" x14ac:dyDescent="0.25">
      <c r="B132" s="30">
        <v>122</v>
      </c>
      <c r="C132" s="27" t="s">
        <v>263</v>
      </c>
      <c r="D132" s="32" t="s">
        <v>264</v>
      </c>
      <c r="E132" s="32" t="s">
        <v>18</v>
      </c>
      <c r="F132" s="29">
        <v>1</v>
      </c>
      <c r="G132" s="37"/>
      <c r="H132" s="14">
        <f t="shared" si="1"/>
        <v>0</v>
      </c>
      <c r="I132" s="16"/>
      <c r="J132" s="49">
        <v>619117</v>
      </c>
    </row>
    <row r="133" spans="2:10" ht="56.25" x14ac:dyDescent="0.25">
      <c r="B133" s="30">
        <v>123</v>
      </c>
      <c r="C133" s="27" t="s">
        <v>265</v>
      </c>
      <c r="D133" s="32" t="s">
        <v>266</v>
      </c>
      <c r="E133" s="32" t="s">
        <v>18</v>
      </c>
      <c r="F133" s="29">
        <v>1</v>
      </c>
      <c r="G133" s="37"/>
      <c r="H133" s="14">
        <f t="shared" si="1"/>
        <v>0</v>
      </c>
      <c r="I133" s="16"/>
      <c r="J133" s="49">
        <v>61912</v>
      </c>
    </row>
    <row r="134" spans="2:10" ht="15.75" x14ac:dyDescent="0.25">
      <c r="B134" s="41">
        <v>124</v>
      </c>
      <c r="C134" s="27" t="s">
        <v>267</v>
      </c>
      <c r="D134" s="32" t="s">
        <v>268</v>
      </c>
      <c r="E134" s="32" t="s">
        <v>18</v>
      </c>
      <c r="F134" s="29">
        <v>1</v>
      </c>
      <c r="G134" s="37"/>
      <c r="H134" s="14">
        <f t="shared" si="1"/>
        <v>0</v>
      </c>
      <c r="I134" s="16"/>
      <c r="J134" s="49">
        <v>24765</v>
      </c>
    </row>
    <row r="135" spans="2:10" ht="78.75" x14ac:dyDescent="0.25">
      <c r="B135" s="41">
        <v>125</v>
      </c>
      <c r="C135" s="27" t="s">
        <v>269</v>
      </c>
      <c r="D135" s="32" t="s">
        <v>270</v>
      </c>
      <c r="E135" s="32" t="s">
        <v>18</v>
      </c>
      <c r="F135" s="29">
        <v>1</v>
      </c>
      <c r="G135" s="37"/>
      <c r="H135" s="14">
        <f t="shared" ref="H135:H171" si="2">G135*F135</f>
        <v>0</v>
      </c>
      <c r="J135" s="49">
        <v>247647</v>
      </c>
    </row>
    <row r="136" spans="2:10" ht="15.75" x14ac:dyDescent="0.25">
      <c r="B136" s="41">
        <v>126</v>
      </c>
      <c r="C136" s="27" t="s">
        <v>271</v>
      </c>
      <c r="D136" s="32" t="s">
        <v>272</v>
      </c>
      <c r="E136" s="32" t="s">
        <v>18</v>
      </c>
      <c r="F136" s="29">
        <v>1</v>
      </c>
      <c r="G136" s="37"/>
      <c r="H136" s="14">
        <f t="shared" si="2"/>
        <v>0</v>
      </c>
      <c r="J136" s="49">
        <v>31216</v>
      </c>
    </row>
    <row r="137" spans="2:10" ht="15.75" x14ac:dyDescent="0.25">
      <c r="B137" s="41">
        <v>127</v>
      </c>
      <c r="C137" s="27" t="s">
        <v>273</v>
      </c>
      <c r="D137" s="32" t="s">
        <v>274</v>
      </c>
      <c r="E137" s="32" t="s">
        <v>18</v>
      </c>
      <c r="F137" s="29">
        <v>1</v>
      </c>
      <c r="G137" s="37"/>
      <c r="H137" s="14">
        <f t="shared" si="2"/>
        <v>0</v>
      </c>
      <c r="J137" s="49">
        <v>72837</v>
      </c>
    </row>
    <row r="138" spans="2:10" ht="15.75" x14ac:dyDescent="0.25">
      <c r="B138" s="41">
        <v>128</v>
      </c>
      <c r="C138" s="27" t="s">
        <v>275</v>
      </c>
      <c r="D138" s="32" t="s">
        <v>276</v>
      </c>
      <c r="E138" s="32" t="s">
        <v>18</v>
      </c>
      <c r="F138" s="29">
        <v>1</v>
      </c>
      <c r="G138" s="37"/>
      <c r="H138" s="14">
        <f t="shared" si="2"/>
        <v>0</v>
      </c>
      <c r="J138" s="49">
        <v>185735</v>
      </c>
    </row>
    <row r="139" spans="2:10" ht="15.75" x14ac:dyDescent="0.25">
      <c r="B139" s="41">
        <v>129</v>
      </c>
      <c r="C139" s="27" t="s">
        <v>277</v>
      </c>
      <c r="D139" s="32" t="s">
        <v>278</v>
      </c>
      <c r="E139" s="32" t="s">
        <v>18</v>
      </c>
      <c r="F139" s="29">
        <v>1</v>
      </c>
      <c r="G139" s="37"/>
      <c r="H139" s="14">
        <f t="shared" si="2"/>
        <v>0</v>
      </c>
      <c r="J139" s="49">
        <v>74294</v>
      </c>
    </row>
    <row r="140" spans="2:10" ht="24" x14ac:dyDescent="0.25">
      <c r="B140" s="41">
        <v>130</v>
      </c>
      <c r="C140" s="27" t="s">
        <v>279</v>
      </c>
      <c r="D140" s="32" t="s">
        <v>280</v>
      </c>
      <c r="E140" s="32" t="s">
        <v>18</v>
      </c>
      <c r="F140" s="29">
        <v>1</v>
      </c>
      <c r="G140" s="37"/>
      <c r="H140" s="14">
        <f t="shared" si="2"/>
        <v>0</v>
      </c>
      <c r="J140" s="49">
        <v>238178</v>
      </c>
    </row>
    <row r="141" spans="2:10" ht="24" x14ac:dyDescent="0.25">
      <c r="B141" s="41">
        <v>131</v>
      </c>
      <c r="C141" s="27" t="s">
        <v>279</v>
      </c>
      <c r="D141" s="32" t="s">
        <v>281</v>
      </c>
      <c r="E141" s="32" t="s">
        <v>18</v>
      </c>
      <c r="F141" s="29">
        <v>1</v>
      </c>
      <c r="G141" s="37"/>
      <c r="H141" s="14">
        <f t="shared" si="2"/>
        <v>0</v>
      </c>
      <c r="J141" s="49">
        <v>185735</v>
      </c>
    </row>
    <row r="142" spans="2:10" ht="56.25" x14ac:dyDescent="0.25">
      <c r="B142" s="41">
        <v>132</v>
      </c>
      <c r="C142" s="27" t="s">
        <v>282</v>
      </c>
      <c r="D142" s="32" t="s">
        <v>283</v>
      </c>
      <c r="E142" s="32" t="s">
        <v>18</v>
      </c>
      <c r="F142" s="29">
        <v>1</v>
      </c>
      <c r="G142" s="37"/>
      <c r="H142" s="14">
        <f t="shared" si="2"/>
        <v>0</v>
      </c>
      <c r="J142" s="49">
        <v>74294</v>
      </c>
    </row>
    <row r="143" spans="2:10" ht="15.75" x14ac:dyDescent="0.25">
      <c r="B143" s="41">
        <v>133</v>
      </c>
      <c r="C143" s="27" t="s">
        <v>284</v>
      </c>
      <c r="D143" s="32" t="s">
        <v>285</v>
      </c>
      <c r="E143" s="32" t="s">
        <v>18</v>
      </c>
      <c r="F143" s="29">
        <v>1</v>
      </c>
      <c r="G143" s="37"/>
      <c r="H143" s="14">
        <f t="shared" si="2"/>
        <v>0</v>
      </c>
      <c r="J143" s="49">
        <v>65554</v>
      </c>
    </row>
    <row r="144" spans="2:10" ht="24" x14ac:dyDescent="0.25">
      <c r="B144" s="41">
        <v>134</v>
      </c>
      <c r="C144" s="27" t="s">
        <v>286</v>
      </c>
      <c r="D144" s="32" t="s">
        <v>286</v>
      </c>
      <c r="E144" s="32" t="s">
        <v>18</v>
      </c>
      <c r="F144" s="29">
        <v>1</v>
      </c>
      <c r="G144" s="37"/>
      <c r="H144" s="14">
        <f t="shared" si="2"/>
        <v>0</v>
      </c>
      <c r="J144" s="49">
        <v>49165</v>
      </c>
    </row>
    <row r="145" spans="2:10" ht="15.75" x14ac:dyDescent="0.25">
      <c r="B145" s="41">
        <v>135</v>
      </c>
      <c r="C145" s="27" t="s">
        <v>287</v>
      </c>
      <c r="D145" s="32" t="s">
        <v>288</v>
      </c>
      <c r="E145" s="32" t="s">
        <v>18</v>
      </c>
      <c r="F145" s="29">
        <v>1</v>
      </c>
      <c r="G145" s="37"/>
      <c r="H145" s="14">
        <f t="shared" si="2"/>
        <v>0</v>
      </c>
      <c r="J145" s="49">
        <v>309559</v>
      </c>
    </row>
    <row r="146" spans="2:10" ht="33.75" x14ac:dyDescent="0.25">
      <c r="B146" s="41">
        <v>136</v>
      </c>
      <c r="C146" s="27" t="s">
        <v>289</v>
      </c>
      <c r="D146" s="32" t="s">
        <v>290</v>
      </c>
      <c r="E146" s="32" t="s">
        <v>18</v>
      </c>
      <c r="F146" s="29">
        <v>1</v>
      </c>
      <c r="G146" s="37"/>
      <c r="H146" s="14">
        <f t="shared" si="2"/>
        <v>0</v>
      </c>
      <c r="J146" s="49">
        <v>0</v>
      </c>
    </row>
    <row r="147" spans="2:10" ht="15.75" x14ac:dyDescent="0.25">
      <c r="B147" s="41">
        <v>137</v>
      </c>
      <c r="C147" s="27" t="s">
        <v>291</v>
      </c>
      <c r="D147" s="32" t="s">
        <v>292</v>
      </c>
      <c r="E147" s="32" t="s">
        <v>18</v>
      </c>
      <c r="F147" s="29">
        <v>1</v>
      </c>
      <c r="G147" s="37"/>
      <c r="H147" s="14">
        <f t="shared" si="2"/>
        <v>0</v>
      </c>
      <c r="J147" s="49">
        <v>52027</v>
      </c>
    </row>
    <row r="148" spans="2:10" ht="15.75" x14ac:dyDescent="0.25">
      <c r="B148" s="41">
        <v>138</v>
      </c>
      <c r="C148" s="27" t="s">
        <v>293</v>
      </c>
      <c r="D148" s="32" t="s">
        <v>294</v>
      </c>
      <c r="E148" s="32" t="s">
        <v>18</v>
      </c>
      <c r="F148" s="29">
        <v>1</v>
      </c>
      <c r="G148" s="37"/>
      <c r="H148" s="14">
        <f t="shared" si="2"/>
        <v>0</v>
      </c>
      <c r="J148" s="49">
        <v>39623</v>
      </c>
    </row>
    <row r="149" spans="2:10" ht="15.75" x14ac:dyDescent="0.25">
      <c r="B149" s="41">
        <v>139</v>
      </c>
      <c r="C149" s="27" t="s">
        <v>295</v>
      </c>
      <c r="D149" s="32" t="s">
        <v>296</v>
      </c>
      <c r="E149" s="32" t="s">
        <v>18</v>
      </c>
      <c r="F149" s="29">
        <v>1</v>
      </c>
      <c r="G149" s="37"/>
      <c r="H149" s="14">
        <f t="shared" si="2"/>
        <v>0</v>
      </c>
      <c r="J149" s="49">
        <v>41621</v>
      </c>
    </row>
    <row r="150" spans="2:10" ht="15.75" x14ac:dyDescent="0.25">
      <c r="B150" s="41">
        <v>140</v>
      </c>
      <c r="C150" s="27" t="s">
        <v>297</v>
      </c>
      <c r="D150" s="32" t="s">
        <v>298</v>
      </c>
      <c r="E150" s="32" t="s">
        <v>18</v>
      </c>
      <c r="F150" s="29">
        <v>1</v>
      </c>
      <c r="G150" s="37"/>
      <c r="H150" s="14">
        <f t="shared" si="2"/>
        <v>0</v>
      </c>
      <c r="J150" s="49">
        <v>52027</v>
      </c>
    </row>
    <row r="151" spans="2:10" ht="15.75" x14ac:dyDescent="0.25">
      <c r="B151" s="41">
        <v>141</v>
      </c>
      <c r="C151" s="27" t="s">
        <v>299</v>
      </c>
      <c r="D151" s="32" t="s">
        <v>300</v>
      </c>
      <c r="E151" s="32" t="s">
        <v>18</v>
      </c>
      <c r="F151" s="29">
        <v>1</v>
      </c>
      <c r="G151" s="37"/>
      <c r="H151" s="14">
        <f t="shared" si="2"/>
        <v>0</v>
      </c>
      <c r="J151" s="49">
        <v>26013</v>
      </c>
    </row>
    <row r="152" spans="2:10" ht="15.75" x14ac:dyDescent="0.25">
      <c r="B152" s="41">
        <v>142</v>
      </c>
      <c r="C152" s="27" t="s">
        <v>301</v>
      </c>
      <c r="D152" s="32" t="s">
        <v>302</v>
      </c>
      <c r="E152" s="32" t="s">
        <v>18</v>
      </c>
      <c r="F152" s="29">
        <v>1</v>
      </c>
      <c r="G152" s="37"/>
      <c r="H152" s="14">
        <f t="shared" si="2"/>
        <v>0</v>
      </c>
      <c r="J152" s="49">
        <v>26013</v>
      </c>
    </row>
    <row r="153" spans="2:10" ht="22.5" x14ac:dyDescent="0.25">
      <c r="B153" s="41">
        <v>143</v>
      </c>
      <c r="C153" s="27" t="s">
        <v>303</v>
      </c>
      <c r="D153" s="32" t="s">
        <v>304</v>
      </c>
      <c r="E153" s="32" t="s">
        <v>305</v>
      </c>
      <c r="F153" s="29">
        <v>1</v>
      </c>
      <c r="G153" s="37"/>
      <c r="H153" s="14">
        <f t="shared" si="2"/>
        <v>0</v>
      </c>
      <c r="J153" s="49">
        <v>72837</v>
      </c>
    </row>
    <row r="154" spans="2:10" ht="45" x14ac:dyDescent="0.25">
      <c r="B154" s="41">
        <v>144</v>
      </c>
      <c r="C154" s="27" t="s">
        <v>306</v>
      </c>
      <c r="D154" s="32" t="s">
        <v>307</v>
      </c>
      <c r="E154" s="32" t="s">
        <v>18</v>
      </c>
      <c r="F154" s="29">
        <v>1</v>
      </c>
      <c r="G154" s="37"/>
      <c r="H154" s="14">
        <f t="shared" si="2"/>
        <v>0</v>
      </c>
      <c r="J154" s="49">
        <v>34962</v>
      </c>
    </row>
    <row r="155" spans="2:10" ht="22.5" x14ac:dyDescent="0.25">
      <c r="B155" s="41">
        <v>145</v>
      </c>
      <c r="C155" s="27" t="s">
        <v>308</v>
      </c>
      <c r="D155" s="32" t="s">
        <v>309</v>
      </c>
      <c r="E155" s="32" t="s">
        <v>310</v>
      </c>
      <c r="F155" s="29">
        <v>1</v>
      </c>
      <c r="G155" s="37"/>
      <c r="H155" s="14">
        <f t="shared" si="2"/>
        <v>0</v>
      </c>
      <c r="J155" s="49">
        <v>130067</v>
      </c>
    </row>
    <row r="156" spans="2:10" ht="22.5" x14ac:dyDescent="0.25">
      <c r="B156" s="41">
        <v>146</v>
      </c>
      <c r="C156" s="27" t="s">
        <v>84</v>
      </c>
      <c r="D156" s="32" t="s">
        <v>311</v>
      </c>
      <c r="E156" s="32" t="s">
        <v>18</v>
      </c>
      <c r="F156" s="29">
        <v>1</v>
      </c>
      <c r="G156" s="37"/>
      <c r="H156" s="14">
        <f t="shared" si="2"/>
        <v>0</v>
      </c>
      <c r="J156" s="49">
        <v>990588</v>
      </c>
    </row>
    <row r="157" spans="2:10" ht="24" x14ac:dyDescent="0.25">
      <c r="B157" s="41">
        <v>147</v>
      </c>
      <c r="C157" s="27" t="s">
        <v>312</v>
      </c>
      <c r="D157" s="32" t="s">
        <v>313</v>
      </c>
      <c r="E157" s="32" t="s">
        <v>18</v>
      </c>
      <c r="F157" s="29">
        <v>1</v>
      </c>
      <c r="G157" s="37"/>
      <c r="H157" s="14">
        <f t="shared" si="2"/>
        <v>0</v>
      </c>
      <c r="J157" s="49">
        <v>124864</v>
      </c>
    </row>
    <row r="158" spans="2:10" ht="15.75" x14ac:dyDescent="0.25">
      <c r="B158" s="41">
        <v>148</v>
      </c>
      <c r="C158" s="27" t="s">
        <v>314</v>
      </c>
      <c r="D158" s="32" t="s">
        <v>315</v>
      </c>
      <c r="E158" s="32" t="s">
        <v>18</v>
      </c>
      <c r="F158" s="29">
        <v>1</v>
      </c>
      <c r="G158" s="37"/>
      <c r="H158" s="14">
        <f t="shared" si="2"/>
        <v>0</v>
      </c>
      <c r="J158" s="49">
        <v>145675</v>
      </c>
    </row>
    <row r="159" spans="2:10" ht="45" x14ac:dyDescent="0.25">
      <c r="B159" s="41">
        <v>149</v>
      </c>
      <c r="C159" s="27" t="s">
        <v>316</v>
      </c>
      <c r="D159" s="32" t="s">
        <v>317</v>
      </c>
      <c r="E159" s="32" t="s">
        <v>18</v>
      </c>
      <c r="F159" s="29">
        <v>1</v>
      </c>
      <c r="G159" s="37"/>
      <c r="H159" s="14">
        <f t="shared" si="2"/>
        <v>0</v>
      </c>
      <c r="J159" s="49">
        <v>104053</v>
      </c>
    </row>
    <row r="160" spans="2:10" ht="33.75" x14ac:dyDescent="0.25">
      <c r="B160" s="41">
        <v>150</v>
      </c>
      <c r="C160" s="27" t="s">
        <v>318</v>
      </c>
      <c r="D160" s="32" t="s">
        <v>161</v>
      </c>
      <c r="E160" s="32" t="s">
        <v>18</v>
      </c>
      <c r="F160" s="29">
        <v>1</v>
      </c>
      <c r="G160" s="37"/>
      <c r="H160" s="14">
        <f t="shared" si="2"/>
        <v>0</v>
      </c>
      <c r="J160" s="49">
        <v>437024</v>
      </c>
    </row>
    <row r="161" spans="2:10" ht="45" x14ac:dyDescent="0.25">
      <c r="B161" s="41">
        <v>151</v>
      </c>
      <c r="C161" s="27" t="s">
        <v>319</v>
      </c>
      <c r="D161" s="32" t="s">
        <v>320</v>
      </c>
      <c r="E161" s="32" t="s">
        <v>18</v>
      </c>
      <c r="F161" s="29">
        <v>1</v>
      </c>
      <c r="G161" s="37"/>
      <c r="H161" s="14">
        <f t="shared" si="2"/>
        <v>0</v>
      </c>
      <c r="J161" s="49">
        <v>65554</v>
      </c>
    </row>
    <row r="162" spans="2:10" ht="22.5" x14ac:dyDescent="0.25">
      <c r="B162" s="41">
        <v>152</v>
      </c>
      <c r="C162" s="27" t="s">
        <v>321</v>
      </c>
      <c r="D162" s="32" t="s">
        <v>322</v>
      </c>
      <c r="E162" s="32" t="s">
        <v>18</v>
      </c>
      <c r="F162" s="29">
        <v>1</v>
      </c>
      <c r="G162" s="37"/>
      <c r="H162" s="14">
        <f t="shared" si="2"/>
        <v>0</v>
      </c>
      <c r="J162" s="49">
        <v>76479</v>
      </c>
    </row>
    <row r="163" spans="2:10" ht="15.75" x14ac:dyDescent="0.25">
      <c r="B163" s="41">
        <v>153</v>
      </c>
      <c r="C163" s="27" t="s">
        <v>323</v>
      </c>
      <c r="D163" s="32" t="s">
        <v>324</v>
      </c>
      <c r="E163" s="32" t="s">
        <v>18</v>
      </c>
      <c r="F163" s="29">
        <v>1</v>
      </c>
      <c r="G163" s="37"/>
      <c r="H163" s="14">
        <f t="shared" si="2"/>
        <v>0</v>
      </c>
      <c r="J163" s="49">
        <v>31216</v>
      </c>
    </row>
    <row r="164" spans="2:10" ht="45" x14ac:dyDescent="0.25">
      <c r="B164" s="41">
        <v>154</v>
      </c>
      <c r="C164" s="27" t="s">
        <v>325</v>
      </c>
      <c r="D164" s="32" t="s">
        <v>326</v>
      </c>
      <c r="E164" s="32" t="s">
        <v>18</v>
      </c>
      <c r="F164" s="29">
        <v>1</v>
      </c>
      <c r="G164" s="37"/>
      <c r="H164" s="14">
        <f t="shared" si="2"/>
        <v>0</v>
      </c>
      <c r="J164" s="49">
        <v>54628</v>
      </c>
    </row>
    <row r="165" spans="2:10" ht="15.75" x14ac:dyDescent="0.25">
      <c r="B165" s="41">
        <v>155</v>
      </c>
      <c r="C165" s="27" t="s">
        <v>327</v>
      </c>
      <c r="D165" s="32" t="s">
        <v>328</v>
      </c>
      <c r="E165" s="32" t="s">
        <v>18</v>
      </c>
      <c r="F165" s="29">
        <v>1</v>
      </c>
      <c r="G165" s="37"/>
      <c r="H165" s="14">
        <f t="shared" si="2"/>
        <v>0</v>
      </c>
      <c r="J165" s="49">
        <v>291349</v>
      </c>
    </row>
    <row r="166" spans="2:10" ht="33.75" x14ac:dyDescent="0.25">
      <c r="B166" s="41">
        <v>156</v>
      </c>
      <c r="C166" s="27" t="s">
        <v>329</v>
      </c>
      <c r="D166" s="32" t="s">
        <v>330</v>
      </c>
      <c r="E166" s="32" t="s">
        <v>18</v>
      </c>
      <c r="F166" s="29">
        <v>1</v>
      </c>
      <c r="G166" s="37"/>
      <c r="H166" s="14">
        <f t="shared" si="2"/>
        <v>0</v>
      </c>
      <c r="J166" s="49">
        <v>104053</v>
      </c>
    </row>
    <row r="167" spans="2:10" ht="33.75" x14ac:dyDescent="0.25">
      <c r="B167" s="41">
        <v>157</v>
      </c>
      <c r="C167" s="27" t="s">
        <v>331</v>
      </c>
      <c r="D167" s="32" t="s">
        <v>332</v>
      </c>
      <c r="E167" s="32" t="s">
        <v>18</v>
      </c>
      <c r="F167" s="29">
        <v>1</v>
      </c>
      <c r="G167" s="37"/>
      <c r="H167" s="14">
        <f t="shared" si="2"/>
        <v>0</v>
      </c>
      <c r="J167" s="49">
        <v>297176</v>
      </c>
    </row>
    <row r="168" spans="2:10" ht="24" x14ac:dyDescent="0.25">
      <c r="B168" s="41">
        <v>158</v>
      </c>
      <c r="C168" s="27" t="s">
        <v>333</v>
      </c>
      <c r="D168" s="32" t="s">
        <v>334</v>
      </c>
      <c r="E168" s="32" t="s">
        <v>18</v>
      </c>
      <c r="F168" s="29">
        <v>1</v>
      </c>
      <c r="G168" s="37"/>
      <c r="H168" s="14">
        <f t="shared" si="2"/>
        <v>0</v>
      </c>
      <c r="J168" s="49">
        <v>135269</v>
      </c>
    </row>
    <row r="169" spans="2:10" ht="15.75" x14ac:dyDescent="0.25">
      <c r="B169" s="41">
        <v>159</v>
      </c>
      <c r="C169" s="27" t="s">
        <v>335</v>
      </c>
      <c r="D169" s="32" t="s">
        <v>336</v>
      </c>
      <c r="E169" s="32" t="s">
        <v>18</v>
      </c>
      <c r="F169" s="29">
        <v>1</v>
      </c>
      <c r="G169" s="37"/>
      <c r="H169" s="14">
        <f t="shared" si="2"/>
        <v>0</v>
      </c>
      <c r="J169" s="49">
        <v>26013</v>
      </c>
    </row>
    <row r="170" spans="2:10" ht="24" x14ac:dyDescent="0.25">
      <c r="B170" s="41">
        <v>160</v>
      </c>
      <c r="C170" s="27" t="s">
        <v>337</v>
      </c>
      <c r="D170" s="32" t="s">
        <v>338</v>
      </c>
      <c r="E170" s="32" t="s">
        <v>18</v>
      </c>
      <c r="F170" s="29">
        <v>1</v>
      </c>
      <c r="G170" s="37"/>
      <c r="H170" s="14">
        <f t="shared" si="2"/>
        <v>0</v>
      </c>
      <c r="J170" s="49">
        <v>72837</v>
      </c>
    </row>
    <row r="171" spans="2:10" ht="16.5" thickBot="1" x14ac:dyDescent="0.3">
      <c r="B171" s="41">
        <v>161</v>
      </c>
      <c r="C171" s="42" t="s">
        <v>339</v>
      </c>
      <c r="D171" s="43" t="s">
        <v>340</v>
      </c>
      <c r="E171" s="43" t="s">
        <v>18</v>
      </c>
      <c r="F171" s="44">
        <v>1</v>
      </c>
      <c r="G171" s="37"/>
      <c r="H171" s="14">
        <f t="shared" si="2"/>
        <v>0</v>
      </c>
      <c r="J171" s="49">
        <v>433382</v>
      </c>
    </row>
    <row r="172" spans="2:10" ht="15.75" thickBot="1" x14ac:dyDescent="0.3">
      <c r="B172" s="61" t="s">
        <v>20</v>
      </c>
      <c r="C172" s="62"/>
      <c r="D172" s="62"/>
      <c r="E172" s="63"/>
      <c r="F172" s="18"/>
      <c r="G172" s="19"/>
      <c r="H172" s="17">
        <f>SUM(H10:H134)</f>
        <v>0</v>
      </c>
      <c r="J172" s="17"/>
    </row>
    <row r="174" spans="2:10" x14ac:dyDescent="0.25">
      <c r="B174" s="5" t="s">
        <v>5</v>
      </c>
    </row>
    <row r="175" spans="2:10" x14ac:dyDescent="0.25">
      <c r="B175" s="5" t="s">
        <v>6</v>
      </c>
    </row>
    <row r="176" spans="2:10" x14ac:dyDescent="0.25">
      <c r="B176" s="5" t="s">
        <v>7</v>
      </c>
    </row>
  </sheetData>
  <protectedRanges>
    <protectedRange algorithmName="SHA-512" hashValue="0BGb958vww8j8VKBG+bnWzoC7xz+nTjKWQvoGHy6IeI2Iudd/8MZdwykC3/ZMncXzZlk5zq4GWx4C7BxvoD44A==" saltValue="ofXGskwOaaYLVxLeFo6z6g==" spinCount="100000" sqref="C134" name="Rango1_2_3_4_3_1_2"/>
  </protectedRanges>
  <mergeCells count="7">
    <mergeCell ref="B172:E172"/>
    <mergeCell ref="B8:I8"/>
    <mergeCell ref="B9:I9"/>
    <mergeCell ref="B3:I3"/>
    <mergeCell ref="B4:I4"/>
    <mergeCell ref="B6:I6"/>
    <mergeCell ref="B7:H7"/>
  </mergeCells>
  <conditionalFormatting sqref="D12">
    <cfRule type="duplicateValues" dxfId="0" priority="1"/>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Daniela Ramirez de la Hoz</cp:lastModifiedBy>
  <cp:lastPrinted>2023-04-21T20:32:16Z</cp:lastPrinted>
  <dcterms:created xsi:type="dcterms:W3CDTF">2020-09-20T19:20:48Z</dcterms:created>
  <dcterms:modified xsi:type="dcterms:W3CDTF">2025-07-02T16:29:56Z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