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21a8d9a3bb91e35/Escritorio/CENAC ING/SELECCION ABREVIADA/PLAN No. 089 MANTENIMIENTO MAYOR DEL ALOJAMIENTO DE TROPA/"/>
    </mc:Choice>
  </mc:AlternateContent>
  <xr:revisionPtr revIDLastSave="27" documentId="8_{5C0DF3E9-A111-4AC4-8151-022B2A0AB986}" xr6:coauthVersionLast="47" xr6:coauthVersionMax="47" xr10:uidLastSave="{B5A4BAF6-33C7-4C51-97C7-3782D26F93C4}"/>
  <bookViews>
    <workbookView xWindow="-110" yWindow="-110" windowWidth="19420" windowHeight="10300" xr2:uid="{00000000-000D-0000-FFFF-FFFF00000000}"/>
  </bookViews>
  <sheets>
    <sheet name="PRESUPUESTO OFICIAL(Entidad)" sheetId="1" r:id="rId1"/>
    <sheet name="PROPUESTA ECONOMICA (Oferente)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OFICIAL(Entidad)'!$A$1:$J$135</definedName>
    <definedName name="_xlnm.Print_Area" localSheetId="1">'PROPUESTA ECONOMICA (Oferente)'!$A$1:$J$138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6" i="1" l="1"/>
  <c r="J113" i="1"/>
  <c r="J110" i="1"/>
  <c r="J105" i="1"/>
  <c r="J101" i="1"/>
  <c r="J93" i="1"/>
  <c r="J90" i="1"/>
  <c r="J83" i="1"/>
  <c r="J75" i="1"/>
  <c r="J70" i="1"/>
  <c r="J63" i="1"/>
  <c r="J60" i="1"/>
  <c r="J41" i="1"/>
  <c r="J36" i="1"/>
  <c r="J33" i="1"/>
  <c r="J29" i="1"/>
  <c r="J36" i="4"/>
  <c r="J113" i="4"/>
  <c r="J110" i="4"/>
  <c r="J105" i="4"/>
  <c r="J101" i="4"/>
  <c r="J93" i="4"/>
  <c r="J90" i="4"/>
  <c r="J83" i="4"/>
  <c r="J75" i="4"/>
  <c r="J70" i="4"/>
  <c r="J63" i="4"/>
  <c r="J60" i="4"/>
  <c r="J41" i="4"/>
  <c r="J33" i="4"/>
  <c r="J114" i="1" l="1"/>
  <c r="J119" i="1" s="1"/>
  <c r="J120" i="1" s="1"/>
  <c r="J29" i="4"/>
  <c r="J114" i="4"/>
  <c r="J117" i="1" l="1"/>
  <c r="J121" i="1" s="1"/>
  <c r="J118" i="1"/>
  <c r="J121" i="4" l="1"/>
</calcChain>
</file>

<file path=xl/sharedStrings.xml><?xml version="1.0" encoding="utf-8"?>
<sst xmlns="http://schemas.openxmlformats.org/spreadsheetml/2006/main" count="729" uniqueCount="482">
  <si>
    <t>Nº</t>
  </si>
  <si>
    <t>ÍTEM DE PAGO</t>
  </si>
  <si>
    <t>ESPECIFICACIONES</t>
  </si>
  <si>
    <t>DESCRIPCIÓN</t>
  </si>
  <si>
    <t>UND.</t>
  </si>
  <si>
    <t>CANTIDAD</t>
  </si>
  <si>
    <t>VALOR UNITARIO</t>
  </si>
  <si>
    <t>VALOR TOTAL</t>
  </si>
  <si>
    <t>GENERAL</t>
  </si>
  <si>
    <t>PARTICULAR</t>
  </si>
  <si>
    <t>P-1. PRELIMINARES</t>
  </si>
  <si>
    <t>S-3  DESAGUES E INSTALACIONES SANITARIAS</t>
  </si>
  <si>
    <t>EC-5 ESTRUCTURAS EN CONCRETO</t>
  </si>
  <si>
    <t>H-7  INSTALACIONES HIDRÁULICAS</t>
  </si>
  <si>
    <t>IE-8  INSTALACIONES ELECTRICAS</t>
  </si>
  <si>
    <t>PR-9  PAÑETES Y RESANES</t>
  </si>
  <si>
    <t>CB-10  CUBIERTAS</t>
  </si>
  <si>
    <t>CR-11  CIELORASOS</t>
  </si>
  <si>
    <t>PA-12  PISOS - ACABADOS</t>
  </si>
  <si>
    <t>E-13  ENCHAPES Y ACCESORIOS</t>
  </si>
  <si>
    <t>V-14  VIDRIOS Y ESPEJOS</t>
  </si>
  <si>
    <t>AS-15  APARATOS SANITARIOS</t>
  </si>
  <si>
    <t>ME-17  CARPINTERÍA METALICA Y EN ALUMINIO</t>
  </si>
  <si>
    <t>PI-19  PINTURA</t>
  </si>
  <si>
    <t>AG-22  ASEO GENERAL</t>
  </si>
  <si>
    <t>Utilidad</t>
  </si>
  <si>
    <t>IVA sobre la Utilidad</t>
  </si>
  <si>
    <r>
      <rPr>
        <sz val="7"/>
        <rFont val="Arial MT"/>
        <family val="2"/>
      </rPr>
      <t>1.01</t>
    </r>
  </si>
  <si>
    <r>
      <rPr>
        <sz val="7"/>
        <rFont val="Arial MT"/>
        <family val="2"/>
      </rPr>
      <t>P-1.27</t>
    </r>
  </si>
  <si>
    <r>
      <rPr>
        <sz val="7"/>
        <rFont val="Arial MT"/>
        <family val="2"/>
      </rPr>
      <t>M2</t>
    </r>
  </si>
  <si>
    <r>
      <rPr>
        <sz val="7"/>
        <rFont val="Arial MT"/>
        <family val="2"/>
      </rPr>
      <t>1.02</t>
    </r>
  </si>
  <si>
    <r>
      <rPr>
        <sz val="7"/>
        <rFont val="Arial MT"/>
        <family val="2"/>
      </rPr>
      <t>P-1.28</t>
    </r>
  </si>
  <si>
    <r>
      <rPr>
        <sz val="7"/>
        <rFont val="Arial MT"/>
        <family val="2"/>
      </rPr>
      <t>DEMOLICIÓN ENCHAPE DE MUROS (Incluye cargue y retiro de escombros)</t>
    </r>
  </si>
  <si>
    <r>
      <rPr>
        <sz val="7"/>
        <rFont val="Arial MT"/>
        <family val="2"/>
      </rPr>
      <t>1.03</t>
    </r>
  </si>
  <si>
    <r>
      <rPr>
        <sz val="7"/>
        <rFont val="Arial MT"/>
        <family val="2"/>
      </rPr>
      <t>P-1.29</t>
    </r>
  </si>
  <si>
    <r>
      <rPr>
        <sz val="7"/>
        <rFont val="Arial MT"/>
        <family val="2"/>
      </rPr>
      <t>DEMOLICIÓN DE MESONES a=0.60 m. (Incluye cargue y retiro de escombros).</t>
    </r>
  </si>
  <si>
    <r>
      <rPr>
        <sz val="7"/>
        <rFont val="Arial MT"/>
        <family val="2"/>
      </rPr>
      <t>M</t>
    </r>
  </si>
  <si>
    <r>
      <rPr>
        <sz val="7"/>
        <rFont val="Arial MT"/>
        <family val="2"/>
      </rPr>
      <t>1.04</t>
    </r>
  </si>
  <si>
    <r>
      <rPr>
        <sz val="7"/>
        <rFont val="Arial MT"/>
        <family val="2"/>
      </rPr>
      <t>P-1.43</t>
    </r>
  </si>
  <si>
    <r>
      <rPr>
        <sz val="7"/>
        <rFont val="Arial MT"/>
        <family val="2"/>
      </rPr>
      <t>DESMONTE APARATOS SANITARIOS (Incluye cargue y retiro de material desmontado).</t>
    </r>
  </si>
  <si>
    <r>
      <rPr>
        <sz val="7"/>
        <rFont val="Arial MT"/>
        <family val="2"/>
      </rPr>
      <t>UND</t>
    </r>
  </si>
  <si>
    <r>
      <rPr>
        <sz val="7"/>
        <rFont val="Arial MT"/>
        <family val="2"/>
      </rPr>
      <t>1.05</t>
    </r>
  </si>
  <si>
    <r>
      <rPr>
        <sz val="7"/>
        <rFont val="Arial MT"/>
        <family val="2"/>
      </rPr>
      <t>P-1.48</t>
    </r>
  </si>
  <si>
    <r>
      <rPr>
        <sz val="7"/>
        <rFont val="Arial MT"/>
        <family val="2"/>
      </rPr>
      <t>DESMONTE CIELO RASO  (Incluye cargue y retiro de material desmontado).</t>
    </r>
  </si>
  <si>
    <r>
      <rPr>
        <sz val="7"/>
        <rFont val="Arial MT"/>
        <family val="2"/>
      </rPr>
      <t>1.06</t>
    </r>
  </si>
  <si>
    <r>
      <rPr>
        <sz val="7"/>
        <rFont val="Arial MT"/>
        <family val="2"/>
      </rPr>
      <t>P-1.55</t>
    </r>
  </si>
  <si>
    <r>
      <rPr>
        <sz val="7"/>
        <rFont val="Arial MT"/>
        <family val="2"/>
      </rPr>
      <t>DESMONTE PUERTAS CON MARCO  (Incluye retiro de escombros).</t>
    </r>
  </si>
  <si>
    <r>
      <rPr>
        <sz val="7"/>
        <rFont val="Arial MT"/>
        <family val="2"/>
      </rPr>
      <t>1.07</t>
    </r>
  </si>
  <si>
    <r>
      <rPr>
        <sz val="7"/>
        <rFont val="Arial MT"/>
        <family val="2"/>
      </rPr>
      <t>P-1.63</t>
    </r>
  </si>
  <si>
    <r>
      <rPr>
        <sz val="7"/>
        <rFont val="Arial MT"/>
        <family val="2"/>
      </rPr>
      <t>DESMONTE DE IMPERMEABILIZACIÓN MANTO ASFALTICO (Incluye retiro de mantos cargue y retiro de escombros).</t>
    </r>
  </si>
  <si>
    <r>
      <rPr>
        <sz val="7"/>
        <rFont val="Arial MT"/>
        <family val="2"/>
      </rPr>
      <t>1.08</t>
    </r>
  </si>
  <si>
    <r>
      <rPr>
        <sz val="7"/>
        <rFont val="Arial MT"/>
        <family val="2"/>
      </rPr>
      <t>P-1.65</t>
    </r>
  </si>
  <si>
    <r>
      <rPr>
        <sz val="7"/>
        <rFont val="Arial MT"/>
        <family val="2"/>
      </rPr>
      <t>DEMOLICIÓN - RETIRO  PAÑETE DETERIORADO (Incluye cargue y retiro de escombros)</t>
    </r>
  </si>
  <si>
    <r>
      <rPr>
        <sz val="7"/>
        <rFont val="Arial MT"/>
        <family val="2"/>
      </rPr>
      <t>1.09</t>
    </r>
  </si>
  <si>
    <r>
      <rPr>
        <sz val="7"/>
        <rFont val="Arial MT"/>
        <family val="2"/>
      </rPr>
      <t>P-1.93</t>
    </r>
  </si>
  <si>
    <r>
      <rPr>
        <sz val="7"/>
        <rFont val="Arial MT"/>
        <family val="2"/>
      </rPr>
      <t>1.10</t>
    </r>
  </si>
  <si>
    <r>
      <rPr>
        <sz val="7"/>
        <rFont val="Arial MT"/>
        <family val="2"/>
      </rPr>
      <t>P-1.96</t>
    </r>
  </si>
  <si>
    <r>
      <rPr>
        <sz val="7"/>
        <rFont val="Arial MT"/>
        <family val="2"/>
      </rPr>
      <t>1.11</t>
    </r>
  </si>
  <si>
    <r>
      <rPr>
        <sz val="7"/>
        <rFont val="Arial MT"/>
        <family val="2"/>
      </rPr>
      <t>P-1.113</t>
    </r>
  </si>
  <si>
    <r>
      <rPr>
        <sz val="7"/>
        <rFont val="Arial MT"/>
        <family val="2"/>
      </rPr>
      <t>DESMONTE DE TANQUES EN ASBESTO-CEMENTO DE 500 A 1000LTS (incluye cargue y retiro de material desmontado, según disponga la unidad)</t>
    </r>
  </si>
  <si>
    <r>
      <rPr>
        <sz val="7"/>
        <rFont val="Arial MT"/>
        <family val="2"/>
      </rPr>
      <t>1.12</t>
    </r>
  </si>
  <si>
    <r>
      <rPr>
        <sz val="7"/>
        <rFont val="Arial MT"/>
        <family val="2"/>
      </rPr>
      <t>P-1.115</t>
    </r>
  </si>
  <si>
    <r>
      <rPr>
        <sz val="7"/>
        <rFont val="Arial MT"/>
        <family val="2"/>
      </rPr>
      <t>1.13</t>
    </r>
  </si>
  <si>
    <r>
      <rPr>
        <sz val="7"/>
        <rFont val="Arial MT"/>
        <family val="2"/>
      </rPr>
      <t>P-1.118</t>
    </r>
  </si>
  <si>
    <r>
      <rPr>
        <sz val="7"/>
        <rFont val="Arial MT"/>
        <family val="2"/>
      </rPr>
      <t>MANTENIMIENTO DE CANAL EN LAMINA GALVANIZADA (Incluye alineación, impermeabilización, limpieza, retiro de pintura existente y pintura nueva)</t>
    </r>
  </si>
  <si>
    <r>
      <rPr>
        <sz val="7"/>
        <rFont val="Arial MT"/>
        <family val="2"/>
      </rPr>
      <t>1.14</t>
    </r>
  </si>
  <si>
    <r>
      <rPr>
        <sz val="7"/>
        <rFont val="Arial MT"/>
        <family val="2"/>
      </rPr>
      <t>P-1.131</t>
    </r>
  </si>
  <si>
    <r>
      <rPr>
        <sz val="7"/>
        <rFont val="Arial MT"/>
        <family val="2"/>
      </rPr>
      <t>MANTENIMIENTO  DE  CARPINTERÍA MADERA - Incluye desmonte,  limpieza, remoción de pintura, lijada, tintilla selladora, sellador lijable, laca y reinstalación).</t>
    </r>
  </si>
  <si>
    <r>
      <rPr>
        <sz val="7"/>
        <rFont val="Arial MT"/>
        <family val="2"/>
      </rPr>
      <t>1.15</t>
    </r>
  </si>
  <si>
    <r>
      <rPr>
        <sz val="7"/>
        <rFont val="Arial MT"/>
        <family val="2"/>
      </rPr>
      <t>P-1.166</t>
    </r>
  </si>
  <si>
    <r>
      <rPr>
        <sz val="7"/>
        <rFont val="Arial MT"/>
        <family val="2"/>
      </rPr>
      <t>DEMOLICIÓN DE MORTERO ESPESOR DE 0,05 m (Incluye cargue y retiro de escombros).</t>
    </r>
  </si>
  <si>
    <r>
      <rPr>
        <sz val="7"/>
        <rFont val="Arial MT"/>
        <family val="2"/>
      </rPr>
      <t>1.16</t>
    </r>
  </si>
  <si>
    <r>
      <rPr>
        <sz val="7"/>
        <rFont val="Arial MT"/>
        <family val="2"/>
      </rPr>
      <t>P-1.171</t>
    </r>
  </si>
  <si>
    <r>
      <rPr>
        <sz val="7"/>
        <rFont val="Arial MT"/>
        <family val="2"/>
      </rPr>
      <t>1.17</t>
    </r>
  </si>
  <si>
    <r>
      <rPr>
        <sz val="7"/>
        <rFont val="Arial MT"/>
        <family val="2"/>
      </rPr>
      <t>P-1.174</t>
    </r>
  </si>
  <si>
    <r>
      <rPr>
        <sz val="7"/>
        <rFont val="Arial MT"/>
        <family val="2"/>
      </rPr>
      <t>1.18</t>
    </r>
  </si>
  <si>
    <r>
      <rPr>
        <sz val="7"/>
        <rFont val="Arial MT"/>
        <family val="2"/>
      </rPr>
      <t>P-1.235</t>
    </r>
  </si>
  <si>
    <r>
      <rPr>
        <sz val="7"/>
        <rFont val="Arial MT"/>
        <family val="2"/>
      </rPr>
      <t>PICADO ELEMENTO EN CONCRETO EXISTENTE PARA APLICACIÓN DE ALISTADO.</t>
    </r>
  </si>
  <si>
    <r>
      <rPr>
        <sz val="7"/>
        <rFont val="Arial MT"/>
        <family val="2"/>
      </rPr>
      <t>1.19</t>
    </r>
  </si>
  <si>
    <r>
      <rPr>
        <sz val="7"/>
        <rFont val="Arial MT"/>
        <family val="2"/>
      </rPr>
      <t>P-1.236</t>
    </r>
  </si>
  <si>
    <r>
      <rPr>
        <sz val="7"/>
        <rFont val="Arial MT"/>
        <family val="2"/>
      </rPr>
      <t>MANTENIMIENTO  DE  ESTRUCTURA EN MADERA -  Mediante limpieza manual con grata y aplicación de inmunizante tipo MERULEX de SIKA o equivalente, incluye remplazo de madera afectada.</t>
    </r>
  </si>
  <si>
    <r>
      <rPr>
        <sz val="7"/>
        <rFont val="Arial MT"/>
        <family val="2"/>
      </rPr>
      <t>1.20</t>
    </r>
  </si>
  <si>
    <r>
      <rPr>
        <sz val="7"/>
        <rFont val="Arial MT"/>
        <family val="2"/>
      </rPr>
      <t>P-1.301</t>
    </r>
  </si>
  <si>
    <r>
      <rPr>
        <sz val="7"/>
        <rFont val="Arial MT"/>
        <family val="2"/>
      </rPr>
      <t>DESMONTE DE  DUCHAS Y GRIFERÍAS (Incluye retiro y disposición final según disposición de la unidad).</t>
    </r>
  </si>
  <si>
    <r>
      <rPr>
        <sz val="7"/>
        <rFont val="Arial MT"/>
        <family val="2"/>
      </rPr>
      <t>1.21</t>
    </r>
  </si>
  <si>
    <r>
      <rPr>
        <sz val="7"/>
        <rFont val="Arial MT"/>
        <family val="2"/>
      </rPr>
      <t>P-1.306</t>
    </r>
  </si>
  <si>
    <r>
      <rPr>
        <sz val="7"/>
        <rFont val="Arial MT"/>
        <family val="2"/>
      </rPr>
      <t>MANTENIMIENTO  DE  CERRADURA DE PUERTAS- Incluye desmonte, reparación, reposición  de 2 copias de llaves, laca o pintura y reinstalación).</t>
    </r>
  </si>
  <si>
    <r>
      <rPr>
        <sz val="7"/>
        <rFont val="Arial MT"/>
        <family val="2"/>
      </rPr>
      <t>1.22</t>
    </r>
  </si>
  <si>
    <r>
      <rPr>
        <sz val="7"/>
        <rFont val="Arial MT"/>
        <family val="2"/>
      </rPr>
      <t>P-1.307</t>
    </r>
  </si>
  <si>
    <r>
      <rPr>
        <sz val="7"/>
        <rFont val="Arial MT"/>
        <family val="2"/>
      </rPr>
      <t>MANTENIMIENTO GENERAL DE PISO EN CERAMICA .(limpieza, reemboquillado, pulida, cambio de piezas deterioradas 20%)</t>
    </r>
  </si>
  <si>
    <r>
      <rPr>
        <sz val="7"/>
        <rFont val="Arial MT"/>
        <family val="2"/>
      </rPr>
      <t>Subtotal</t>
    </r>
  </si>
  <si>
    <r>
      <rPr>
        <sz val="7"/>
        <rFont val="Arial MT"/>
        <family val="2"/>
      </rPr>
      <t>2.01</t>
    </r>
  </si>
  <si>
    <r>
      <rPr>
        <sz val="7"/>
        <rFont val="Arial MT"/>
        <family val="2"/>
      </rPr>
      <t>S-3.95</t>
    </r>
  </si>
  <si>
    <r>
      <rPr>
        <sz val="7"/>
        <rFont val="Arial MT"/>
        <family val="2"/>
      </rPr>
      <t>REJILLA  Aluminio  3" x 2"  con Sosco Anticucarachas - Ref. TA-3"x2" Tipo Colrejillas o equivalente (suministro e instalación).</t>
    </r>
  </si>
  <si>
    <r>
      <rPr>
        <sz val="7"/>
        <rFont val="Arial MT"/>
        <family val="2"/>
      </rPr>
      <t>2.02</t>
    </r>
  </si>
  <si>
    <r>
      <rPr>
        <sz val="7"/>
        <rFont val="Arial MT"/>
        <family val="2"/>
      </rPr>
      <t>S-3.97</t>
    </r>
  </si>
  <si>
    <r>
      <rPr>
        <sz val="7"/>
        <rFont val="Arial MT"/>
        <family val="2"/>
      </rPr>
      <t>REJILLA  Aluminio  4" x 3"  con Sosco Anticucarachas - Ref. HA-4"x3" Tipo Colrejillas o equivalente (suministro e instalación).</t>
    </r>
  </si>
  <si>
    <r>
      <rPr>
        <sz val="7"/>
        <rFont val="Arial MT"/>
        <family val="2"/>
      </rPr>
      <t>3.01</t>
    </r>
  </si>
  <si>
    <r>
      <rPr>
        <sz val="7"/>
        <rFont val="Arial MT"/>
        <family val="2"/>
      </rPr>
      <t>EC-5.241</t>
    </r>
  </si>
  <si>
    <r>
      <rPr>
        <sz val="7"/>
        <rFont val="Arial MT"/>
        <family val="2"/>
      </rPr>
      <t>4.01</t>
    </r>
  </si>
  <si>
    <r>
      <rPr>
        <sz val="7"/>
        <rFont val="Arial MT"/>
        <family val="2"/>
      </rPr>
      <t>H-7.108</t>
    </r>
  </si>
  <si>
    <r>
      <rPr>
        <sz val="7"/>
        <rFont val="Arial MT"/>
        <family val="2"/>
      </rPr>
      <t>TANQUE AGUA POTABLE PLASTICO CAP. 1.000 lts, Incluye: Valvula flotadora de 1" cobre, tapa, accesorios y manguera flexible. A todo costo.</t>
    </r>
  </si>
  <si>
    <r>
      <rPr>
        <sz val="7"/>
        <rFont val="Arial MT"/>
        <family val="2"/>
      </rPr>
      <t>4.02</t>
    </r>
  </si>
  <si>
    <r>
      <rPr>
        <sz val="7"/>
        <rFont val="Arial MT"/>
        <family val="2"/>
      </rPr>
      <t>H-7.530</t>
    </r>
  </si>
  <si>
    <r>
      <rPr>
        <sz val="7"/>
        <rFont val="Arial MT"/>
        <family val="2"/>
      </rPr>
      <t>MANTENIMIENTO PARCIAL A REDES HIDROSANITARIAS IDENTIFICADAS A TRAVÉS DE GEO- RADAR HASTA 1.2 M DE PROFUNDIDAD, EN ZONA DE LAVADO DE ROPAS INCLUYE EL CAMBIO DEL 75% DE REDES EXISTENTES Y REPOSICIÓN DE PUNTOS HIDRÁULICOS, SANITARIOS, CORTE DE CONCRETO CON PULIDORA O TRONZADORA, DEMOLICION, RESTITUCIÓN DE PLACA EN LAS MISMAS CONDICIONES DE LA EXISTENTE Y RETIRO DE SOBRANTES.</t>
    </r>
  </si>
  <si>
    <r>
      <rPr>
        <sz val="7"/>
        <rFont val="Arial MT"/>
        <family val="2"/>
      </rPr>
      <t>4.03</t>
    </r>
  </si>
  <si>
    <r>
      <rPr>
        <sz val="7"/>
        <rFont val="Arial MT"/>
        <family val="2"/>
      </rPr>
      <t>H-7.534</t>
    </r>
  </si>
  <si>
    <r>
      <rPr>
        <sz val="7"/>
        <rFont val="Arial MT"/>
        <family val="2"/>
      </rPr>
      <t>MANTENIMIENTO PARCIAL A REDES HIDROSANITARIAS IDENTIFICADAS A TRAVÉS DE GEO- RADAR HASTA 1.2 M DE PROFUNDIDAD, EN ZONA DE BAÑOS INCLUYE EL CAMBIO DEL 75% DE REDES EXISTENTES Y REPOSICIÓN DE PUNTOS HIDRÁULICOS  SANITARIOS, CORTE DE CONCRETO CON PULIDORA O TRONZADORA, DEMOLICION, RESTITUCIÓN DE PLACA EN LAS MISMAS CONDICIONES DE LA EXISTENTE Y RETIRO DE SOBRANTES.</t>
    </r>
  </si>
  <si>
    <r>
      <rPr>
        <sz val="7"/>
        <rFont val="Arial MT"/>
        <family val="2"/>
      </rPr>
      <t>5.01</t>
    </r>
  </si>
  <si>
    <r>
      <rPr>
        <sz val="7"/>
        <rFont val="Arial MT"/>
        <family val="2"/>
      </rPr>
      <t>IE-8.125</t>
    </r>
  </si>
  <si>
    <r>
      <rPr>
        <sz val="7"/>
        <rFont val="Arial MT"/>
        <family val="2"/>
      </rPr>
      <t>5.02</t>
    </r>
  </si>
  <si>
    <r>
      <rPr>
        <sz val="7"/>
        <rFont val="Arial MT"/>
        <family val="2"/>
      </rPr>
      <t>IE-8.165</t>
    </r>
  </si>
  <si>
    <r>
      <rPr>
        <sz val="7"/>
        <rFont val="Arial MT"/>
        <family val="2"/>
      </rPr>
      <t>SUMINISTRO E INSTALACIÓN DE TUBERIA CONDUIT EMT 3/4".</t>
    </r>
  </si>
  <si>
    <r>
      <rPr>
        <sz val="7"/>
        <rFont val="Arial MT"/>
        <family val="2"/>
      </rPr>
      <t>5.03</t>
    </r>
  </si>
  <si>
    <r>
      <rPr>
        <sz val="7"/>
        <rFont val="Arial MT"/>
        <family val="2"/>
      </rPr>
      <t>IE-8.198</t>
    </r>
  </si>
  <si>
    <r>
      <rPr>
        <sz val="7"/>
        <rFont val="Arial MT"/>
        <family val="2"/>
      </rPr>
      <t>5.04</t>
    </r>
  </si>
  <si>
    <r>
      <rPr>
        <sz val="7"/>
        <rFont val="Arial MT"/>
        <family val="2"/>
      </rPr>
      <t>IE-8.249</t>
    </r>
  </si>
  <si>
    <r>
      <rPr>
        <sz val="7"/>
        <rFont val="Arial MT"/>
        <family val="2"/>
      </rPr>
      <t>5.05</t>
    </r>
  </si>
  <si>
    <r>
      <rPr>
        <sz val="7"/>
        <rFont val="Arial MT"/>
        <family val="2"/>
      </rPr>
      <t>IE-8.292</t>
    </r>
  </si>
  <si>
    <r>
      <rPr>
        <sz val="7"/>
        <rFont val="Arial MT"/>
        <family val="2"/>
      </rPr>
      <t>5.06</t>
    </r>
  </si>
  <si>
    <r>
      <rPr>
        <sz val="7"/>
        <rFont val="Arial MT"/>
        <family val="2"/>
      </rPr>
      <t>IE-8.389</t>
    </r>
  </si>
  <si>
    <r>
      <rPr>
        <sz val="7"/>
        <rFont val="Arial MT"/>
        <family val="2"/>
      </rPr>
      <t>5.07</t>
    </r>
  </si>
  <si>
    <r>
      <rPr>
        <sz val="7"/>
        <rFont val="Arial MT"/>
        <family val="2"/>
      </rPr>
      <t>IE-8.474</t>
    </r>
  </si>
  <si>
    <r>
      <rPr>
        <sz val="7"/>
        <rFont val="Arial MT"/>
        <family val="2"/>
      </rPr>
      <t>5.08</t>
    </r>
  </si>
  <si>
    <r>
      <rPr>
        <sz val="7"/>
        <rFont val="Arial MT"/>
        <family val="2"/>
      </rPr>
      <t>IE-8.509</t>
    </r>
  </si>
  <si>
    <r>
      <rPr>
        <sz val="7"/>
        <rFont val="Arial MT"/>
        <family val="2"/>
      </rPr>
      <t>5.09</t>
    </r>
  </si>
  <si>
    <r>
      <rPr>
        <sz val="7"/>
        <rFont val="Arial MT"/>
        <family val="2"/>
      </rPr>
      <t>IE-8.513</t>
    </r>
  </si>
  <si>
    <r>
      <rPr>
        <sz val="7"/>
        <rFont val="Arial MT"/>
        <family val="2"/>
      </rPr>
      <t>SUMINISTRO, INSTALACIÓN Y PUESTA EN FUNCIONAMIENTO DE TOMACORRIENTE DOBLE POLO A TIERRA (2P+T) Y PROTECCIÓN DE FALLA TIERRA GFCI 20A. INCLUYE ACCESORIOS DE FIJACIÓN Y TODO LO NECESARIO PARA SU CORRECTO FUNCIONAMIENTO.</t>
    </r>
  </si>
  <si>
    <r>
      <rPr>
        <sz val="7"/>
        <rFont val="Arial MT"/>
        <family val="2"/>
      </rPr>
      <t>5.10</t>
    </r>
  </si>
  <si>
    <r>
      <rPr>
        <sz val="7"/>
        <rFont val="Arial MT"/>
        <family val="2"/>
      </rPr>
      <t>IE-8.526</t>
    </r>
  </si>
  <si>
    <r>
      <rPr>
        <sz val="7"/>
        <rFont val="Arial MT"/>
        <family val="2"/>
      </rPr>
      <t>SUMINISTRO E INSTALACIÓN DE CABLE DE COBRE ENCAUCHETADO 3x14 THHN AWG</t>
    </r>
  </si>
  <si>
    <r>
      <rPr>
        <sz val="7"/>
        <rFont val="Arial MT"/>
        <family val="2"/>
      </rPr>
      <t>5.11</t>
    </r>
  </si>
  <si>
    <r>
      <rPr>
        <sz val="7"/>
        <rFont val="Arial MT"/>
        <family val="2"/>
      </rPr>
      <t>IE-8.533</t>
    </r>
  </si>
  <si>
    <r>
      <rPr>
        <sz val="7"/>
        <rFont val="Arial MT"/>
        <family val="2"/>
      </rPr>
      <t>SUMINISTRO, INSTALACIÓN Y PUESTA EN FUNCIONAMIENTO DE LUMINARIA HERMÉTICA LED,
2x18 W T8, Chasís hermético, Flujo lumínico de 4000 lúmenes o superior, Factor de potencia &gt;0.9, Garantía de 5 años o superior, En calidad SINGCOMPLEX o características técnicas superior, La luminaria deberá ser avalada por la interventoría y cumplir con las especificaciones de diseño realizado por el COING. INCLUYE TODO LO NECESARIO PARA SU CORRECTO FUNCIONAMIENTO.</t>
    </r>
  </si>
  <si>
    <r>
      <rPr>
        <sz val="7"/>
        <rFont val="Arial MT"/>
        <family val="2"/>
      </rPr>
      <t>5.12</t>
    </r>
  </si>
  <si>
    <r>
      <rPr>
        <sz val="7"/>
        <rFont val="Arial MT"/>
        <family val="2"/>
      </rPr>
      <t>IE-8.634</t>
    </r>
  </si>
  <si>
    <r>
      <rPr>
        <sz val="7"/>
        <rFont val="Arial MT"/>
        <family val="2"/>
      </rPr>
      <t>DESMONTE GENERAL DE APARATOS ELECTRICOS A LA VISTA (Interruptores, Tomas, Ventiladores, Tableros, Cable Canaleta y Tubo a la Vista).</t>
    </r>
  </si>
  <si>
    <r>
      <rPr>
        <sz val="7"/>
        <rFont val="Arial MT"/>
        <family val="2"/>
      </rPr>
      <t>5.13</t>
    </r>
  </si>
  <si>
    <r>
      <rPr>
        <sz val="7"/>
        <rFont val="Arial MT"/>
        <family val="2"/>
      </rPr>
      <t>IE-8.703</t>
    </r>
  </si>
  <si>
    <r>
      <rPr>
        <sz val="7"/>
        <rFont val="Arial MT"/>
        <family val="2"/>
      </rPr>
      <t>DESMONTE LUMINARIA. (Incluye andamio para desmonte a una altura de trabajo hasta de 6 mts).</t>
    </r>
  </si>
  <si>
    <r>
      <rPr>
        <sz val="7"/>
        <rFont val="Arial MT"/>
        <family val="2"/>
      </rPr>
      <t>5.14</t>
    </r>
  </si>
  <si>
    <r>
      <rPr>
        <sz val="7"/>
        <rFont val="Arial MT"/>
        <family val="2"/>
      </rPr>
      <t>IE-8.895</t>
    </r>
  </si>
  <si>
    <r>
      <rPr>
        <sz val="7"/>
        <rFont val="Arial MT"/>
        <family val="2"/>
      </rPr>
      <t>MANTENIMIENTO PREVENTIVO DE TRANSFORMADOR TRIFASICO EN ACEITE DE 75kVA, 13200/214V INCLUYE FILTRO PRENSADO DE ACEITE, ANALISIS DE ACEITE, CAMBIO DE EMPAQUES, LIMPIEZA, REQUINTADO DE TERMINALES Y PINTURA DE CUBA Garantía 12 MESES. INCLUYE PRESTAMO DE TRANSFORMADOR POR MANTENIMIENTO, DESMONTES Y MONTAJES EN POSTE LOS TRANSFORMADORES SOMETIDOS A MANTENIMIENTO DEBEN INCLUIR LA INSTALACION DE LOS DPS DE MEDIA TENSION, EN LA CUBA O TANQUE DEL TRANSFORMADOR, DEBIDAMENTE SOPORTADOS.</t>
    </r>
  </si>
  <si>
    <r>
      <rPr>
        <sz val="7"/>
        <rFont val="Arial MT"/>
        <family val="2"/>
      </rPr>
      <t>5.15</t>
    </r>
  </si>
  <si>
    <r>
      <rPr>
        <sz val="7"/>
        <rFont val="Arial MT"/>
        <family val="2"/>
      </rPr>
      <t>IE-8.979</t>
    </r>
  </si>
  <si>
    <r>
      <rPr>
        <sz val="7"/>
        <rFont val="Arial MT"/>
        <family val="2"/>
      </rPr>
      <t>SALIDA INTERRUPTOR SENCILLO EN TUBERIA CONDUIT PVC 3/4" SCHEDULE 40, CABLE DE COBRE No 12 AWG HFFR LS CT. INCLUYE APARATO Prom 5 m</t>
    </r>
  </si>
  <si>
    <r>
      <rPr>
        <sz val="7"/>
        <rFont val="Arial MT"/>
        <family val="2"/>
      </rPr>
      <t>5.16</t>
    </r>
  </si>
  <si>
    <r>
      <rPr>
        <sz val="7"/>
        <rFont val="Arial MT"/>
        <family val="2"/>
      </rPr>
      <t>IE-8.980</t>
    </r>
  </si>
  <si>
    <r>
      <rPr>
        <sz val="7"/>
        <rFont val="Arial MT"/>
        <family val="2"/>
      </rPr>
      <t>SALIDA INTERRUPTOR DOBLE EN TUBERIA CONDUIT PVC 3/4" SCHEDULE 40, CABLE DE COBRE No 12 AWG HFFR CT. INCLUYE APARATO Prom 5 m</t>
    </r>
  </si>
  <si>
    <r>
      <rPr>
        <sz val="7"/>
        <rFont val="Arial MT"/>
        <family val="2"/>
      </rPr>
      <t>5.17</t>
    </r>
  </si>
  <si>
    <r>
      <rPr>
        <sz val="7"/>
        <rFont val="Arial MT"/>
        <family val="2"/>
      </rPr>
      <t>IE-8.1055</t>
    </r>
  </si>
  <si>
    <r>
      <rPr>
        <sz val="7"/>
        <rFont val="Arial MT"/>
        <family val="2"/>
      </rPr>
      <t>DESMONTE Y REINSTALACIÓN DE CIRCUITO ELECTRICO MONOFÁSICO (HASTA 6 SALIDAS Y/O PUNTOS ELÉCTRICOS) DESDE TABLERO EXISTENTE. INCLUYE TODO LO NECESARIO PARA SU CORRECTO FUNCIONAMIENTO.</t>
    </r>
  </si>
  <si>
    <r>
      <rPr>
        <sz val="7"/>
        <rFont val="Arial MT"/>
        <family val="2"/>
      </rPr>
      <t>6.01</t>
    </r>
  </si>
  <si>
    <r>
      <rPr>
        <sz val="7"/>
        <rFont val="Arial MT"/>
        <family val="2"/>
      </rPr>
      <t>PR-9.1</t>
    </r>
  </si>
  <si>
    <r>
      <rPr>
        <sz val="7"/>
        <rFont val="Arial MT"/>
        <family val="2"/>
      </rPr>
      <t>PAÑETE LISO MUROS   1:3  INTERIOR  ( Incluye filos y dilataciones ).</t>
    </r>
  </si>
  <si>
    <r>
      <rPr>
        <sz val="7"/>
        <rFont val="Arial MT"/>
        <family val="2"/>
      </rPr>
      <t>7.01</t>
    </r>
  </si>
  <si>
    <r>
      <rPr>
        <sz val="7"/>
        <rFont val="Arial MT"/>
        <family val="2"/>
      </rPr>
      <t>CB-10.1</t>
    </r>
  </si>
  <si>
    <r>
      <rPr>
        <sz val="7"/>
        <rFont val="Arial MT"/>
        <family val="2"/>
      </rPr>
      <t>kg</t>
    </r>
  </si>
  <si>
    <r>
      <rPr>
        <sz val="7"/>
        <rFont val="Arial MT"/>
        <family val="2"/>
      </rPr>
      <t>7.02</t>
    </r>
  </si>
  <si>
    <r>
      <rPr>
        <sz val="7"/>
        <rFont val="Arial MT"/>
        <family val="2"/>
      </rPr>
      <t>CB-10.12</t>
    </r>
  </si>
  <si>
    <r>
      <rPr>
        <sz val="7"/>
        <rFont val="Arial MT"/>
        <family val="2"/>
      </rPr>
      <t>IMPERMEABILIZACION Tipo Manto Morter Plas AL-80 de 3.5 mm con foil de aluminio o equivalente. INCLUYE MORTERO AFINADO PENDIENTADO 1:4 (Canales y/o cubiertas planas, incluye media cañas, remates,)</t>
    </r>
  </si>
  <si>
    <r>
      <rPr>
        <sz val="7"/>
        <rFont val="Arial MT"/>
        <family val="2"/>
      </rPr>
      <t>7.03</t>
    </r>
  </si>
  <si>
    <r>
      <rPr>
        <sz val="7"/>
        <rFont val="Arial MT"/>
        <family val="2"/>
      </rPr>
      <t>CB-10.33</t>
    </r>
  </si>
  <si>
    <r>
      <rPr>
        <sz val="7"/>
        <rFont val="Arial MT"/>
        <family val="2"/>
      </rPr>
      <t>SUMINISTRO E INSTALACIÓN DE TEJA No.6 (L=1,83m) Libre 100% de asbesto Tipo Colombit P7 - Skinco o equivalente. (Incluye gancho de fijación, accesorios y de ser necesario pintura de la mismas características a la existente). SE DEBE VERIFICAR LA EXISTENCIA DEL MATERIAL, YA QUE EL PROVEEDOR LAS FABRICA SOBRE PEDIDO MAYOR A 50 UNIDADES.</t>
    </r>
  </si>
  <si>
    <r>
      <rPr>
        <sz val="7"/>
        <rFont val="Arial MT"/>
        <family val="2"/>
      </rPr>
      <t>7.04</t>
    </r>
  </si>
  <si>
    <r>
      <rPr>
        <sz val="7"/>
        <rFont val="Arial MT"/>
        <family val="2"/>
      </rPr>
      <t>CB-10.126</t>
    </r>
  </si>
  <si>
    <r>
      <rPr>
        <sz val="7"/>
        <rFont val="Arial MT"/>
        <family val="2"/>
      </rPr>
      <t>7.05</t>
    </r>
  </si>
  <si>
    <r>
      <rPr>
        <sz val="7"/>
        <rFont val="Arial MT"/>
        <family val="2"/>
      </rPr>
      <t>CB-10.182</t>
    </r>
  </si>
  <si>
    <r>
      <rPr>
        <sz val="7"/>
        <rFont val="Arial MT"/>
        <family val="2"/>
      </rPr>
      <t>ENCOROZADO DE TEJA. Incluye poyo en concreto fundido en sitio de 3.000 PSI (altura entre 0.10 m - 0.15 m) y mortero 1:3 para remate parte superior. Anclado a losa con varillas diámetro 3/8. Incluye acero y todos los insumos necesarios para la actividad.</t>
    </r>
  </si>
  <si>
    <r>
      <rPr>
        <sz val="7"/>
        <rFont val="Arial MT"/>
        <family val="2"/>
      </rPr>
      <t>8.01</t>
    </r>
  </si>
  <si>
    <r>
      <rPr>
        <sz val="7"/>
        <rFont val="Arial MT"/>
        <family val="2"/>
      </rPr>
      <t>CR-11.43</t>
    </r>
  </si>
  <si>
    <r>
      <rPr>
        <sz val="7"/>
        <rFont val="Arial MT"/>
        <family val="2"/>
      </rPr>
      <t>8.02</t>
    </r>
  </si>
  <si>
    <r>
      <rPr>
        <sz val="7"/>
        <rFont val="Arial MT"/>
        <family val="2"/>
      </rPr>
      <t>CR-11.46</t>
    </r>
  </si>
  <si>
    <r>
      <rPr>
        <sz val="7"/>
        <rFont val="Arial MT"/>
        <family val="2"/>
      </rPr>
      <t>8.03</t>
    </r>
  </si>
  <si>
    <r>
      <rPr>
        <sz val="7"/>
        <rFont val="Arial MT"/>
        <family val="2"/>
      </rPr>
      <t>CR-11.63</t>
    </r>
  </si>
  <si>
    <r>
      <rPr>
        <sz val="7"/>
        <rFont val="Arial MT"/>
        <family val="2"/>
      </rPr>
      <t>9.01</t>
    </r>
  </si>
  <si>
    <r>
      <rPr>
        <sz val="7"/>
        <rFont val="Arial MT"/>
        <family val="2"/>
      </rPr>
      <t>PA-12.4</t>
    </r>
  </si>
  <si>
    <r>
      <rPr>
        <sz val="7"/>
        <rFont val="Arial MT"/>
        <family val="2"/>
      </rPr>
      <t>ALISTADO PISOS Mortero 1:4  Impermeabilizado e= 0.04 m</t>
    </r>
  </si>
  <si>
    <r>
      <rPr>
        <sz val="7"/>
        <rFont val="Arial MT"/>
        <family val="2"/>
      </rPr>
      <t>9.02</t>
    </r>
  </si>
  <si>
    <r>
      <rPr>
        <sz val="7"/>
        <rFont val="Arial MT"/>
        <family val="2"/>
      </rPr>
      <t>PA-12.17</t>
    </r>
  </si>
  <si>
    <r>
      <rPr>
        <sz val="7"/>
        <rFont val="Arial MT"/>
        <family val="2"/>
      </rPr>
      <t>9.03</t>
    </r>
  </si>
  <si>
    <r>
      <rPr>
        <sz val="7"/>
        <rFont val="Arial MT"/>
        <family val="2"/>
      </rPr>
      <t>PA-12.35</t>
    </r>
  </si>
  <si>
    <r>
      <rPr>
        <sz val="7"/>
        <rFont val="Arial MT"/>
        <family val="2"/>
      </rPr>
      <t>GRAVILLA LAVADA Nº2  (Incluye dilatación en bronce)</t>
    </r>
  </si>
  <si>
    <r>
      <rPr>
        <sz val="7"/>
        <rFont val="Arial MT"/>
        <family val="2"/>
      </rPr>
      <t>9.04</t>
    </r>
  </si>
  <si>
    <r>
      <rPr>
        <sz val="7"/>
        <rFont val="Arial MT"/>
        <family val="2"/>
      </rPr>
      <t>PA-12.66</t>
    </r>
  </si>
  <si>
    <r>
      <rPr>
        <sz val="7"/>
        <rFont val="Arial MT"/>
        <family val="2"/>
      </rPr>
      <t>9.05</t>
    </r>
  </si>
  <si>
    <r>
      <rPr>
        <sz val="7"/>
        <rFont val="Arial MT"/>
        <family val="2"/>
      </rPr>
      <t>PA-12.75</t>
    </r>
  </si>
  <si>
    <r>
      <rPr>
        <sz val="7"/>
        <rFont val="Arial MT"/>
        <family val="2"/>
      </rPr>
      <t>CERAMICA MYSTIC GRIS LISA 30,5X60. INCLUYE BOQUILLA GRIS CLARO Y PEGANTE</t>
    </r>
  </si>
  <si>
    <r>
      <rPr>
        <sz val="7"/>
        <rFont val="Arial MT"/>
        <family val="2"/>
      </rPr>
      <t>9.06</t>
    </r>
  </si>
  <si>
    <r>
      <rPr>
        <sz val="7"/>
        <rFont val="Arial MT"/>
        <family val="2"/>
      </rPr>
      <t>PA-12.195</t>
    </r>
  </si>
  <si>
    <r>
      <rPr>
        <sz val="7"/>
        <rFont val="Arial MT"/>
        <family val="2"/>
      </rPr>
      <t>10.01</t>
    </r>
  </si>
  <si>
    <r>
      <rPr>
        <sz val="7"/>
        <rFont val="Arial MT"/>
        <family val="2"/>
      </rPr>
      <t>E-13.31</t>
    </r>
  </si>
  <si>
    <r>
      <rPr>
        <sz val="7"/>
        <rFont val="Arial MT"/>
        <family val="2"/>
      </rPr>
      <t>10.02</t>
    </r>
  </si>
  <si>
    <r>
      <rPr>
        <sz val="7"/>
        <rFont val="Arial MT"/>
        <family val="2"/>
      </rPr>
      <t>E-13.32</t>
    </r>
  </si>
  <si>
    <r>
      <rPr>
        <sz val="7"/>
        <rFont val="Arial MT"/>
        <family val="2"/>
      </rPr>
      <t>10.03</t>
    </r>
  </si>
  <si>
    <r>
      <rPr>
        <sz val="7"/>
        <rFont val="Arial MT"/>
        <family val="2"/>
      </rPr>
      <t>E-13.40</t>
    </r>
  </si>
  <si>
    <r>
      <rPr>
        <sz val="7"/>
        <rFont val="Arial MT"/>
        <family val="2"/>
      </rPr>
      <t>10.04</t>
    </r>
  </si>
  <si>
    <r>
      <rPr>
        <sz val="7"/>
        <rFont val="Arial MT"/>
        <family val="2"/>
      </rPr>
      <t>E-13.49</t>
    </r>
  </si>
  <si>
    <r>
      <rPr>
        <sz val="7"/>
        <rFont val="Arial MT"/>
        <family val="2"/>
      </rPr>
      <t>LLAVE TERMINAL MANGUERA 1/2"  (Suministro e instalación).</t>
    </r>
  </si>
  <si>
    <r>
      <rPr>
        <sz val="7"/>
        <rFont val="Arial MT"/>
        <family val="2"/>
      </rPr>
      <t>10.05</t>
    </r>
  </si>
  <si>
    <r>
      <rPr>
        <sz val="7"/>
        <rFont val="Arial MT"/>
        <family val="2"/>
      </rPr>
      <t>E-13.142</t>
    </r>
  </si>
  <si>
    <r>
      <rPr>
        <sz val="7"/>
        <rFont val="Arial MT"/>
        <family val="2"/>
      </rPr>
      <t>11.01</t>
    </r>
  </si>
  <si>
    <r>
      <rPr>
        <sz val="7"/>
        <rFont val="Arial MT"/>
        <family val="2"/>
      </rPr>
      <t>V-14.1</t>
    </r>
  </si>
  <si>
    <r>
      <rPr>
        <sz val="7"/>
        <rFont val="Arial MT"/>
        <family val="2"/>
      </rPr>
      <t>12.01</t>
    </r>
  </si>
  <si>
    <r>
      <rPr>
        <sz val="7"/>
        <rFont val="Arial MT"/>
        <family val="2"/>
      </rPr>
      <t>AS-15.2</t>
    </r>
  </si>
  <si>
    <r>
      <rPr>
        <sz val="7"/>
        <rFont val="Arial MT"/>
        <family val="2"/>
      </rPr>
      <t>12.02</t>
    </r>
  </si>
  <si>
    <r>
      <rPr>
        <sz val="7"/>
        <rFont val="Arial MT"/>
        <family val="2"/>
      </rPr>
      <t>AS-15.17</t>
    </r>
  </si>
  <si>
    <r>
      <rPr>
        <sz val="7"/>
        <rFont val="Arial MT"/>
        <family val="2"/>
      </rPr>
      <t>12.03</t>
    </r>
  </si>
  <si>
    <r>
      <rPr>
        <sz val="7"/>
        <rFont val="Arial MT"/>
        <family val="2"/>
      </rPr>
      <t>AS-15.38</t>
    </r>
  </si>
  <si>
    <r>
      <rPr>
        <sz val="7"/>
        <rFont val="Arial MT"/>
        <family val="2"/>
      </rPr>
      <t>12.04</t>
    </r>
  </si>
  <si>
    <r>
      <rPr>
        <sz val="7"/>
        <rFont val="Arial MT"/>
        <family val="2"/>
      </rPr>
      <t>AS-15.40</t>
    </r>
  </si>
  <si>
    <r>
      <rPr>
        <sz val="7"/>
        <rFont val="Arial MT"/>
        <family val="2"/>
      </rPr>
      <t>SUMINISTRO E INSTALACIÓN DE DUCHA ELECTRICA DE PASO. Fabricada en polipropileno. Uso doméstico. 110V (Incluye soporte).(Incluye instalación)</t>
    </r>
  </si>
  <si>
    <r>
      <rPr>
        <sz val="7"/>
        <rFont val="Arial MT"/>
        <family val="2"/>
      </rPr>
      <t>12.05</t>
    </r>
  </si>
  <si>
    <r>
      <rPr>
        <sz val="7"/>
        <rFont val="Arial MT"/>
        <family val="2"/>
      </rPr>
      <t>AS-15.65</t>
    </r>
  </si>
  <si>
    <r>
      <rPr>
        <sz val="7"/>
        <rFont val="Arial MT"/>
        <family val="2"/>
      </rPr>
      <t>12.06</t>
    </r>
  </si>
  <si>
    <r>
      <rPr>
        <sz val="7"/>
        <rFont val="Arial MT"/>
        <family val="2"/>
      </rPr>
      <t>AS-15.66</t>
    </r>
  </si>
  <si>
    <r>
      <rPr>
        <sz val="7"/>
        <rFont val="Arial MT"/>
        <family val="2"/>
      </rPr>
      <t>13.01</t>
    </r>
  </si>
  <si>
    <r>
      <rPr>
        <sz val="7"/>
        <rFont val="Arial MT"/>
        <family val="2"/>
      </rPr>
      <t>ME-17.120</t>
    </r>
  </si>
  <si>
    <r>
      <rPr>
        <sz val="7"/>
        <rFont val="Arial MT"/>
        <family val="2"/>
      </rPr>
      <t>PUERTA CABINAS SANITARIAS SISTEMA CANTILIVER en Acero Inoxidable Cal. 20. Tipo Grijalba o equivalente según Detalle. Incluye suministro, instalación, marco, chapetas, pasador de cierre y platinas según detalle.</t>
    </r>
  </si>
  <si>
    <r>
      <rPr>
        <sz val="7"/>
        <rFont val="Arial MT"/>
        <family val="2"/>
      </rPr>
      <t>13.02</t>
    </r>
  </si>
  <si>
    <r>
      <rPr>
        <sz val="7"/>
        <rFont val="Arial MT"/>
        <family val="2"/>
      </rPr>
      <t>ME-17.228</t>
    </r>
  </si>
  <si>
    <r>
      <rPr>
        <sz val="7"/>
        <rFont val="Arial MT"/>
        <family val="2"/>
      </rPr>
      <t>14.01</t>
    </r>
  </si>
  <si>
    <r>
      <rPr>
        <sz val="7"/>
        <rFont val="Arial MT"/>
        <family val="2"/>
      </rPr>
      <t>PI-19.13</t>
    </r>
  </si>
  <si>
    <r>
      <rPr>
        <sz val="7"/>
        <rFont val="Arial MT"/>
        <family val="2"/>
      </rPr>
      <t>14.02</t>
    </r>
  </si>
  <si>
    <r>
      <rPr>
        <sz val="7"/>
        <rFont val="Arial MT"/>
        <family val="2"/>
      </rPr>
      <t>PI-19.57</t>
    </r>
  </si>
  <si>
    <r>
      <rPr>
        <sz val="7"/>
        <rFont val="Arial MT"/>
        <family val="2"/>
      </rPr>
      <t>14.03</t>
    </r>
  </si>
  <si>
    <r>
      <rPr>
        <sz val="7"/>
        <rFont val="Arial MT"/>
        <family val="2"/>
      </rPr>
      <t>PI-19.58</t>
    </r>
  </si>
  <si>
    <r>
      <rPr>
        <sz val="7"/>
        <rFont val="Arial MT"/>
        <family val="2"/>
      </rPr>
      <t>15.01</t>
    </r>
  </si>
  <si>
    <r>
      <rPr>
        <sz val="7"/>
        <rFont val="Arial MT"/>
        <family val="2"/>
      </rPr>
      <t>AG-22.1</t>
    </r>
  </si>
  <si>
    <r>
      <rPr>
        <sz val="7"/>
        <rFont val="Arial MT"/>
        <family val="2"/>
      </rPr>
      <t>ASEO GENERAL</t>
    </r>
  </si>
  <si>
    <t>DEMOLICIÓN ENCHAPE DE PISOS espesor entre = 0.05m y 0.10m (Incluye cargue y retiro de escombros).</t>
  </si>
  <si>
    <t>MANTENIMIENTO DE DESAGÜE SANITARIO CON SONDA ELECTRICA.(Incluye mano de obra, equipo y sonda 1/8 x 60m.</t>
  </si>
  <si>
    <t>MANTENIMIENTO DE CAJAS DE INSPECCION (Incluye retiro de vegetación, piedras y/o sedimentación).</t>
  </si>
  <si>
    <t>MANTENIMIENTO  DE  CARPINTERÍA METÁLICA - (PUERTAS Y VENTANAS) Incluye desmonte, limpieza, remoción de pintura, lijada, reparación hasta un 15% de lamina de iguales características a la existente y soldadura de partes afectadas, aplicación de anticorrosivo,  pintura esmalte y reinstalación).</t>
  </si>
  <si>
    <t>DEMOLICIÓN DE GUARDAESCOBA EN MORTERO, CONCRETO O CERAMICA con alturas entre 8 y 15 cm . (Incluye, cargue y retiro de escombros).</t>
  </si>
  <si>
    <t>MANTENIMIENTO DE CUBIERTA EN TEJA #6 (Incluye  Revisión, cambio, ajuste e instalación de tejas, caballetes, flanches y canales, limpieza manual, pintura y cambio de teja No.6, con desmonte,  cargue y retiro de escombros).</t>
  </si>
  <si>
    <t>MESON EN CONCRETO 2.500 psi a=0.60 m e=0.10 m. CON GRANITO FUNDIDO EN SITIO  COLOR GRIS (Incluye nivelación, fundida y pulimiento + dilatación en bronce.)  (Incluye refuerzo)</t>
  </si>
  <si>
    <t>SUMINISTRO E INSTALACIÓN DE ACOMETIDA 3H Al THW EN CABLE 2X4THW + 4THW (N). NO INCLUYE TERMINALES NI CONDULADO.</t>
  </si>
  <si>
    <t>SUMINISTRO E INSTALACIÓN DE TABLERO DE 8 CIRCUITOS 2F4H, CON PUERTA. BARRAJE PARA 200A BARRA NEUTRO Y BARRA TIERRA Calidad Legrand, Siemens, SqareD o superior de marca reconocida y homologada por el CIDET</t>
  </si>
  <si>
    <t>SUMINISTRO E INSTALACIÓN DE ACOMETIDA 3H Cu HFFR LS CT  N° 12AWG. NO INCLUYE TERMINALES NI CONDULADO.</t>
  </si>
  <si>
    <t>SUMINISTRO, INSTALACIÓN Y PUESTA EN FUNCIONAMIENTO DE LUMINARIA BALA LED DE 8" DE 18 W, Temperatura de color 6500 K o similar, Flujo luminoso 1.170 lm o superior, Garantía de fábrica 5 años o superior, Horas de vida útil 36.000 Hrs o superior, En calidad Sylvania REF: P244629-33 similar o de características técnicas superiores, La luminaria deberá ser avalada por la interventoría y cumplir con las especificaciones de diseño realizado por la entidad. INCLUYE TODO LO NECESARIO PARA SU CORRECTO FUNCIONAMIENTO.</t>
  </si>
  <si>
    <t>SUMINISTRO E INSTALACIÓN DE LUMINARIA TIPO PANEL LED DE 60X60 cm, Potencia 45 W, Temperatura de Color 6000K o similar, LED Tipo 2835, Flujo Luminoso 4000Lm (±10%), Angulo 110°, Voltaje 100/277 VAC, Driver 0-10V, FP&gt;0.90, Horas de Vida Útil 50.000 Horas, Garantía de 5 años o superior, La luminaria deberá ser avalada por la interventoría y cumplir con las especificaciones de  diseño realizado por el COING. INCLUYE ACCESORIOS DE FIJACIÓN Y TODO LO NECESARIO PARA SU CORRECTO FUNCIONAMIENTO.</t>
  </si>
  <si>
    <t>SALIDA ILUMINACION EXPUESTA EN TUBERIA CONDUIT EMT 3/4", CABLE No 12 HFFR LS AWG Prom 3 m</t>
  </si>
  <si>
    <t>SUMINISTRO, INSTALACIÓN Y PUESTA EN FUNCIONAMIENTO DE TOMACORRIENTE NORMAL DOBLE POLO A TIERRA 20A 125V NEMA 5-20R. INCLUYE ACCESORIOS DE FIJACIÓN Y TODO LO NECESARIO PARA SU CORRECTO FUNCIONAMIENTO.</t>
  </si>
  <si>
    <t>ESTRUCTURA Perfil Lámina Delgada PHR ASTM A500 Grado 50. Calibre según diseño (Incluye vigas, cerchas, correas, anticorrosivo y esmalte)</t>
  </si>
  <si>
    <t>SUMINSTRO E INSTALACION DE CABALLETE (INCLUYE TODOS LOS ACCESORIOS PARA FIJACION E INSTALACION (SEGÚN DISEÑO)</t>
  </si>
  <si>
    <t>CIELO RASO SUSPENDIDO PVC JUNTA PERDIDA (Perfileria metálica, Cal .24-26,  estructura cada 50 cm).</t>
  </si>
  <si>
    <t>SUMINISTRO E INSTALACION DE TAPA DE INSPECCION DE CIELO RASO EN PVC 0,6X0,6 (REFUERZO EN PERFILERIA METALICA CAL. 24 O .26 MARCO EN ANGULO</t>
  </si>
  <si>
    <t>SUMINISTRO E INSTALACIÓN DE Cielo raso en madera machihembrada e = 12mm. (Incluye todos lo elementos para su correcta instalación).</t>
  </si>
  <si>
    <t>BALDOSA GRANO DE MARMOL BH5  Blanco Huila  30 x 30 cm. Fondo Blanco (Incluye destroncada, pulida, brillada, mortero de nivelación y dilatación en bronce.)</t>
  </si>
  <si>
    <t>BOCAPUERTA EN GRANITO COLOR SEGÚN DISEÑO, FUNDIDO EN SITIO ancho=0,15 m; e=5 mm (Incluye destroncada, pulida y brillada + dilataciones en bronce y mortero de nivelación)</t>
  </si>
  <si>
    <t>GUARDAESCOBA RECTO EN Baldosa Grano de Marmol PCL 5 COLOR NEGRO SAN GIL 40 x 10 cm. . (Incluye boquilla y mortero de pega.)</t>
  </si>
  <si>
    <t>INCRUSTACIONES Porcelana - TOALLERO en porcelana Tipo Espacio Ref.O4290100-1 de Corona o equivalente. (Incluye materiales de instalación, chazos y silicona)</t>
  </si>
  <si>
    <t>INCRUSTACIONES Porcelana - JABONERA DUCHA ESPACIO Tipo Corona  Ref. O4210100-1 o equivalente. (Incluye materiales de instalación, chazos y silicona)</t>
  </si>
  <si>
    <t>DISPENSADOR PARA JABON LIQUIDO MARCA A&amp;A CUERPO EN ACERO INOXIDABLE CAPACIDAD 1.2 LITROS. REF 8-AA-600, equivalente o superior.</t>
  </si>
  <si>
    <t>Suministro e instalación enchape en cerámica flat blanco brillo de 27x70cm (incluy boquilla color, pega, win y todos los accesorios necesarios para su correcta instalación)</t>
  </si>
  <si>
    <t>SUMINISTRO E INSTALACIÓN DE ESPEJO   4 mm. Biselado y Pulido cuatro lados. (Suministro e instalación incluyendo los elementos de fijación al muro).</t>
  </si>
  <si>
    <t>SUMINSTRO E INSTALCION DE LAVAMANOS SOBREPONER Linea MARSELLA Color Blanco Ref. 13011001 Tipo Corona o equivalente. (Incluye desagüe automatico, sifón botella, grapas 2 und, acople).</t>
  </si>
  <si>
    <t>SUMINISTRO E INSTALACIÓN CONJUNTO SANITARIO Tipo LAGUNA Color Blanco Ref. 340021001 de Corona o equivalente (Incluye sanitario, tapa, tanque, grifería, accesorios de conexión e instalación.)</t>
  </si>
  <si>
    <t>SUMINISTRO E INSTALACIÓN DE REGISTRO DUCHA REGADERA ARTESA. REF.AE4000001. Tipo Grival o equivalente.(Incluye instalación)</t>
  </si>
  <si>
    <t>SUMINISTRO E INSTALACIÓN DE ORINAL ARRECIFE ENTRADA SUPERIOR COLOR BLANCO. Incluye grifería tradicional cromada.</t>
  </si>
  <si>
    <t>SUMINISTRO E INSTALACIÓN DE CONJUNTO GRIFERIA LAVAMANOS VENTO REF 591130001 Tipo Grival o equivalente. Incluye instalación.</t>
  </si>
  <si>
    <t>DIVISION ORINAL EN CANTILEVER CON SISTEMA DE ANCLAJE SUPERIOR  E INFERIOR EN LAMINA INOX, Cal. 18 satinada. Refuerzo estructural interior, division montada ensitio.</t>
  </si>
  <si>
    <t>PINTURA EPOXICA ALTA RESISTENCIA CON CATALIZADOR 3 MANOS. (Incluye 1 mano en pintura tipo 2 y dos manos en pintura epoxi poliamida con catalizador, filos y dilataciones).</t>
  </si>
  <si>
    <t>MANTENIMIENTO DE MURO INTERIOR, (Incluye resanes en estuco y dos manos en pintura tipo 1, filos y dilataciones).</t>
  </si>
  <si>
    <t>MANTENIMIENTO DE MURO EXTERIOR, (Incluye resanes en estuco y dos manos en pintura Acrilica para exteriores (5 años), filos y dilataciones).</t>
  </si>
  <si>
    <t xml:space="preserve">SUBTOTAL OBRAS </t>
  </si>
  <si>
    <t xml:space="preserve">TOTAL COSTO DIRECTO </t>
  </si>
  <si>
    <t xml:space="preserve">Administracion </t>
  </si>
  <si>
    <t xml:space="preserve">Imprevistos </t>
  </si>
  <si>
    <t xml:space="preserve">TOTAL OBRA </t>
  </si>
  <si>
    <t>NOTA 2: El uso de los datos plasmados en la base de datos compromete solamente la responsabilidad del interesado. Con base en lo anterior, es de competencia del oferente verificar y actualizar o no la información</t>
  </si>
  <si>
    <t>NOTA 3: El registro de precios de insumos no tiene en cuenta escalas por volumen de compras ni descuentos por ningún concepto. Como regla general tiene en cuenta el IVA y el valor de transporte. El interesado debe verificar esta condición con su Proveedor. / Centro de costos.</t>
  </si>
  <si>
    <t>FORMULARIO 1</t>
  </si>
  <si>
    <t xml:space="preserve">PRESUPUESTO OFICIAL </t>
  </si>
  <si>
    <t xml:space="preserve">Firma Del Proponente o De Su Representante Legal </t>
  </si>
  <si>
    <t>MANTENIMIENTO GENERAL DE PISO EN CERAMICA .(limpieza, reemboquillado, pulida, cambio de piezas deterioradas 20%)</t>
  </si>
  <si>
    <t>NOTA 2: El uso de los datos plasmados en la base de datos compromete solamente la responsabilidad del interesado. Con base en lo anterior, es de competencia del oferente verificar y actualizar o no la información.</t>
  </si>
  <si>
    <r>
      <rPr>
        <sz val="9"/>
        <rFont val="Arial MT"/>
        <family val="2"/>
      </rPr>
      <t>1.01</t>
    </r>
  </si>
  <si>
    <r>
      <rPr>
        <sz val="9"/>
        <rFont val="Arial MT"/>
        <family val="2"/>
      </rPr>
      <t>P-1.27</t>
    </r>
  </si>
  <si>
    <r>
      <rPr>
        <sz val="9"/>
        <rFont val="Arial MT"/>
        <family val="2"/>
      </rPr>
      <t>M2</t>
    </r>
  </si>
  <si>
    <r>
      <rPr>
        <sz val="9"/>
        <rFont val="Arial MT"/>
        <family val="2"/>
      </rPr>
      <t>1.02</t>
    </r>
  </si>
  <si>
    <r>
      <rPr>
        <sz val="9"/>
        <rFont val="Arial MT"/>
        <family val="2"/>
      </rPr>
      <t>P-1.28</t>
    </r>
  </si>
  <si>
    <r>
      <rPr>
        <sz val="9"/>
        <rFont val="Arial MT"/>
        <family val="2"/>
      </rPr>
      <t>DEMOLICIÓN ENCHAPE DE MUROS (Incluye cargue y retiro de escombros)</t>
    </r>
  </si>
  <si>
    <r>
      <rPr>
        <sz val="9"/>
        <rFont val="Arial MT"/>
        <family val="2"/>
      </rPr>
      <t>1.03</t>
    </r>
  </si>
  <si>
    <r>
      <rPr>
        <sz val="9"/>
        <rFont val="Arial MT"/>
        <family val="2"/>
      </rPr>
      <t>P-1.29</t>
    </r>
  </si>
  <si>
    <r>
      <rPr>
        <sz val="9"/>
        <rFont val="Arial MT"/>
        <family val="2"/>
      </rPr>
      <t>DEMOLICIÓN DE MESONES a=0.60 m. (Incluye cargue y retiro de escombros).</t>
    </r>
  </si>
  <si>
    <r>
      <rPr>
        <sz val="9"/>
        <rFont val="Arial MT"/>
        <family val="2"/>
      </rPr>
      <t>M</t>
    </r>
  </si>
  <si>
    <r>
      <rPr>
        <sz val="9"/>
        <rFont val="Arial MT"/>
        <family val="2"/>
      </rPr>
      <t>1.04</t>
    </r>
  </si>
  <si>
    <r>
      <rPr>
        <sz val="9"/>
        <rFont val="Arial MT"/>
        <family val="2"/>
      </rPr>
      <t>P-1.43</t>
    </r>
  </si>
  <si>
    <r>
      <rPr>
        <sz val="9"/>
        <rFont val="Arial MT"/>
        <family val="2"/>
      </rPr>
      <t>DESMONTE APARATOS SANITARIOS (Incluye cargue y retiro de material desmontado).</t>
    </r>
  </si>
  <si>
    <r>
      <rPr>
        <sz val="9"/>
        <rFont val="Arial MT"/>
        <family val="2"/>
      </rPr>
      <t>UND</t>
    </r>
  </si>
  <si>
    <r>
      <rPr>
        <sz val="9"/>
        <rFont val="Arial MT"/>
        <family val="2"/>
      </rPr>
      <t>1.05</t>
    </r>
  </si>
  <si>
    <r>
      <rPr>
        <sz val="9"/>
        <rFont val="Arial MT"/>
        <family val="2"/>
      </rPr>
      <t>P-1.48</t>
    </r>
  </si>
  <si>
    <r>
      <rPr>
        <sz val="9"/>
        <rFont val="Arial MT"/>
        <family val="2"/>
      </rPr>
      <t>DESMONTE CIELO RASO  (Incluye cargue y retiro de material desmontado).</t>
    </r>
  </si>
  <si>
    <r>
      <rPr>
        <sz val="9"/>
        <rFont val="Arial MT"/>
        <family val="2"/>
      </rPr>
      <t>1.06</t>
    </r>
  </si>
  <si>
    <r>
      <rPr>
        <sz val="9"/>
        <rFont val="Arial MT"/>
        <family val="2"/>
      </rPr>
      <t>P-1.55</t>
    </r>
  </si>
  <si>
    <r>
      <rPr>
        <sz val="9"/>
        <rFont val="Arial MT"/>
        <family val="2"/>
      </rPr>
      <t>DESMONTE PUERTAS CON MARCO  (Incluye retiro de escombros).</t>
    </r>
  </si>
  <si>
    <r>
      <rPr>
        <sz val="9"/>
        <rFont val="Arial MT"/>
        <family val="2"/>
      </rPr>
      <t>1.07</t>
    </r>
  </si>
  <si>
    <r>
      <rPr>
        <sz val="9"/>
        <rFont val="Arial MT"/>
        <family val="2"/>
      </rPr>
      <t>P-1.63</t>
    </r>
  </si>
  <si>
    <r>
      <rPr>
        <sz val="9"/>
        <rFont val="Arial MT"/>
        <family val="2"/>
      </rPr>
      <t>DESMONTE DE IMPERMEABILIZACIÓN MANTO ASFALTICO (Incluye retiro de mantos cargue y retiro de escombros).</t>
    </r>
  </si>
  <si>
    <r>
      <rPr>
        <sz val="9"/>
        <rFont val="Arial MT"/>
        <family val="2"/>
      </rPr>
      <t>1.08</t>
    </r>
  </si>
  <si>
    <r>
      <rPr>
        <sz val="9"/>
        <rFont val="Arial MT"/>
        <family val="2"/>
      </rPr>
      <t>P-1.65</t>
    </r>
  </si>
  <si>
    <r>
      <rPr>
        <sz val="9"/>
        <rFont val="Arial MT"/>
        <family val="2"/>
      </rPr>
      <t>1.09</t>
    </r>
  </si>
  <si>
    <r>
      <rPr>
        <sz val="9"/>
        <rFont val="Arial MT"/>
        <family val="2"/>
      </rPr>
      <t>P-1.93</t>
    </r>
  </si>
  <si>
    <r>
      <rPr>
        <sz val="9"/>
        <rFont val="Arial MT"/>
        <family val="2"/>
      </rPr>
      <t>1.10</t>
    </r>
  </si>
  <si>
    <r>
      <rPr>
        <sz val="9"/>
        <rFont val="Arial MT"/>
        <family val="2"/>
      </rPr>
      <t>P-1.96</t>
    </r>
  </si>
  <si>
    <r>
      <rPr>
        <sz val="9"/>
        <rFont val="Arial MT"/>
        <family val="2"/>
      </rPr>
      <t>1.11</t>
    </r>
  </si>
  <si>
    <r>
      <rPr>
        <sz val="9"/>
        <rFont val="Arial MT"/>
        <family val="2"/>
      </rPr>
      <t>P-1.113</t>
    </r>
  </si>
  <si>
    <r>
      <rPr>
        <sz val="9"/>
        <rFont val="Arial MT"/>
        <family val="2"/>
      </rPr>
      <t>DESMONTE DE TANQUES EN ASBESTO-CEMENTO DE 500 A 1000LTS (incluye cargue y retiro de material desmontado, según disponga la unidad)</t>
    </r>
  </si>
  <si>
    <r>
      <rPr>
        <sz val="9"/>
        <rFont val="Arial MT"/>
        <family val="2"/>
      </rPr>
      <t>1.12</t>
    </r>
  </si>
  <si>
    <r>
      <rPr>
        <sz val="9"/>
        <rFont val="Arial MT"/>
        <family val="2"/>
      </rPr>
      <t>P-1.115</t>
    </r>
  </si>
  <si>
    <r>
      <rPr>
        <sz val="9"/>
        <rFont val="Arial MT"/>
        <family val="2"/>
      </rPr>
      <t>1.13</t>
    </r>
  </si>
  <si>
    <r>
      <rPr>
        <sz val="9"/>
        <rFont val="Arial MT"/>
        <family val="2"/>
      </rPr>
      <t>P-1.118</t>
    </r>
  </si>
  <si>
    <r>
      <rPr>
        <sz val="9"/>
        <rFont val="Arial MT"/>
        <family val="2"/>
      </rPr>
      <t>MANTENIMIENTO DE CANAL EN LAMINA GALVANIZADA (Incluye alineación, impermeabilización, limpieza, retiro de pintura existente y pintura nueva)</t>
    </r>
  </si>
  <si>
    <r>
      <rPr>
        <sz val="9"/>
        <rFont val="Arial MT"/>
        <family val="2"/>
      </rPr>
      <t>1.14</t>
    </r>
  </si>
  <si>
    <r>
      <rPr>
        <sz val="9"/>
        <rFont val="Arial MT"/>
        <family val="2"/>
      </rPr>
      <t>P-1.131</t>
    </r>
  </si>
  <si>
    <r>
      <rPr>
        <sz val="9"/>
        <rFont val="Arial MT"/>
        <family val="2"/>
      </rPr>
      <t>MANTENIMIENTO  DE  CARPINTERÍA MADERA - Incluye desmonte,  limpieza, remoción de pintura, lijada, tintilla selladora, sellador lijable, laca y reinstalación).</t>
    </r>
  </si>
  <si>
    <r>
      <rPr>
        <sz val="9"/>
        <rFont val="Arial MT"/>
        <family val="2"/>
      </rPr>
      <t>1.15</t>
    </r>
  </si>
  <si>
    <r>
      <rPr>
        <sz val="9"/>
        <rFont val="Arial MT"/>
        <family val="2"/>
      </rPr>
      <t>P-1.166</t>
    </r>
  </si>
  <si>
    <r>
      <rPr>
        <sz val="9"/>
        <rFont val="Arial MT"/>
        <family val="2"/>
      </rPr>
      <t>DEMOLICIÓN DE MORTERO ESPESOR DE 0,05 m (Incluye cargue y retiro de escombros).</t>
    </r>
  </si>
  <si>
    <r>
      <rPr>
        <sz val="9"/>
        <rFont val="Arial MT"/>
        <family val="2"/>
      </rPr>
      <t>1.16</t>
    </r>
  </si>
  <si>
    <r>
      <rPr>
        <sz val="9"/>
        <rFont val="Arial MT"/>
        <family val="2"/>
      </rPr>
      <t>P-1.171</t>
    </r>
  </si>
  <si>
    <r>
      <rPr>
        <sz val="9"/>
        <rFont val="Arial MT"/>
        <family val="2"/>
      </rPr>
      <t>1.17</t>
    </r>
  </si>
  <si>
    <r>
      <rPr>
        <sz val="9"/>
        <rFont val="Arial MT"/>
        <family val="2"/>
      </rPr>
      <t>P-1.174</t>
    </r>
  </si>
  <si>
    <r>
      <rPr>
        <sz val="9"/>
        <rFont val="Arial MT"/>
        <family val="2"/>
      </rPr>
      <t>1.18</t>
    </r>
  </si>
  <si>
    <r>
      <rPr>
        <sz val="9"/>
        <rFont val="Arial MT"/>
        <family val="2"/>
      </rPr>
      <t>P-1.235</t>
    </r>
  </si>
  <si>
    <r>
      <rPr>
        <sz val="9"/>
        <rFont val="Arial MT"/>
        <family val="2"/>
      </rPr>
      <t>PICADO ELEMENTO EN CONCRETO EXISTENTE PARA APLICACIÓN DE ALISTADO.</t>
    </r>
  </si>
  <si>
    <r>
      <rPr>
        <sz val="9"/>
        <rFont val="Arial MT"/>
        <family val="2"/>
      </rPr>
      <t>1.19</t>
    </r>
  </si>
  <si>
    <r>
      <rPr>
        <sz val="9"/>
        <rFont val="Arial MT"/>
        <family val="2"/>
      </rPr>
      <t>P-1.236</t>
    </r>
  </si>
  <si>
    <r>
      <rPr>
        <sz val="9"/>
        <rFont val="Arial MT"/>
        <family val="2"/>
      </rPr>
      <t>MANTENIMIENTO  DE  ESTRUCTURA EN MADERA -  Mediante limpieza manual con grata y aplicación de inmunizante tipo MERULEX de SIKA o equivalente, incluye remplazo de madera afectada.</t>
    </r>
  </si>
  <si>
    <r>
      <rPr>
        <sz val="9"/>
        <rFont val="Arial MT"/>
        <family val="2"/>
      </rPr>
      <t>1.20</t>
    </r>
  </si>
  <si>
    <r>
      <rPr>
        <sz val="9"/>
        <rFont val="Arial MT"/>
        <family val="2"/>
      </rPr>
      <t>P-1.301</t>
    </r>
  </si>
  <si>
    <r>
      <rPr>
        <sz val="9"/>
        <rFont val="Arial MT"/>
        <family val="2"/>
      </rPr>
      <t>DESMONTE DE  DUCHAS Y GRIFERÍAS (Incluye retiro y disposición final según disposición de la unidad).</t>
    </r>
  </si>
  <si>
    <r>
      <rPr>
        <sz val="9"/>
        <rFont val="Arial MT"/>
        <family val="2"/>
      </rPr>
      <t>1.21</t>
    </r>
  </si>
  <si>
    <r>
      <rPr>
        <sz val="9"/>
        <rFont val="Arial MT"/>
        <family val="2"/>
      </rPr>
      <t>P-1.306</t>
    </r>
  </si>
  <si>
    <r>
      <rPr>
        <sz val="9"/>
        <rFont val="Arial MT"/>
        <family val="2"/>
      </rPr>
      <t>MANTENIMIENTO  DE  CERRADURA DE PUERTAS- Incluye desmonte, reparación, reposición  de 2 copias de llaves, laca o pintura y reinstalación).</t>
    </r>
  </si>
  <si>
    <r>
      <rPr>
        <sz val="9"/>
        <rFont val="Arial MT"/>
        <family val="2"/>
      </rPr>
      <t>1.22</t>
    </r>
  </si>
  <si>
    <r>
      <rPr>
        <sz val="9"/>
        <rFont val="Arial MT"/>
        <family val="2"/>
      </rPr>
      <t>P-1.307</t>
    </r>
  </si>
  <si>
    <r>
      <rPr>
        <sz val="9"/>
        <rFont val="Arial MT"/>
        <family val="2"/>
      </rPr>
      <t>Subtotal</t>
    </r>
  </si>
  <si>
    <r>
      <rPr>
        <sz val="9"/>
        <rFont val="Arial MT"/>
        <family val="2"/>
      </rPr>
      <t>2.01</t>
    </r>
  </si>
  <si>
    <r>
      <rPr>
        <sz val="9"/>
        <rFont val="Arial MT"/>
        <family val="2"/>
      </rPr>
      <t>S-3.95</t>
    </r>
  </si>
  <si>
    <r>
      <rPr>
        <sz val="9"/>
        <rFont val="Arial MT"/>
        <family val="2"/>
      </rPr>
      <t>REJILLA  Aluminio  3" x 2"  con Sosco Anticucarachas - Ref. TA-3"x2" Tipo Colrejillas o equivalente (suministro e instalación).</t>
    </r>
  </si>
  <si>
    <r>
      <rPr>
        <sz val="9"/>
        <rFont val="Arial MT"/>
        <family val="2"/>
      </rPr>
      <t>2.02</t>
    </r>
  </si>
  <si>
    <r>
      <rPr>
        <sz val="9"/>
        <rFont val="Arial MT"/>
        <family val="2"/>
      </rPr>
      <t>S-3.97</t>
    </r>
  </si>
  <si>
    <r>
      <rPr>
        <sz val="9"/>
        <rFont val="Arial MT"/>
        <family val="2"/>
      </rPr>
      <t>REJILLA  Aluminio  4" x 3"  con Sosco Anticucarachas - Ref. HA-4"x3" Tipo Colrejillas o equivalente (suministro e instalación).</t>
    </r>
  </si>
  <si>
    <r>
      <rPr>
        <sz val="9"/>
        <rFont val="Arial MT"/>
        <family val="2"/>
      </rPr>
      <t>3.01</t>
    </r>
  </si>
  <si>
    <r>
      <rPr>
        <sz val="9"/>
        <rFont val="Arial MT"/>
        <family val="2"/>
      </rPr>
      <t>EC-5.241</t>
    </r>
  </si>
  <si>
    <r>
      <rPr>
        <sz val="9"/>
        <rFont val="Arial MT"/>
        <family val="2"/>
      </rPr>
      <t>4.01</t>
    </r>
  </si>
  <si>
    <r>
      <rPr>
        <sz val="9"/>
        <rFont val="Arial MT"/>
        <family val="2"/>
      </rPr>
      <t>H-7.108</t>
    </r>
  </si>
  <si>
    <r>
      <rPr>
        <sz val="9"/>
        <rFont val="Arial MT"/>
        <family val="2"/>
      </rPr>
      <t>TANQUE AGUA POTABLE PLASTICO CAP. 1.000 lts, Incluye: Valvula flotadora de 1" cobre, tapa, accesorios y manguera flexible. A todo costo.</t>
    </r>
  </si>
  <si>
    <r>
      <rPr>
        <sz val="9"/>
        <rFont val="Arial MT"/>
        <family val="2"/>
      </rPr>
      <t>4.02</t>
    </r>
  </si>
  <si>
    <r>
      <rPr>
        <sz val="9"/>
        <rFont val="Arial MT"/>
        <family val="2"/>
      </rPr>
      <t>H-7.530</t>
    </r>
  </si>
  <si>
    <r>
      <rPr>
        <sz val="9"/>
        <rFont val="Arial MT"/>
        <family val="2"/>
      </rPr>
      <t>MANTENIMIENTO PARCIAL A REDES HIDROSANITARIAS IDENTIFICADAS A TRAVÉS DE GEO- RADAR HASTA 1.2 M DE PROFUNDIDAD, EN ZONA DE LAVADO DE ROPAS INCLUYE EL CAMBIO DEL 75% DE REDES EXISTENTES Y REPOSICIÓN DE PUNTOS HIDRÁULICOS, SANITARIOS, CORTE DE CONCRETO CON PULIDORA O TRONZADORA, DEMOLICION, RESTITUCIÓN DE PLACA EN LAS MISMAS CONDICIONES DE LA EXISTENTE Y RETIRO DE SOBRANTES.</t>
    </r>
  </si>
  <si>
    <r>
      <rPr>
        <sz val="9"/>
        <rFont val="Arial MT"/>
        <family val="2"/>
      </rPr>
      <t>4.03</t>
    </r>
  </si>
  <si>
    <r>
      <rPr>
        <sz val="9"/>
        <rFont val="Arial MT"/>
        <family val="2"/>
      </rPr>
      <t>H-7.534</t>
    </r>
  </si>
  <si>
    <r>
      <rPr>
        <sz val="9"/>
        <rFont val="Arial MT"/>
        <family val="2"/>
      </rPr>
      <t>MANTENIMIENTO PARCIAL A REDES HIDROSANITARIAS IDENTIFICADAS A TRAVÉS DE GEO- RADAR HASTA 1.2 M DE PROFUNDIDAD, EN ZONA DE BAÑOS INCLUYE EL CAMBIO DEL 75% DE REDES EXISTENTES Y REPOSICIÓN DE PUNTOS HIDRÁULICOS  SANITARIOS, CORTE DE CONCRETO CON PULIDORA O TRONZADORA, DEMOLICION, RESTITUCIÓN DE PLACA EN LAS MISMAS CONDICIONES DE LA EXISTENTE Y RETIRO DE SOBRANTES.</t>
    </r>
  </si>
  <si>
    <r>
      <rPr>
        <sz val="9"/>
        <rFont val="Arial MT"/>
        <family val="2"/>
      </rPr>
      <t>5.01</t>
    </r>
  </si>
  <si>
    <r>
      <rPr>
        <sz val="9"/>
        <rFont val="Arial MT"/>
        <family val="2"/>
      </rPr>
      <t>IE-8.125</t>
    </r>
  </si>
  <si>
    <r>
      <rPr>
        <sz val="9"/>
        <rFont val="Arial MT"/>
        <family val="2"/>
      </rPr>
      <t>5.02</t>
    </r>
  </si>
  <si>
    <r>
      <rPr>
        <sz val="9"/>
        <rFont val="Arial MT"/>
        <family val="2"/>
      </rPr>
      <t>IE-8.165</t>
    </r>
  </si>
  <si>
    <r>
      <rPr>
        <sz val="9"/>
        <rFont val="Arial MT"/>
        <family val="2"/>
      </rPr>
      <t>SUMINISTRO E INSTALACIÓN DE TUBERIA CONDUIT EMT 3/4".</t>
    </r>
  </si>
  <si>
    <r>
      <rPr>
        <sz val="9"/>
        <rFont val="Arial MT"/>
        <family val="2"/>
      </rPr>
      <t>5.03</t>
    </r>
  </si>
  <si>
    <r>
      <rPr>
        <sz val="9"/>
        <rFont val="Arial MT"/>
        <family val="2"/>
      </rPr>
      <t>IE-8.198</t>
    </r>
  </si>
  <si>
    <r>
      <rPr>
        <sz val="9"/>
        <rFont val="Arial MT"/>
        <family val="2"/>
      </rPr>
      <t>5.04</t>
    </r>
  </si>
  <si>
    <r>
      <rPr>
        <sz val="9"/>
        <rFont val="Arial MT"/>
        <family val="2"/>
      </rPr>
      <t>IE-8.249</t>
    </r>
  </si>
  <si>
    <r>
      <rPr>
        <sz val="9"/>
        <rFont val="Arial MT"/>
        <family val="2"/>
      </rPr>
      <t>5.05</t>
    </r>
  </si>
  <si>
    <r>
      <rPr>
        <sz val="9"/>
        <rFont val="Arial MT"/>
        <family val="2"/>
      </rPr>
      <t>IE-8.292</t>
    </r>
  </si>
  <si>
    <r>
      <rPr>
        <sz val="9"/>
        <rFont val="Arial MT"/>
        <family val="2"/>
      </rPr>
      <t>5.06</t>
    </r>
  </si>
  <si>
    <r>
      <rPr>
        <sz val="9"/>
        <rFont val="Arial MT"/>
        <family val="2"/>
      </rPr>
      <t>IE-8.389</t>
    </r>
  </si>
  <si>
    <r>
      <rPr>
        <sz val="9"/>
        <rFont val="Arial MT"/>
        <family val="2"/>
      </rPr>
      <t>5.07</t>
    </r>
  </si>
  <si>
    <r>
      <rPr>
        <sz val="9"/>
        <rFont val="Arial MT"/>
        <family val="2"/>
      </rPr>
      <t>IE-8.474</t>
    </r>
  </si>
  <si>
    <r>
      <rPr>
        <sz val="9"/>
        <rFont val="Arial MT"/>
        <family val="2"/>
      </rPr>
      <t>5.08</t>
    </r>
  </si>
  <si>
    <r>
      <rPr>
        <sz val="9"/>
        <rFont val="Arial MT"/>
        <family val="2"/>
      </rPr>
      <t>IE-8.509</t>
    </r>
  </si>
  <si>
    <r>
      <rPr>
        <sz val="9"/>
        <rFont val="Arial MT"/>
        <family val="2"/>
      </rPr>
      <t>5.09</t>
    </r>
  </si>
  <si>
    <r>
      <rPr>
        <sz val="9"/>
        <rFont val="Arial MT"/>
        <family val="2"/>
      </rPr>
      <t>IE-8.513</t>
    </r>
  </si>
  <si>
    <r>
      <rPr>
        <sz val="9"/>
        <rFont val="Arial MT"/>
        <family val="2"/>
      </rPr>
      <t>SUMINISTRO, INSTALACIÓN Y PUESTA EN FUNCIONAMIENTO DE TOMACORRIENTE DOBLE POLO A TIERRA (2P+T) Y PROTECCIÓN DE FALLA TIERRA GFCI 20A. INCLUYE ACCESORIOS DE FIJACIÓN Y TODO LO NECESARIO PARA SU CORRECTO FUNCIONAMIENTO.</t>
    </r>
  </si>
  <si>
    <r>
      <rPr>
        <sz val="9"/>
        <rFont val="Arial MT"/>
        <family val="2"/>
      </rPr>
      <t>5.10</t>
    </r>
  </si>
  <si>
    <r>
      <rPr>
        <sz val="9"/>
        <rFont val="Arial MT"/>
        <family val="2"/>
      </rPr>
      <t>IE-8.526</t>
    </r>
  </si>
  <si>
    <r>
      <rPr>
        <sz val="9"/>
        <rFont val="Arial MT"/>
        <family val="2"/>
      </rPr>
      <t>SUMINISTRO E INSTALACIÓN DE CABLE DE COBRE ENCAUCHETADO 3x14 THHN AWG</t>
    </r>
  </si>
  <si>
    <r>
      <rPr>
        <sz val="9"/>
        <rFont val="Arial MT"/>
        <family val="2"/>
      </rPr>
      <t>5.11</t>
    </r>
  </si>
  <si>
    <r>
      <rPr>
        <sz val="9"/>
        <rFont val="Arial MT"/>
        <family val="2"/>
      </rPr>
      <t>IE-8.533</t>
    </r>
  </si>
  <si>
    <r>
      <rPr>
        <sz val="9"/>
        <rFont val="Arial MT"/>
        <family val="2"/>
      </rPr>
      <t>5.12</t>
    </r>
  </si>
  <si>
    <r>
      <rPr>
        <sz val="9"/>
        <rFont val="Arial MT"/>
        <family val="2"/>
      </rPr>
      <t>IE-8.634</t>
    </r>
  </si>
  <si>
    <r>
      <rPr>
        <sz val="9"/>
        <rFont val="Arial MT"/>
        <family val="2"/>
      </rPr>
      <t>DESMONTE GENERAL DE APARATOS ELECTRICOS A LA VISTA (Interruptores, Tomas, Ventiladores, Tableros, Cable Canaleta y Tubo a la Vista).</t>
    </r>
  </si>
  <si>
    <r>
      <rPr>
        <sz val="9"/>
        <rFont val="Arial MT"/>
        <family val="2"/>
      </rPr>
      <t>5.13</t>
    </r>
  </si>
  <si>
    <r>
      <rPr>
        <sz val="9"/>
        <rFont val="Arial MT"/>
        <family val="2"/>
      </rPr>
      <t>IE-8.703</t>
    </r>
  </si>
  <si>
    <r>
      <rPr>
        <sz val="9"/>
        <rFont val="Arial MT"/>
        <family val="2"/>
      </rPr>
      <t>DESMONTE LUMINARIA. (Incluye andamio para desmonte a una altura de trabajo hasta de 6 mts).</t>
    </r>
  </si>
  <si>
    <r>
      <rPr>
        <sz val="9"/>
        <rFont val="Arial MT"/>
        <family val="2"/>
      </rPr>
      <t>5.14</t>
    </r>
  </si>
  <si>
    <r>
      <rPr>
        <sz val="9"/>
        <rFont val="Arial MT"/>
        <family val="2"/>
      </rPr>
      <t>IE-8.895</t>
    </r>
  </si>
  <si>
    <r>
      <rPr>
        <sz val="9"/>
        <rFont val="Arial MT"/>
        <family val="2"/>
      </rPr>
      <t>MANTENIMIENTO PREVENTIVO DE TRANSFORMADOR TRIFASICO EN ACEITE DE 75kVA, 13200/214V INCLUYE FILTRO PRENSADO DE ACEITE, ANALISIS DE ACEITE, CAMBIO DE EMPAQUES, LIMPIEZA, REQUINTADO DE TERMINALES Y PINTURA DE CUBA Garantía 12 MESES. INCLUYE PRESTAMO DE TRANSFORMADOR POR MANTENIMIENTO, DESMONTES Y MONTAJES EN POSTE LOS TRANSFORMADORES SOMETIDOS A MANTENIMIENTO DEBEN INCLUIR LA INSTALACION DE LOS DPS DE MEDIA TENSION, EN LA CUBA O TANQUE DEL TRANSFORMADOR, DEBIDAMENTE SOPORTADOS.</t>
    </r>
  </si>
  <si>
    <r>
      <rPr>
        <sz val="9"/>
        <rFont val="Arial MT"/>
        <family val="2"/>
      </rPr>
      <t>5.15</t>
    </r>
  </si>
  <si>
    <r>
      <rPr>
        <sz val="9"/>
        <rFont val="Arial MT"/>
        <family val="2"/>
      </rPr>
      <t>IE-8.979</t>
    </r>
  </si>
  <si>
    <r>
      <rPr>
        <sz val="9"/>
        <rFont val="Arial MT"/>
        <family val="2"/>
      </rPr>
      <t>SALIDA INTERRUPTOR SENCILLO EN TUBERIA CONDUIT PVC 3/4" SCHEDULE 40, CABLE DE COBRE No 12 AWG HFFR LS CT. INCLUYE APARATO Prom 5 m</t>
    </r>
  </si>
  <si>
    <r>
      <rPr>
        <sz val="9"/>
        <rFont val="Arial MT"/>
        <family val="2"/>
      </rPr>
      <t>5.16</t>
    </r>
  </si>
  <si>
    <r>
      <rPr>
        <sz val="9"/>
        <rFont val="Arial MT"/>
        <family val="2"/>
      </rPr>
      <t>IE-8.980</t>
    </r>
  </si>
  <si>
    <r>
      <rPr>
        <sz val="9"/>
        <rFont val="Arial MT"/>
        <family val="2"/>
      </rPr>
      <t>SALIDA INTERRUPTOR DOBLE EN TUBERIA CONDUIT PVC 3/4" SCHEDULE 40, CABLE DE COBRE No 12 AWG HFFR CT. INCLUYE APARATO Prom 5 m</t>
    </r>
  </si>
  <si>
    <r>
      <rPr>
        <sz val="9"/>
        <rFont val="Arial MT"/>
        <family val="2"/>
      </rPr>
      <t>5.17</t>
    </r>
  </si>
  <si>
    <r>
      <rPr>
        <sz val="9"/>
        <rFont val="Arial MT"/>
        <family val="2"/>
      </rPr>
      <t>IE-8.1055</t>
    </r>
  </si>
  <si>
    <r>
      <rPr>
        <sz val="9"/>
        <rFont val="Arial MT"/>
        <family val="2"/>
      </rPr>
      <t>DESMONTE Y REINSTALACIÓN DE CIRCUITO ELECTRICO MONOFÁSICO (HASTA 6 SALIDAS Y/O PUNTOS ELÉCTRICOS) DESDE TABLERO EXISTENTE. INCLUYE TODO LO NECESARIO PARA SU CORRECTO FUNCIONAMIENTO.</t>
    </r>
  </si>
  <si>
    <r>
      <rPr>
        <sz val="9"/>
        <rFont val="Arial MT"/>
        <family val="2"/>
      </rPr>
      <t>6.01</t>
    </r>
  </si>
  <si>
    <r>
      <rPr>
        <sz val="9"/>
        <rFont val="Arial MT"/>
        <family val="2"/>
      </rPr>
      <t>PR-9.1</t>
    </r>
  </si>
  <si>
    <r>
      <rPr>
        <sz val="9"/>
        <rFont val="Arial MT"/>
        <family val="2"/>
      </rPr>
      <t>PAÑETE LISO MUROS   1:3  INTERIOR  ( Incluye filos y dilataciones ).</t>
    </r>
  </si>
  <si>
    <r>
      <rPr>
        <sz val="9"/>
        <rFont val="Arial MT"/>
        <family val="2"/>
      </rPr>
      <t>7.01</t>
    </r>
  </si>
  <si>
    <r>
      <rPr>
        <sz val="9"/>
        <rFont val="Arial MT"/>
        <family val="2"/>
      </rPr>
      <t>CB-10.1</t>
    </r>
  </si>
  <si>
    <r>
      <rPr>
        <sz val="9"/>
        <rFont val="Arial MT"/>
        <family val="2"/>
      </rPr>
      <t>kg</t>
    </r>
  </si>
  <si>
    <r>
      <rPr>
        <sz val="9"/>
        <rFont val="Arial MT"/>
        <family val="2"/>
      </rPr>
      <t>7.02</t>
    </r>
  </si>
  <si>
    <r>
      <rPr>
        <sz val="9"/>
        <rFont val="Arial MT"/>
        <family val="2"/>
      </rPr>
      <t>CB-10.12</t>
    </r>
  </si>
  <si>
    <r>
      <rPr>
        <sz val="9"/>
        <rFont val="Arial MT"/>
        <family val="2"/>
      </rPr>
      <t>IMPERMEABILIZACION Tipo Manto Morter Plas AL-80 de 3.5 mm con foil de aluminio o equivalente. INCLUYE MORTERO AFINADO PENDIENTADO 1:4 (Canales y/o cubiertas planas, incluye media cañas, remates,)</t>
    </r>
  </si>
  <si>
    <r>
      <rPr>
        <sz val="9"/>
        <rFont val="Arial MT"/>
        <family val="2"/>
      </rPr>
      <t>7.03</t>
    </r>
  </si>
  <si>
    <r>
      <rPr>
        <sz val="9"/>
        <rFont val="Arial MT"/>
        <family val="2"/>
      </rPr>
      <t>CB-10.33</t>
    </r>
  </si>
  <si>
    <r>
      <rPr>
        <sz val="9"/>
        <rFont val="Arial MT"/>
        <family val="2"/>
      </rPr>
      <t>SUMINISTRO E INSTALACIÓN DE TEJA No.6 (L=1,83m) Libre 100% de asbesto Tipo Colombit P7 - Skinco o equivalente. (Incluye gancho de fijación, accesorios y de ser necesario pintura de la mismas características a la existente). SE DEBE VERIFICAR LA EXISTENCIA DEL MATERIAL, YA QUE EL PROVEEDOR LAS FABRICA SOBRE PEDIDO MAYOR A 50 UNIDADES.</t>
    </r>
  </si>
  <si>
    <r>
      <rPr>
        <sz val="9"/>
        <rFont val="Arial MT"/>
        <family val="2"/>
      </rPr>
      <t>7.04</t>
    </r>
  </si>
  <si>
    <r>
      <rPr>
        <sz val="9"/>
        <rFont val="Arial MT"/>
        <family val="2"/>
      </rPr>
      <t>CB-10.126</t>
    </r>
  </si>
  <si>
    <r>
      <rPr>
        <sz val="9"/>
        <rFont val="Arial MT"/>
        <family val="2"/>
      </rPr>
      <t>7.05</t>
    </r>
  </si>
  <si>
    <r>
      <rPr>
        <sz val="9"/>
        <rFont val="Arial MT"/>
        <family val="2"/>
      </rPr>
      <t>CB-10.182</t>
    </r>
  </si>
  <si>
    <r>
      <rPr>
        <sz val="9"/>
        <rFont val="Arial MT"/>
        <family val="2"/>
      </rPr>
      <t>ENCOROZADO DE TEJA. Incluye poyo en concreto fundido en sitio de 3.000 PSI (altura entre 0.10 m - 0.15 m) y mortero 1:3 para remate parte superior. Anclado a losa con varillas diámetro 3/8. Incluye acero y todos los insumos necesarios para la actividad.</t>
    </r>
  </si>
  <si>
    <r>
      <rPr>
        <sz val="9"/>
        <rFont val="Arial MT"/>
        <family val="2"/>
      </rPr>
      <t>8.01</t>
    </r>
  </si>
  <si>
    <r>
      <rPr>
        <sz val="9"/>
        <rFont val="Arial MT"/>
        <family val="2"/>
      </rPr>
      <t>CR-11.43</t>
    </r>
  </si>
  <si>
    <r>
      <rPr>
        <sz val="9"/>
        <rFont val="Arial MT"/>
        <family val="2"/>
      </rPr>
      <t>8.02</t>
    </r>
  </si>
  <si>
    <r>
      <rPr>
        <sz val="9"/>
        <rFont val="Arial MT"/>
        <family val="2"/>
      </rPr>
      <t>CR-11.46</t>
    </r>
  </si>
  <si>
    <r>
      <rPr>
        <sz val="9"/>
        <rFont val="Arial MT"/>
        <family val="2"/>
      </rPr>
      <t>8.03</t>
    </r>
  </si>
  <si>
    <r>
      <rPr>
        <sz val="9"/>
        <rFont val="Arial MT"/>
        <family val="2"/>
      </rPr>
      <t>CR-11.63</t>
    </r>
  </si>
  <si>
    <r>
      <rPr>
        <sz val="9"/>
        <rFont val="Arial MT"/>
        <family val="2"/>
      </rPr>
      <t>9.01</t>
    </r>
  </si>
  <si>
    <r>
      <rPr>
        <sz val="9"/>
        <rFont val="Arial MT"/>
        <family val="2"/>
      </rPr>
      <t>PA-12.4</t>
    </r>
  </si>
  <si>
    <r>
      <rPr>
        <sz val="9"/>
        <rFont val="Arial MT"/>
        <family val="2"/>
      </rPr>
      <t>ALISTADO PISOS Mortero 1:4  Impermeabilizado e= 0.04 m</t>
    </r>
  </si>
  <si>
    <r>
      <rPr>
        <sz val="9"/>
        <rFont val="Arial MT"/>
        <family val="2"/>
      </rPr>
      <t>9.02</t>
    </r>
  </si>
  <si>
    <r>
      <rPr>
        <sz val="9"/>
        <rFont val="Arial MT"/>
        <family val="2"/>
      </rPr>
      <t>PA-12.17</t>
    </r>
  </si>
  <si>
    <r>
      <rPr>
        <sz val="9"/>
        <rFont val="Arial MT"/>
        <family val="2"/>
      </rPr>
      <t>9.03</t>
    </r>
  </si>
  <si>
    <r>
      <rPr>
        <sz val="9"/>
        <rFont val="Arial MT"/>
        <family val="2"/>
      </rPr>
      <t>PA-12.35</t>
    </r>
  </si>
  <si>
    <r>
      <rPr>
        <sz val="9"/>
        <rFont val="Arial MT"/>
        <family val="2"/>
      </rPr>
      <t>GRAVILLA LAVADA Nº2  (Incluye dilatación en bronce)</t>
    </r>
  </si>
  <si>
    <r>
      <rPr>
        <sz val="9"/>
        <rFont val="Arial MT"/>
        <family val="2"/>
      </rPr>
      <t>9.04</t>
    </r>
  </si>
  <si>
    <r>
      <rPr>
        <sz val="9"/>
        <rFont val="Arial MT"/>
        <family val="2"/>
      </rPr>
      <t>PA-12.66</t>
    </r>
  </si>
  <si>
    <r>
      <rPr>
        <sz val="9"/>
        <rFont val="Arial MT"/>
        <family val="2"/>
      </rPr>
      <t>9.05</t>
    </r>
  </si>
  <si>
    <r>
      <rPr>
        <sz val="9"/>
        <rFont val="Arial MT"/>
        <family val="2"/>
      </rPr>
      <t>PA-12.75</t>
    </r>
  </si>
  <si>
    <r>
      <rPr>
        <sz val="9"/>
        <rFont val="Arial MT"/>
        <family val="2"/>
      </rPr>
      <t>CERAMICA MYSTIC GRIS LISA 30,5X60. INCLUYE BOQUILLA GRIS CLARO Y PEGANTE</t>
    </r>
  </si>
  <si>
    <r>
      <rPr>
        <sz val="9"/>
        <rFont val="Arial MT"/>
        <family val="2"/>
      </rPr>
      <t>9.06</t>
    </r>
  </si>
  <si>
    <r>
      <rPr>
        <sz val="9"/>
        <rFont val="Arial MT"/>
        <family val="2"/>
      </rPr>
      <t>PA-12.195</t>
    </r>
  </si>
  <si>
    <r>
      <rPr>
        <sz val="9"/>
        <rFont val="Arial MT"/>
        <family val="2"/>
      </rPr>
      <t>10.01</t>
    </r>
  </si>
  <si>
    <r>
      <rPr>
        <sz val="9"/>
        <rFont val="Arial MT"/>
        <family val="2"/>
      </rPr>
      <t>E-13.31</t>
    </r>
  </si>
  <si>
    <r>
      <rPr>
        <sz val="9"/>
        <rFont val="Arial MT"/>
        <family val="2"/>
      </rPr>
      <t>10.02</t>
    </r>
  </si>
  <si>
    <r>
      <rPr>
        <sz val="9"/>
        <rFont val="Arial MT"/>
        <family val="2"/>
      </rPr>
      <t>E-13.32</t>
    </r>
  </si>
  <si>
    <r>
      <rPr>
        <sz val="9"/>
        <rFont val="Arial MT"/>
        <family val="2"/>
      </rPr>
      <t>10.03</t>
    </r>
  </si>
  <si>
    <r>
      <rPr>
        <sz val="9"/>
        <rFont val="Arial MT"/>
        <family val="2"/>
      </rPr>
      <t>E-13.40</t>
    </r>
  </si>
  <si>
    <r>
      <rPr>
        <sz val="9"/>
        <rFont val="Arial MT"/>
        <family val="2"/>
      </rPr>
      <t>10.04</t>
    </r>
  </si>
  <si>
    <r>
      <rPr>
        <sz val="9"/>
        <rFont val="Arial MT"/>
        <family val="2"/>
      </rPr>
      <t>E-13.49</t>
    </r>
  </si>
  <si>
    <r>
      <rPr>
        <sz val="9"/>
        <rFont val="Arial MT"/>
        <family val="2"/>
      </rPr>
      <t>LLAVE TERMINAL MANGUERA 1/2"  (Suministro e instalación).</t>
    </r>
  </si>
  <si>
    <r>
      <rPr>
        <sz val="9"/>
        <rFont val="Arial MT"/>
        <family val="2"/>
      </rPr>
      <t>10.05</t>
    </r>
  </si>
  <si>
    <r>
      <rPr>
        <sz val="9"/>
        <rFont val="Arial MT"/>
        <family val="2"/>
      </rPr>
      <t>E-13.142</t>
    </r>
  </si>
  <si>
    <r>
      <rPr>
        <sz val="9"/>
        <rFont val="Arial MT"/>
        <family val="2"/>
      </rPr>
      <t>11.01</t>
    </r>
  </si>
  <si>
    <r>
      <rPr>
        <sz val="9"/>
        <rFont val="Arial MT"/>
        <family val="2"/>
      </rPr>
      <t>V-14.1</t>
    </r>
  </si>
  <si>
    <r>
      <rPr>
        <sz val="9"/>
        <rFont val="Arial MT"/>
        <family val="2"/>
      </rPr>
      <t>12.01</t>
    </r>
  </si>
  <si>
    <r>
      <rPr>
        <sz val="9"/>
        <rFont val="Arial MT"/>
        <family val="2"/>
      </rPr>
      <t>AS-15.2</t>
    </r>
  </si>
  <si>
    <r>
      <rPr>
        <sz val="9"/>
        <rFont val="Arial MT"/>
        <family val="2"/>
      </rPr>
      <t>12.02</t>
    </r>
  </si>
  <si>
    <r>
      <rPr>
        <sz val="9"/>
        <rFont val="Arial MT"/>
        <family val="2"/>
      </rPr>
      <t>AS-15.17</t>
    </r>
  </si>
  <si>
    <r>
      <rPr>
        <sz val="9"/>
        <rFont val="Arial MT"/>
        <family val="2"/>
      </rPr>
      <t>12.03</t>
    </r>
  </si>
  <si>
    <r>
      <rPr>
        <sz val="9"/>
        <rFont val="Arial MT"/>
        <family val="2"/>
      </rPr>
      <t>AS-15.38</t>
    </r>
  </si>
  <si>
    <r>
      <rPr>
        <sz val="9"/>
        <rFont val="Arial MT"/>
        <family val="2"/>
      </rPr>
      <t>AS-15.40</t>
    </r>
  </si>
  <si>
    <r>
      <rPr>
        <sz val="9"/>
        <rFont val="Arial MT"/>
        <family val="2"/>
      </rPr>
      <t>SUMINISTRO E INSTALACIÓN DE DUCHA ELECTRICA DE PASO. Fabricada en polipropileno. Uso doméstico. 110V (Incluye soporte).(Incluye instalación)</t>
    </r>
  </si>
  <si>
    <r>
      <rPr>
        <sz val="9"/>
        <rFont val="Arial MT"/>
        <family val="2"/>
      </rPr>
      <t>12.05</t>
    </r>
  </si>
  <si>
    <r>
      <rPr>
        <sz val="9"/>
        <rFont val="Arial MT"/>
        <family val="2"/>
      </rPr>
      <t>AS-15.65</t>
    </r>
  </si>
  <si>
    <r>
      <rPr>
        <sz val="9"/>
        <rFont val="Arial MT"/>
        <family val="2"/>
      </rPr>
      <t>12.06</t>
    </r>
  </si>
  <si>
    <r>
      <rPr>
        <sz val="9"/>
        <rFont val="Arial MT"/>
        <family val="2"/>
      </rPr>
      <t>AS-15.66</t>
    </r>
  </si>
  <si>
    <r>
      <rPr>
        <sz val="9"/>
        <rFont val="Arial MT"/>
        <family val="2"/>
      </rPr>
      <t>13.01</t>
    </r>
  </si>
  <si>
    <r>
      <rPr>
        <sz val="9"/>
        <rFont val="Arial MT"/>
        <family val="2"/>
      </rPr>
      <t>ME-17.120</t>
    </r>
  </si>
  <si>
    <r>
      <rPr>
        <sz val="9"/>
        <rFont val="Arial MT"/>
        <family val="2"/>
      </rPr>
      <t>PUERTA CABINAS SANITARIAS SISTEMA CANTILIVER en Acero Inoxidable Cal. 20. Tipo Grijalba o equivalente según Detalle. Incluye suministro, instalación, marco, chapetas, pasador de cierre y platinas según detalle.</t>
    </r>
  </si>
  <si>
    <r>
      <rPr>
        <sz val="9"/>
        <rFont val="Arial MT"/>
        <family val="2"/>
      </rPr>
      <t>13.02</t>
    </r>
  </si>
  <si>
    <r>
      <rPr>
        <sz val="9"/>
        <rFont val="Arial MT"/>
        <family val="2"/>
      </rPr>
      <t>ME-17.228</t>
    </r>
  </si>
  <si>
    <r>
      <rPr>
        <sz val="9"/>
        <rFont val="Arial MT"/>
        <family val="2"/>
      </rPr>
      <t>14.01</t>
    </r>
  </si>
  <si>
    <r>
      <rPr>
        <sz val="9"/>
        <rFont val="Arial MT"/>
        <family val="2"/>
      </rPr>
      <t>PI-19.13</t>
    </r>
  </si>
  <si>
    <r>
      <rPr>
        <sz val="9"/>
        <rFont val="Arial MT"/>
        <family val="2"/>
      </rPr>
      <t>14.02</t>
    </r>
  </si>
  <si>
    <r>
      <rPr>
        <sz val="9"/>
        <rFont val="Arial MT"/>
        <family val="2"/>
      </rPr>
      <t>PI-19.57</t>
    </r>
  </si>
  <si>
    <r>
      <rPr>
        <sz val="9"/>
        <rFont val="Arial MT"/>
        <family val="2"/>
      </rPr>
      <t>14.03</t>
    </r>
  </si>
  <si>
    <r>
      <rPr>
        <sz val="9"/>
        <rFont val="Arial MT"/>
        <family val="2"/>
      </rPr>
      <t>PI-19.58</t>
    </r>
  </si>
  <si>
    <r>
      <rPr>
        <sz val="9"/>
        <rFont val="Arial MT"/>
        <family val="2"/>
      </rPr>
      <t>15.01</t>
    </r>
  </si>
  <si>
    <r>
      <rPr>
        <sz val="9"/>
        <rFont val="Arial MT"/>
        <family val="2"/>
      </rPr>
      <t>AG-22.1</t>
    </r>
  </si>
  <si>
    <r>
      <rPr>
        <sz val="9"/>
        <rFont val="Arial MT"/>
        <family val="2"/>
      </rPr>
      <t>ASEO GENERAL</t>
    </r>
  </si>
  <si>
    <t>SUMINISTRO, INSTALACIÓN Y PUESTA EN FUNCIONAMIENTO DE LUMINARIA HERMÉTICA LED, 2x18 W T8, Chasís hermético, Flujo lumínico de 4000 lúmenes o superior, Factor de potencia &gt;0.9, Garantía de 5 años o superior, En calidad SINGCOMPLEX o características técnicas superior, La luminaria deberá ser avalada por la interventoría y cumplir con las especificaciones de diseño realizado por el COING. INCLUYE TODO LO NECESARIO PARA SU CORRECTO FUNCIONAMIENTO.</t>
  </si>
  <si>
    <t>ñ</t>
  </si>
  <si>
    <t>NOTA 1: Los datos contenidos en la base de datos no remplazan la labor contratada de los oferentes, quienes tienen la obligacion de evaluar, analizar y soportar caso por caso, en los terminos pactados contractualmente. (Centro de Costos).</t>
  </si>
  <si>
    <t>PROPUESTA ECONOMICA</t>
  </si>
  <si>
    <t>DEMOLICIÓN - RETIRO  PAÑETE DETERIORADO (Incluye cargue y retiro de escombros)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</si>
</sst>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$\ #,##0.00"/>
    <numFmt numFmtId="165" formatCode="&quot;$&quot;\ #,##0.00"/>
    <numFmt numFmtId="166" formatCode="0#.00\ \L\t"/>
    <numFmt numFmtId="167" formatCode="_-[$$-240A]\ * #,##0.00_ ;_-[$$-240A]\ * \-#,##0.00\ ;_-[$$-240A]\ * &quot;-&quot;??_ ;_-@_ "/>
    <numFmt numFmtId="168" formatCode="_ * #,##0.00_ ;_ * \-#,##0.00_ ;_ * &quot;-&quot;??_ ;_ @_ "/>
  </numFmts>
  <fonts count="2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8"/>
      <color rgb="FF000000"/>
      <name val="Arial"/>
      <family val="2"/>
    </font>
    <font>
      <sz val="7"/>
      <color rgb="FF000000"/>
      <name val="Times New Roman"/>
      <family val="1"/>
    </font>
    <font>
      <b/>
      <sz val="7"/>
      <name val="Arial"/>
      <family val="2"/>
    </font>
    <font>
      <sz val="7"/>
      <name val="Arial MT"/>
      <family val="2"/>
    </font>
    <font>
      <sz val="7"/>
      <name val="Arial MT"/>
    </font>
    <font>
      <sz val="7"/>
      <color rgb="FF000000"/>
      <name val="Arial MT"/>
      <family val="2"/>
    </font>
    <font>
      <b/>
      <sz val="7"/>
      <color rgb="FF000000"/>
      <name val="Arial"/>
      <family val="2"/>
    </font>
    <font>
      <sz val="8"/>
      <name val="Times New Roman"/>
      <family val="1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Times New Roman"/>
      <family val="1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name val="Arial MT"/>
    </font>
    <font>
      <sz val="9"/>
      <name val="Arial MT"/>
      <family val="2"/>
    </font>
    <font>
      <sz val="9"/>
      <color rgb="FF000000"/>
      <name val="Arial MT"/>
      <family val="2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20" fillId="0" borderId="0"/>
    <xf numFmtId="168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136">
    <xf numFmtId="0" fontId="0" fillId="0" borderId="0" xfId="0" applyAlignment="1">
      <alignment horizontal="left" vertical="top"/>
    </xf>
    <xf numFmtId="0" fontId="5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2" fontId="8" fillId="0" borderId="4" xfId="0" applyNumberFormat="1" applyFont="1" applyBorder="1" applyAlignment="1">
      <alignment horizontal="right" vertical="top" shrinkToFit="1"/>
    </xf>
    <xf numFmtId="164" fontId="8" fillId="0" borderId="4" xfId="0" applyNumberFormat="1" applyFont="1" applyBorder="1" applyAlignment="1">
      <alignment horizontal="right" vertical="top" shrinkToFit="1"/>
    </xf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>
      <alignment horizontal="left" vertical="top" wrapText="1"/>
    </xf>
    <xf numFmtId="2" fontId="8" fillId="0" borderId="4" xfId="0" applyNumberFormat="1" applyFont="1" applyBorder="1" applyAlignment="1">
      <alignment horizontal="right" vertical="center" shrinkToFit="1"/>
    </xf>
    <xf numFmtId="164" fontId="8" fillId="0" borderId="4" xfId="0" applyNumberFormat="1" applyFont="1" applyBorder="1" applyAlignment="1">
      <alignment horizontal="right" vertical="center" shrinkToFit="1"/>
    </xf>
    <xf numFmtId="164" fontId="9" fillId="0" borderId="4" xfId="0" applyNumberFormat="1" applyFont="1" applyBorder="1" applyAlignment="1">
      <alignment horizontal="right" vertical="top" shrinkToFit="1"/>
    </xf>
    <xf numFmtId="4" fontId="8" fillId="0" borderId="4" xfId="0" applyNumberFormat="1" applyFont="1" applyBorder="1" applyAlignment="1">
      <alignment horizontal="right" vertical="center" shrinkToFit="1"/>
    </xf>
    <xf numFmtId="165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right" vertical="top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center" vertical="center"/>
    </xf>
    <xf numFmtId="4" fontId="8" fillId="0" borderId="11" xfId="0" applyNumberFormat="1" applyFont="1" applyBorder="1" applyAlignment="1">
      <alignment horizontal="right" vertical="center" shrinkToFit="1"/>
    </xf>
    <xf numFmtId="164" fontId="8" fillId="0" borderId="11" xfId="0" applyNumberFormat="1" applyFont="1" applyBorder="1" applyAlignment="1">
      <alignment horizontal="right" vertical="center" shrinkToFit="1"/>
    </xf>
    <xf numFmtId="164" fontId="9" fillId="0" borderId="13" xfId="0" applyNumberFormat="1" applyFont="1" applyBorder="1" applyAlignment="1">
      <alignment horizontal="right" vertical="top" shrinkToFit="1"/>
    </xf>
    <xf numFmtId="0" fontId="0" fillId="0" borderId="14" xfId="0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165" fontId="2" fillId="0" borderId="0" xfId="0" applyNumberFormat="1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2" fontId="19" fillId="0" borderId="4" xfId="0" applyNumberFormat="1" applyFont="1" applyBorder="1" applyAlignment="1">
      <alignment horizontal="right" vertical="center" shrinkToFit="1"/>
    </xf>
    <xf numFmtId="164" fontId="19" fillId="0" borderId="4" xfId="0" applyNumberFormat="1" applyFont="1" applyBorder="1" applyAlignment="1">
      <alignment horizontal="right" vertical="center" shrinkToFit="1"/>
    </xf>
    <xf numFmtId="0" fontId="14" fillId="0" borderId="4" xfId="0" applyFont="1" applyBorder="1" applyAlignment="1">
      <alignment horizontal="left" wrapText="1"/>
    </xf>
    <xf numFmtId="0" fontId="14" fillId="0" borderId="4" xfId="0" applyFont="1" applyBorder="1" applyAlignment="1">
      <alignment horizontal="left" vertical="top" wrapText="1"/>
    </xf>
    <xf numFmtId="164" fontId="15" fillId="0" borderId="4" xfId="0" applyNumberFormat="1" applyFont="1" applyBorder="1" applyAlignment="1">
      <alignment horizontal="right" vertical="top" shrinkToFit="1"/>
    </xf>
    <xf numFmtId="0" fontId="17" fillId="0" borderId="4" xfId="0" applyFont="1" applyBorder="1" applyAlignment="1">
      <alignment horizontal="center" vertical="top" wrapText="1"/>
    </xf>
    <xf numFmtId="2" fontId="19" fillId="0" borderId="4" xfId="0" applyNumberFormat="1" applyFont="1" applyBorder="1" applyAlignment="1">
      <alignment horizontal="right" vertical="top" shrinkToFit="1"/>
    </xf>
    <xf numFmtId="164" fontId="19" fillId="0" borderId="4" xfId="0" applyNumberFormat="1" applyFont="1" applyBorder="1" applyAlignment="1">
      <alignment horizontal="right" vertical="top" shrinkToFit="1"/>
    </xf>
    <xf numFmtId="4" fontId="19" fillId="0" borderId="4" xfId="0" applyNumberFormat="1" applyFont="1" applyBorder="1" applyAlignment="1">
      <alignment horizontal="right" vertical="center" shrinkToFit="1"/>
    </xf>
    <xf numFmtId="4" fontId="19" fillId="0" borderId="11" xfId="0" applyNumberFormat="1" applyFont="1" applyBorder="1" applyAlignment="1">
      <alignment horizontal="right" vertical="center" shrinkToFit="1"/>
    </xf>
    <xf numFmtId="164" fontId="19" fillId="0" borderId="11" xfId="0" applyNumberFormat="1" applyFont="1" applyBorder="1" applyAlignment="1">
      <alignment horizontal="right" vertical="center" shrinkToFit="1"/>
    </xf>
    <xf numFmtId="0" fontId="14" fillId="0" borderId="14" xfId="0" applyFont="1" applyBorder="1" applyAlignment="1">
      <alignment horizontal="left" vertical="top"/>
    </xf>
    <xf numFmtId="164" fontId="15" fillId="0" borderId="13" xfId="0" applyNumberFormat="1" applyFont="1" applyBorder="1" applyAlignment="1">
      <alignment horizontal="right" vertical="top" shrinkToFit="1"/>
    </xf>
    <xf numFmtId="164" fontId="15" fillId="3" borderId="13" xfId="0" applyNumberFormat="1" applyFont="1" applyFill="1" applyBorder="1" applyAlignment="1">
      <alignment horizontal="right" vertical="top" shrinkToFit="1"/>
    </xf>
    <xf numFmtId="0" fontId="18" fillId="0" borderId="4" xfId="0" applyFont="1" applyBorder="1" applyAlignment="1">
      <alignment horizontal="center" vertical="center" wrapText="1"/>
    </xf>
    <xf numFmtId="164" fontId="9" fillId="3" borderId="13" xfId="0" applyNumberFormat="1" applyFont="1" applyFill="1" applyBorder="1" applyAlignment="1">
      <alignment horizontal="right" vertical="top" shrinkToFit="1"/>
    </xf>
    <xf numFmtId="0" fontId="14" fillId="0" borderId="0" xfId="0" applyFont="1" applyAlignment="1">
      <alignment horizontal="center" vertical="top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164" fontId="11" fillId="0" borderId="19" xfId="0" applyNumberFormat="1" applyFont="1" applyBorder="1" applyAlignment="1">
      <alignment horizontal="right" vertical="center"/>
    </xf>
    <xf numFmtId="165" fontId="11" fillId="0" borderId="16" xfId="0" applyNumberFormat="1" applyFont="1" applyBorder="1" applyAlignment="1">
      <alignment horizontal="right" vertical="center"/>
    </xf>
    <xf numFmtId="165" fontId="15" fillId="4" borderId="23" xfId="0" applyNumberFormat="1" applyFont="1" applyFill="1" applyBorder="1" applyAlignment="1">
      <alignment horizontal="right" vertical="center"/>
    </xf>
    <xf numFmtId="164" fontId="12" fillId="0" borderId="19" xfId="0" applyNumberFormat="1" applyFont="1" applyBorder="1" applyAlignment="1">
      <alignment horizontal="right" vertical="center"/>
    </xf>
    <xf numFmtId="165" fontId="12" fillId="0" borderId="16" xfId="0" applyNumberFormat="1" applyFont="1" applyBorder="1" applyAlignment="1">
      <alignment horizontal="right" vertical="center"/>
    </xf>
    <xf numFmtId="165" fontId="3" fillId="4" borderId="23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 indent="1"/>
    </xf>
    <xf numFmtId="0" fontId="5" fillId="0" borderId="9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wrapText="1"/>
    </xf>
    <xf numFmtId="0" fontId="5" fillId="2" borderId="10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wrapText="1"/>
    </xf>
    <xf numFmtId="0" fontId="9" fillId="3" borderId="13" xfId="0" applyFont="1" applyFill="1" applyBorder="1" applyAlignment="1">
      <alignment horizontal="right" vertical="top"/>
    </xf>
    <xf numFmtId="0" fontId="9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9" fontId="3" fillId="0" borderId="13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left" vertical="top" wrapText="1"/>
    </xf>
    <xf numFmtId="0" fontId="16" fillId="2" borderId="10" xfId="0" applyFont="1" applyFill="1" applyBorder="1" applyAlignment="1">
      <alignment horizontal="left" vertical="top" wrapText="1"/>
    </xf>
    <xf numFmtId="0" fontId="16" fillId="2" borderId="9" xfId="0" applyFont="1" applyFill="1" applyBorder="1" applyAlignment="1">
      <alignment horizontal="left" vertical="top" wrapText="1"/>
    </xf>
    <xf numFmtId="0" fontId="18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5" fillId="3" borderId="13" xfId="0" applyFont="1" applyFill="1" applyBorder="1" applyAlignment="1">
      <alignment horizontal="right" vertical="top"/>
    </xf>
    <xf numFmtId="0" fontId="15" fillId="0" borderId="21" xfId="0" applyFont="1" applyBorder="1" applyAlignment="1">
      <alignment horizontal="right" vertical="center"/>
    </xf>
    <xf numFmtId="0" fontId="15" fillId="0" borderId="22" xfId="0" applyFont="1" applyBorder="1" applyAlignment="1">
      <alignment horizontal="right" vertical="center"/>
    </xf>
    <xf numFmtId="0" fontId="15" fillId="0" borderId="17" xfId="0" applyFont="1" applyBorder="1" applyAlignment="1">
      <alignment horizontal="right" vertical="center"/>
    </xf>
    <xf numFmtId="0" fontId="15" fillId="0" borderId="18" xfId="0" applyFont="1" applyBorder="1" applyAlignment="1">
      <alignment horizontal="right" vertical="center"/>
    </xf>
    <xf numFmtId="0" fontId="15" fillId="0" borderId="20" xfId="0" applyFont="1" applyBorder="1" applyAlignment="1">
      <alignment horizontal="right" vertical="center"/>
    </xf>
    <xf numFmtId="0" fontId="15" fillId="0" borderId="13" xfId="0" applyFont="1" applyBorder="1" applyAlignment="1">
      <alignment horizontal="right" vertical="center"/>
    </xf>
    <xf numFmtId="0" fontId="11" fillId="0" borderId="15" xfId="0" applyFont="1" applyBorder="1" applyAlignment="1">
      <alignment horizontal="center" vertical="top"/>
    </xf>
    <xf numFmtId="0" fontId="11" fillId="0" borderId="13" xfId="0" applyFont="1" applyBorder="1" applyAlignment="1">
      <alignment horizontal="left" vertical="center" wrapText="1"/>
    </xf>
    <xf numFmtId="3" fontId="16" fillId="0" borderId="0" xfId="2" applyNumberFormat="1" applyFont="1" applyFill="1" applyBorder="1" applyAlignment="1">
      <alignment horizontal="center" vertical="center" wrapText="1"/>
    </xf>
    <xf numFmtId="167" fontId="16" fillId="0" borderId="0" xfId="3" applyNumberFormat="1" applyFont="1" applyFill="1" applyBorder="1" applyAlignment="1">
      <alignment horizontal="center" vertical="center"/>
    </xf>
    <xf numFmtId="3" fontId="16" fillId="0" borderId="0" xfId="2" applyNumberFormat="1" applyFont="1" applyFill="1" applyBorder="1" applyAlignment="1">
      <alignment horizontal="center" vertical="center"/>
    </xf>
    <xf numFmtId="9" fontId="21" fillId="0" borderId="0" xfId="1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 wrapText="1"/>
    </xf>
    <xf numFmtId="0" fontId="16" fillId="0" borderId="0" xfId="2" applyFont="1" applyFill="1" applyBorder="1" applyAlignment="1">
      <alignment horizontal="center" vertical="center"/>
    </xf>
  </cellXfs>
  <cellStyles count="7">
    <cellStyle name="Millares 2" xfId="5" xr:uid="{0305AEA7-052D-417C-AB17-45C6C6F366CD}"/>
    <cellStyle name="Millares_FORMULARIO 4 - M-OFERENTE PPTA ECONOMICA" xfId="3" xr:uid="{92B678DF-4416-4570-AACF-B6E8E7DDC447}"/>
    <cellStyle name="Normal" xfId="0" builtinId="0"/>
    <cellStyle name="Normal 2" xfId="4" xr:uid="{6DB8A6AE-B16E-454D-A069-61172F9F62C7}"/>
    <cellStyle name="Normal 3 11" xfId="2" xr:uid="{0BD05610-EA4F-4380-84C9-88097B02489A}"/>
    <cellStyle name="Porcentaje" xfId="1" builtinId="5"/>
    <cellStyle name="Porcentaje 2" xfId="6" xr:uid="{C01E32A9-3C3A-41EC-A4FA-F2B2C0CE012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microsoft.com/office/2017/10/relationships/person" Target="persons/perso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V&#237;nculoExternoRecuperado1?FA9CF50F" TargetMode="External"/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actura13?FA9CF50F" TargetMode="External"/><Relationship Id="rId1" Type="http://schemas.openxmlformats.org/officeDocument/2006/relationships/externalLinkPath" Target="file:///\\FA9CF50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REPROJMA.xls?FA9CF50F" TargetMode="External"/><Relationship Id="rId1" Type="http://schemas.openxmlformats.org/officeDocument/2006/relationships/externalLinkPath" Target="file:///\\FA9CF50F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Contratacion%20PME%20v021?FA9CF50F" TargetMode="External"/><Relationship Id="rId1" Type="http://schemas.openxmlformats.org/officeDocument/2006/relationships/externalLinkPath" Target="file:///\\FA9CF50F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ormatos.xls?FA9CF50F" TargetMode="External"/><Relationship Id="rId1" Type="http://schemas.openxmlformats.org/officeDocument/2006/relationships/externalLinkPath" Target="file:///\\FA9CF50F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/>
      <sheetData sheetId="939"/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8"/>
  <sheetViews>
    <sheetView showGridLines="0" tabSelected="1" view="pageBreakPreview" topLeftCell="A111" zoomScale="90" zoomScaleNormal="90" zoomScaleSheetLayoutView="90" workbookViewId="0">
      <selection activeCell="G125" sqref="G125:H125"/>
    </sheetView>
  </sheetViews>
  <sheetFormatPr baseColWidth="10" defaultColWidth="8.796875" defaultRowHeight="13"/>
  <cols>
    <col min="1" max="1" width="5.69921875" customWidth="1"/>
    <col min="2" max="2" width="9.5" customWidth="1"/>
    <col min="3" max="3" width="7.296875" bestFit="1" customWidth="1"/>
    <col min="4" max="4" width="10.69921875" customWidth="1"/>
    <col min="5" max="5" width="19.296875" customWidth="1"/>
    <col min="6" max="6" width="31.09765625" customWidth="1"/>
    <col min="7" max="7" width="4.19921875" customWidth="1"/>
    <col min="8" max="8" width="18.296875" customWidth="1"/>
    <col min="9" max="9" width="12.3984375" customWidth="1"/>
    <col min="10" max="10" width="25" customWidth="1"/>
    <col min="11" max="11" width="14.8984375" bestFit="1" customWidth="1"/>
  </cols>
  <sheetData>
    <row r="1" spans="1:11" ht="13" customHeight="1">
      <c r="A1" s="80" t="s">
        <v>273</v>
      </c>
      <c r="B1" s="80"/>
      <c r="C1" s="80"/>
      <c r="D1" s="80"/>
      <c r="E1" s="80"/>
      <c r="F1" s="80"/>
      <c r="G1" s="80"/>
      <c r="H1" s="80"/>
      <c r="I1" s="80"/>
      <c r="J1" s="80"/>
    </row>
    <row r="2" spans="1:11" ht="18.75" customHeight="1">
      <c r="A2" s="79" t="s">
        <v>274</v>
      </c>
      <c r="B2" s="79"/>
      <c r="C2" s="79"/>
      <c r="D2" s="79"/>
      <c r="E2" s="79"/>
      <c r="F2" s="79"/>
      <c r="G2" s="79"/>
      <c r="H2" s="79"/>
      <c r="I2" s="79"/>
      <c r="J2" s="79"/>
    </row>
    <row r="3" spans="1:11" ht="13" customHeight="1">
      <c r="A3" s="51"/>
      <c r="B3" s="52"/>
      <c r="C3" s="52"/>
      <c r="D3" s="52"/>
      <c r="E3" s="52"/>
      <c r="F3" s="52"/>
      <c r="G3" s="52"/>
      <c r="H3" s="52"/>
      <c r="I3" s="52"/>
      <c r="J3" s="53"/>
    </row>
    <row r="4" spans="1:11" ht="12" customHeight="1">
      <c r="A4" s="54" t="s">
        <v>0</v>
      </c>
      <c r="B4" s="54" t="s">
        <v>1</v>
      </c>
      <c r="C4" s="56" t="s">
        <v>2</v>
      </c>
      <c r="D4" s="57"/>
      <c r="E4" s="58" t="s">
        <v>3</v>
      </c>
      <c r="F4" s="59"/>
      <c r="G4" s="62" t="s">
        <v>4</v>
      </c>
      <c r="H4" s="62" t="s">
        <v>5</v>
      </c>
      <c r="I4" s="62" t="s">
        <v>6</v>
      </c>
      <c r="J4" s="62" t="s">
        <v>7</v>
      </c>
    </row>
    <row r="5" spans="1:11" ht="16" customHeight="1">
      <c r="A5" s="55"/>
      <c r="B5" s="55"/>
      <c r="C5" s="1" t="s">
        <v>8</v>
      </c>
      <c r="D5" s="1" t="s">
        <v>9</v>
      </c>
      <c r="E5" s="60"/>
      <c r="F5" s="61"/>
      <c r="G5" s="63"/>
      <c r="H5" s="63"/>
      <c r="I5" s="63"/>
      <c r="J5" s="63"/>
    </row>
    <row r="6" spans="1:11" ht="12" customHeight="1">
      <c r="A6" s="64" t="s">
        <v>10</v>
      </c>
      <c r="B6" s="65"/>
      <c r="C6" s="65"/>
      <c r="D6" s="65"/>
      <c r="E6" s="65"/>
      <c r="F6" s="65"/>
      <c r="G6" s="65"/>
      <c r="H6" s="65"/>
      <c r="I6" s="65"/>
      <c r="J6" s="66"/>
    </row>
    <row r="7" spans="1:11" ht="22" customHeight="1">
      <c r="A7" s="3" t="s">
        <v>27</v>
      </c>
      <c r="B7" s="3" t="s">
        <v>28</v>
      </c>
      <c r="C7" s="4"/>
      <c r="D7" s="4"/>
      <c r="E7" s="67" t="s">
        <v>230</v>
      </c>
      <c r="F7" s="68"/>
      <c r="G7" s="3" t="s">
        <v>29</v>
      </c>
      <c r="H7" s="9">
        <v>573.20000000000005</v>
      </c>
      <c r="I7" s="10">
        <v>18206</v>
      </c>
      <c r="J7" s="10">
        <v>10435679.199999999</v>
      </c>
      <c r="K7" s="14"/>
    </row>
    <row r="8" spans="1:11" ht="13.5" customHeight="1">
      <c r="A8" s="3" t="s">
        <v>30</v>
      </c>
      <c r="B8" s="3" t="s">
        <v>31</v>
      </c>
      <c r="C8" s="7"/>
      <c r="D8" s="7"/>
      <c r="E8" s="69" t="s">
        <v>32</v>
      </c>
      <c r="F8" s="68"/>
      <c r="G8" s="3" t="s">
        <v>29</v>
      </c>
      <c r="H8" s="9">
        <v>341.6</v>
      </c>
      <c r="I8" s="10">
        <v>18206</v>
      </c>
      <c r="J8" s="10">
        <v>6219169.5999999996</v>
      </c>
      <c r="K8" s="14"/>
    </row>
    <row r="9" spans="1:11" ht="22.5" customHeight="1">
      <c r="A9" s="3" t="s">
        <v>33</v>
      </c>
      <c r="B9" s="3" t="s">
        <v>34</v>
      </c>
      <c r="C9" s="7"/>
      <c r="D9" s="7"/>
      <c r="E9" s="69" t="s">
        <v>35</v>
      </c>
      <c r="F9" s="68"/>
      <c r="G9" s="3" t="s">
        <v>36</v>
      </c>
      <c r="H9" s="9">
        <v>6.8</v>
      </c>
      <c r="I9" s="10">
        <v>39505</v>
      </c>
      <c r="J9" s="10">
        <v>268634</v>
      </c>
      <c r="K9" s="14"/>
    </row>
    <row r="10" spans="1:11" ht="25" customHeight="1">
      <c r="A10" s="3" t="s">
        <v>37</v>
      </c>
      <c r="B10" s="3" t="s">
        <v>38</v>
      </c>
      <c r="C10" s="7"/>
      <c r="D10" s="7"/>
      <c r="E10" s="69" t="s">
        <v>39</v>
      </c>
      <c r="F10" s="68"/>
      <c r="G10" s="3" t="s">
        <v>40</v>
      </c>
      <c r="H10" s="9">
        <v>23</v>
      </c>
      <c r="I10" s="10">
        <v>46639</v>
      </c>
      <c r="J10" s="10">
        <v>1072697</v>
      </c>
      <c r="K10" s="14"/>
    </row>
    <row r="11" spans="1:11" ht="14.5" customHeight="1">
      <c r="A11" s="3" t="s">
        <v>41</v>
      </c>
      <c r="B11" s="3" t="s">
        <v>42</v>
      </c>
      <c r="C11" s="7"/>
      <c r="D11" s="7"/>
      <c r="E11" s="69" t="s">
        <v>43</v>
      </c>
      <c r="F11" s="68"/>
      <c r="G11" s="3" t="s">
        <v>29</v>
      </c>
      <c r="H11" s="9">
        <v>912</v>
      </c>
      <c r="I11" s="10">
        <v>15743</v>
      </c>
      <c r="J11" s="10">
        <v>14357616</v>
      </c>
      <c r="K11" s="14"/>
    </row>
    <row r="12" spans="1:11" ht="13.5" customHeight="1">
      <c r="A12" s="3" t="s">
        <v>44</v>
      </c>
      <c r="B12" s="3" t="s">
        <v>45</v>
      </c>
      <c r="C12" s="7"/>
      <c r="D12" s="7"/>
      <c r="E12" s="69" t="s">
        <v>46</v>
      </c>
      <c r="F12" s="68"/>
      <c r="G12" s="3" t="s">
        <v>40</v>
      </c>
      <c r="H12" s="9">
        <v>9</v>
      </c>
      <c r="I12" s="10">
        <v>42305</v>
      </c>
      <c r="J12" s="10">
        <v>380745</v>
      </c>
      <c r="K12" s="14"/>
    </row>
    <row r="13" spans="1:11" ht="21.5" customHeight="1">
      <c r="A13" s="3" t="s">
        <v>47</v>
      </c>
      <c r="B13" s="3" t="s">
        <v>48</v>
      </c>
      <c r="C13" s="4"/>
      <c r="D13" s="4"/>
      <c r="E13" s="69" t="s">
        <v>49</v>
      </c>
      <c r="F13" s="68"/>
      <c r="G13" s="3" t="s">
        <v>29</v>
      </c>
      <c r="H13" s="9">
        <v>62.2</v>
      </c>
      <c r="I13" s="10">
        <v>21542</v>
      </c>
      <c r="J13" s="10">
        <v>1339912.3999999999</v>
      </c>
      <c r="K13" s="14"/>
    </row>
    <row r="14" spans="1:11" ht="23" customHeight="1">
      <c r="A14" s="3" t="s">
        <v>50</v>
      </c>
      <c r="B14" s="3" t="s">
        <v>51</v>
      </c>
      <c r="C14" s="7"/>
      <c r="D14" s="7"/>
      <c r="E14" s="69" t="s">
        <v>52</v>
      </c>
      <c r="F14" s="68"/>
      <c r="G14" s="3" t="s">
        <v>29</v>
      </c>
      <c r="H14" s="9">
        <v>341.6</v>
      </c>
      <c r="I14" s="10">
        <v>12989</v>
      </c>
      <c r="J14" s="10">
        <v>4437042.4000000004</v>
      </c>
      <c r="K14" s="14"/>
    </row>
    <row r="15" spans="1:11" ht="55" customHeight="1">
      <c r="A15" s="3" t="s">
        <v>53</v>
      </c>
      <c r="B15" s="3" t="s">
        <v>54</v>
      </c>
      <c r="C15" s="8"/>
      <c r="D15" s="8"/>
      <c r="E15" s="67" t="s">
        <v>233</v>
      </c>
      <c r="F15" s="70"/>
      <c r="G15" s="3" t="s">
        <v>29</v>
      </c>
      <c r="H15" s="9">
        <v>4</v>
      </c>
      <c r="I15" s="10">
        <v>71164</v>
      </c>
      <c r="J15" s="10">
        <v>284656</v>
      </c>
      <c r="K15" s="14"/>
    </row>
    <row r="16" spans="1:11" ht="23" customHeight="1">
      <c r="A16" s="3" t="s">
        <v>55</v>
      </c>
      <c r="B16" s="3" t="s">
        <v>56</v>
      </c>
      <c r="C16" s="4"/>
      <c r="D16" s="4"/>
      <c r="E16" s="67" t="s">
        <v>232</v>
      </c>
      <c r="F16" s="68"/>
      <c r="G16" s="3" t="s">
        <v>40</v>
      </c>
      <c r="H16" s="9">
        <v>6</v>
      </c>
      <c r="I16" s="10">
        <v>69720</v>
      </c>
      <c r="J16" s="10">
        <v>418320</v>
      </c>
      <c r="K16" s="14"/>
    </row>
    <row r="17" spans="1:11" ht="20.5" customHeight="1">
      <c r="A17" s="3" t="s">
        <v>57</v>
      </c>
      <c r="B17" s="3" t="s">
        <v>58</v>
      </c>
      <c r="C17" s="4"/>
      <c r="D17" s="4"/>
      <c r="E17" s="69" t="s">
        <v>59</v>
      </c>
      <c r="F17" s="68"/>
      <c r="G17" s="3" t="s">
        <v>40</v>
      </c>
      <c r="H17" s="9">
        <v>10</v>
      </c>
      <c r="I17" s="10">
        <v>177845</v>
      </c>
      <c r="J17" s="10">
        <v>1778450</v>
      </c>
      <c r="K17" s="14"/>
    </row>
    <row r="18" spans="1:11" ht="30" customHeight="1">
      <c r="A18" s="3" t="s">
        <v>60</v>
      </c>
      <c r="B18" s="3" t="s">
        <v>61</v>
      </c>
      <c r="C18" s="4"/>
      <c r="D18" s="4"/>
      <c r="E18" s="67" t="s">
        <v>231</v>
      </c>
      <c r="F18" s="70"/>
      <c r="G18" s="3" t="s">
        <v>36</v>
      </c>
      <c r="H18" s="9">
        <v>250</v>
      </c>
      <c r="I18" s="10">
        <v>42009</v>
      </c>
      <c r="J18" s="10">
        <v>10502250</v>
      </c>
      <c r="K18" s="14"/>
    </row>
    <row r="19" spans="1:11" ht="24.5" customHeight="1">
      <c r="A19" s="3" t="s">
        <v>62</v>
      </c>
      <c r="B19" s="3" t="s">
        <v>63</v>
      </c>
      <c r="C19" s="4"/>
      <c r="D19" s="4"/>
      <c r="E19" s="69" t="s">
        <v>64</v>
      </c>
      <c r="F19" s="68"/>
      <c r="G19" s="3" t="s">
        <v>29</v>
      </c>
      <c r="H19" s="9">
        <v>128.5</v>
      </c>
      <c r="I19" s="10">
        <v>81300</v>
      </c>
      <c r="J19" s="10">
        <v>10447050</v>
      </c>
      <c r="K19" s="14"/>
    </row>
    <row r="20" spans="1:11" ht="33" customHeight="1">
      <c r="A20" s="3" t="s">
        <v>65</v>
      </c>
      <c r="B20" s="3" t="s">
        <v>66</v>
      </c>
      <c r="C20" s="4"/>
      <c r="D20" s="4"/>
      <c r="E20" s="69" t="s">
        <v>67</v>
      </c>
      <c r="F20" s="68"/>
      <c r="G20" s="3" t="s">
        <v>29</v>
      </c>
      <c r="H20" s="9">
        <v>290.89999999999998</v>
      </c>
      <c r="I20" s="10">
        <v>132360</v>
      </c>
      <c r="J20" s="10">
        <v>38503524</v>
      </c>
      <c r="K20" s="14"/>
    </row>
    <row r="21" spans="1:11" ht="24.5" customHeight="1">
      <c r="A21" s="3" t="s">
        <v>68</v>
      </c>
      <c r="B21" s="3" t="s">
        <v>69</v>
      </c>
      <c r="C21" s="4"/>
      <c r="D21" s="4"/>
      <c r="E21" s="69" t="s">
        <v>70</v>
      </c>
      <c r="F21" s="68"/>
      <c r="G21" s="3" t="s">
        <v>29</v>
      </c>
      <c r="H21" s="9">
        <v>62.2</v>
      </c>
      <c r="I21" s="10">
        <v>31080</v>
      </c>
      <c r="J21" s="10">
        <v>1933176</v>
      </c>
      <c r="K21" s="14"/>
    </row>
    <row r="22" spans="1:11" ht="33" customHeight="1">
      <c r="A22" s="3" t="s">
        <v>71</v>
      </c>
      <c r="B22" s="3" t="s">
        <v>72</v>
      </c>
      <c r="C22" s="4"/>
      <c r="D22" s="4"/>
      <c r="E22" s="67" t="s">
        <v>234</v>
      </c>
      <c r="F22" s="70"/>
      <c r="G22" s="3" t="s">
        <v>36</v>
      </c>
      <c r="H22" s="9">
        <v>189</v>
      </c>
      <c r="I22" s="10">
        <v>6821</v>
      </c>
      <c r="J22" s="10">
        <v>1289169</v>
      </c>
      <c r="K22" s="14"/>
    </row>
    <row r="23" spans="1:11" ht="38.5" customHeight="1">
      <c r="A23" s="3" t="s">
        <v>73</v>
      </c>
      <c r="B23" s="3" t="s">
        <v>74</v>
      </c>
      <c r="C23" s="4"/>
      <c r="D23" s="4"/>
      <c r="E23" s="67" t="s">
        <v>235</v>
      </c>
      <c r="F23" s="70"/>
      <c r="G23" s="3" t="s">
        <v>29</v>
      </c>
      <c r="H23" s="9">
        <v>862.5</v>
      </c>
      <c r="I23" s="10">
        <v>29925</v>
      </c>
      <c r="J23" s="10">
        <v>25810312.5</v>
      </c>
      <c r="K23" s="14"/>
    </row>
    <row r="24" spans="1:11" ht="20.5" customHeight="1">
      <c r="A24" s="3" t="s">
        <v>75</v>
      </c>
      <c r="B24" s="3" t="s">
        <v>76</v>
      </c>
      <c r="C24" s="4"/>
      <c r="D24" s="4"/>
      <c r="E24" s="69" t="s">
        <v>77</v>
      </c>
      <c r="F24" s="68"/>
      <c r="G24" s="3" t="s">
        <v>29</v>
      </c>
      <c r="H24" s="9">
        <v>13.3</v>
      </c>
      <c r="I24" s="10">
        <v>13913</v>
      </c>
      <c r="J24" s="10">
        <v>185042.9</v>
      </c>
      <c r="K24" s="14"/>
    </row>
    <row r="25" spans="1:11" ht="30.5" customHeight="1">
      <c r="A25" s="3" t="s">
        <v>78</v>
      </c>
      <c r="B25" s="3" t="s">
        <v>79</v>
      </c>
      <c r="C25" s="4"/>
      <c r="D25" s="4"/>
      <c r="E25" s="69" t="s">
        <v>80</v>
      </c>
      <c r="F25" s="68"/>
      <c r="G25" s="3" t="s">
        <v>29</v>
      </c>
      <c r="H25" s="9">
        <v>862.5</v>
      </c>
      <c r="I25" s="10">
        <v>72594</v>
      </c>
      <c r="J25" s="10">
        <v>62612325</v>
      </c>
      <c r="K25" s="14"/>
    </row>
    <row r="26" spans="1:11" ht="22" customHeight="1">
      <c r="A26" s="3" t="s">
        <v>81</v>
      </c>
      <c r="B26" s="3" t="s">
        <v>82</v>
      </c>
      <c r="C26" s="4"/>
      <c r="D26" s="4"/>
      <c r="E26" s="69" t="s">
        <v>83</v>
      </c>
      <c r="F26" s="68"/>
      <c r="G26" s="3" t="s">
        <v>40</v>
      </c>
      <c r="H26" s="9">
        <v>32</v>
      </c>
      <c r="I26" s="10">
        <v>16216</v>
      </c>
      <c r="J26" s="10">
        <v>518912</v>
      </c>
      <c r="K26" s="14"/>
    </row>
    <row r="27" spans="1:11" ht="23" customHeight="1">
      <c r="A27" s="3" t="s">
        <v>84</v>
      </c>
      <c r="B27" s="3" t="s">
        <v>85</v>
      </c>
      <c r="C27" s="4"/>
      <c r="D27" s="4"/>
      <c r="E27" s="69" t="s">
        <v>86</v>
      </c>
      <c r="F27" s="68"/>
      <c r="G27" s="3" t="s">
        <v>40</v>
      </c>
      <c r="H27" s="9">
        <v>26</v>
      </c>
      <c r="I27" s="10">
        <v>61236</v>
      </c>
      <c r="J27" s="10">
        <v>1592136</v>
      </c>
      <c r="K27" s="14"/>
    </row>
    <row r="28" spans="1:11" ht="23" customHeight="1">
      <c r="A28" s="3" t="s">
        <v>87</v>
      </c>
      <c r="B28" s="3" t="s">
        <v>88</v>
      </c>
      <c r="C28" s="4"/>
      <c r="D28" s="4"/>
      <c r="E28" s="69" t="s">
        <v>89</v>
      </c>
      <c r="F28" s="68"/>
      <c r="G28" s="3" t="s">
        <v>29</v>
      </c>
      <c r="H28" s="9">
        <v>487.8</v>
      </c>
      <c r="I28" s="10">
        <v>18994</v>
      </c>
      <c r="J28" s="10">
        <v>9265273.1999999993</v>
      </c>
      <c r="K28" s="14"/>
    </row>
    <row r="29" spans="1:11" ht="12" customHeight="1">
      <c r="A29" s="71" t="s">
        <v>90</v>
      </c>
      <c r="B29" s="72"/>
      <c r="C29" s="72"/>
      <c r="D29" s="72"/>
      <c r="E29" s="72"/>
      <c r="F29" s="72"/>
      <c r="G29" s="73"/>
      <c r="H29" s="4"/>
      <c r="I29" s="4"/>
      <c r="J29" s="11">
        <f>SUM(J7:J28)</f>
        <v>203652092.19999999</v>
      </c>
      <c r="K29" s="14"/>
    </row>
    <row r="30" spans="1:11" ht="12" customHeight="1">
      <c r="A30" s="64" t="s">
        <v>11</v>
      </c>
      <c r="B30" s="65"/>
      <c r="C30" s="65"/>
      <c r="D30" s="65"/>
      <c r="E30" s="65"/>
      <c r="F30" s="65"/>
      <c r="G30" s="65"/>
      <c r="H30" s="65"/>
      <c r="I30" s="65"/>
      <c r="J30" s="66"/>
      <c r="K30" s="14"/>
    </row>
    <row r="31" spans="1:11" ht="18.25" customHeight="1">
      <c r="A31" s="3" t="s">
        <v>91</v>
      </c>
      <c r="B31" s="3" t="s">
        <v>92</v>
      </c>
      <c r="C31" s="4"/>
      <c r="D31" s="4"/>
      <c r="E31" s="71" t="s">
        <v>93</v>
      </c>
      <c r="F31" s="73"/>
      <c r="G31" s="3" t="s">
        <v>40</v>
      </c>
      <c r="H31" s="9">
        <v>20</v>
      </c>
      <c r="I31" s="10">
        <v>22392</v>
      </c>
      <c r="J31" s="10">
        <v>447840</v>
      </c>
      <c r="K31" s="14"/>
    </row>
    <row r="32" spans="1:11" ht="18.25" customHeight="1">
      <c r="A32" s="3" t="s">
        <v>94</v>
      </c>
      <c r="B32" s="3" t="s">
        <v>95</v>
      </c>
      <c r="C32" s="4"/>
      <c r="D32" s="4"/>
      <c r="E32" s="71" t="s">
        <v>96</v>
      </c>
      <c r="F32" s="73"/>
      <c r="G32" s="3" t="s">
        <v>40</v>
      </c>
      <c r="H32" s="9">
        <v>9</v>
      </c>
      <c r="I32" s="10">
        <v>25649</v>
      </c>
      <c r="J32" s="10">
        <v>230841</v>
      </c>
      <c r="K32" s="14"/>
    </row>
    <row r="33" spans="1:11" ht="12" customHeight="1">
      <c r="A33" s="71" t="s">
        <v>90</v>
      </c>
      <c r="B33" s="72"/>
      <c r="C33" s="72"/>
      <c r="D33" s="72"/>
      <c r="E33" s="72"/>
      <c r="F33" s="72"/>
      <c r="G33" s="73"/>
      <c r="H33" s="4"/>
      <c r="I33" s="4"/>
      <c r="J33" s="11">
        <f>SUM(J31:J32)</f>
        <v>678681</v>
      </c>
      <c r="K33" s="14"/>
    </row>
    <row r="34" spans="1:11" ht="12" customHeight="1">
      <c r="A34" s="64" t="s">
        <v>12</v>
      </c>
      <c r="B34" s="65"/>
      <c r="C34" s="65"/>
      <c r="D34" s="65"/>
      <c r="E34" s="65"/>
      <c r="F34" s="65"/>
      <c r="G34" s="65"/>
      <c r="H34" s="65"/>
      <c r="I34" s="65"/>
      <c r="J34" s="66"/>
    </row>
    <row r="35" spans="1:11" ht="39" customHeight="1">
      <c r="A35" s="3" t="s">
        <v>97</v>
      </c>
      <c r="B35" s="3" t="s">
        <v>98</v>
      </c>
      <c r="C35" s="4"/>
      <c r="D35" s="4"/>
      <c r="E35" s="67" t="s">
        <v>236</v>
      </c>
      <c r="F35" s="70"/>
      <c r="G35" s="3" t="s">
        <v>36</v>
      </c>
      <c r="H35" s="9">
        <v>6.8</v>
      </c>
      <c r="I35" s="10">
        <v>330436</v>
      </c>
      <c r="J35" s="10">
        <v>2246964.7999999998</v>
      </c>
      <c r="K35" s="15"/>
    </row>
    <row r="36" spans="1:11" ht="12" customHeight="1">
      <c r="A36" s="71" t="s">
        <v>90</v>
      </c>
      <c r="B36" s="72"/>
      <c r="C36" s="72"/>
      <c r="D36" s="72"/>
      <c r="E36" s="72"/>
      <c r="F36" s="72"/>
      <c r="G36" s="73"/>
      <c r="H36" s="4"/>
      <c r="I36" s="4"/>
      <c r="J36" s="11">
        <f>SUM(J35)</f>
        <v>2246964.7999999998</v>
      </c>
      <c r="K36" s="13"/>
    </row>
    <row r="37" spans="1:11" ht="12" customHeight="1">
      <c r="A37" s="64" t="s">
        <v>13</v>
      </c>
      <c r="B37" s="65"/>
      <c r="C37" s="65"/>
      <c r="D37" s="65"/>
      <c r="E37" s="65"/>
      <c r="F37" s="65"/>
      <c r="G37" s="65"/>
      <c r="H37" s="65"/>
      <c r="I37" s="65"/>
      <c r="J37" s="66"/>
    </row>
    <row r="38" spans="1:11" ht="23.5" customHeight="1">
      <c r="A38" s="3" t="s">
        <v>99</v>
      </c>
      <c r="B38" s="3" t="s">
        <v>100</v>
      </c>
      <c r="C38" s="4"/>
      <c r="D38" s="4"/>
      <c r="E38" s="69" t="s">
        <v>101</v>
      </c>
      <c r="F38" s="68"/>
      <c r="G38" s="3" t="s">
        <v>40</v>
      </c>
      <c r="H38" s="9">
        <v>10</v>
      </c>
      <c r="I38" s="10">
        <v>1812606</v>
      </c>
      <c r="J38" s="10">
        <v>18126060</v>
      </c>
      <c r="K38" s="16"/>
    </row>
    <row r="39" spans="1:11" ht="73" customHeight="1">
      <c r="A39" s="3" t="s">
        <v>102</v>
      </c>
      <c r="B39" s="3" t="s">
        <v>103</v>
      </c>
      <c r="C39" s="8"/>
      <c r="D39" s="8"/>
      <c r="E39" s="69" t="s">
        <v>104</v>
      </c>
      <c r="F39" s="68"/>
      <c r="G39" s="3" t="s">
        <v>29</v>
      </c>
      <c r="H39" s="9">
        <v>8.1999999999999993</v>
      </c>
      <c r="I39" s="10">
        <v>462568</v>
      </c>
      <c r="J39" s="10">
        <v>3793057.6</v>
      </c>
      <c r="K39" s="16"/>
    </row>
    <row r="40" spans="1:11" ht="64" customHeight="1">
      <c r="A40" s="3" t="s">
        <v>105</v>
      </c>
      <c r="B40" s="3" t="s">
        <v>106</v>
      </c>
      <c r="C40" s="8"/>
      <c r="D40" s="8"/>
      <c r="E40" s="69" t="s">
        <v>107</v>
      </c>
      <c r="F40" s="68"/>
      <c r="G40" s="3" t="s">
        <v>29</v>
      </c>
      <c r="H40" s="9">
        <v>126.4</v>
      </c>
      <c r="I40" s="10">
        <v>533881</v>
      </c>
      <c r="J40" s="10">
        <v>67482558.400000006</v>
      </c>
      <c r="K40" s="16"/>
    </row>
    <row r="41" spans="1:11" ht="12" customHeight="1">
      <c r="A41" s="71" t="s">
        <v>90</v>
      </c>
      <c r="B41" s="72"/>
      <c r="C41" s="72"/>
      <c r="D41" s="72"/>
      <c r="E41" s="72"/>
      <c r="F41" s="72"/>
      <c r="G41" s="73"/>
      <c r="H41" s="4"/>
      <c r="I41" s="4"/>
      <c r="J41" s="11">
        <f>SUM(J38:J40)</f>
        <v>89401676</v>
      </c>
      <c r="K41" s="16"/>
    </row>
    <row r="42" spans="1:11" ht="12" customHeight="1">
      <c r="A42" s="64" t="s">
        <v>14</v>
      </c>
      <c r="B42" s="65"/>
      <c r="C42" s="65"/>
      <c r="D42" s="65"/>
      <c r="E42" s="65"/>
      <c r="F42" s="65"/>
      <c r="G42" s="65"/>
      <c r="H42" s="65"/>
      <c r="I42" s="65"/>
      <c r="J42" s="66"/>
      <c r="K42" s="16"/>
    </row>
    <row r="43" spans="1:11" ht="30.5" customHeight="1">
      <c r="A43" s="3" t="s">
        <v>108</v>
      </c>
      <c r="B43" s="3" t="s">
        <v>109</v>
      </c>
      <c r="C43" s="4"/>
      <c r="D43" s="4"/>
      <c r="E43" s="67" t="s">
        <v>237</v>
      </c>
      <c r="F43" s="70"/>
      <c r="G43" s="3" t="s">
        <v>36</v>
      </c>
      <c r="H43" s="9">
        <v>50</v>
      </c>
      <c r="I43" s="10">
        <v>23168</v>
      </c>
      <c r="J43" s="10">
        <v>1158400</v>
      </c>
      <c r="K43" s="16"/>
    </row>
    <row r="44" spans="1:11" ht="12.75" customHeight="1">
      <c r="A44" s="3" t="s">
        <v>110</v>
      </c>
      <c r="B44" s="3" t="s">
        <v>111</v>
      </c>
      <c r="C44" s="4"/>
      <c r="D44" s="4"/>
      <c r="E44" s="69" t="s">
        <v>112</v>
      </c>
      <c r="F44" s="68"/>
      <c r="G44" s="3" t="s">
        <v>36</v>
      </c>
      <c r="H44" s="9">
        <v>110</v>
      </c>
      <c r="I44" s="10">
        <v>22107</v>
      </c>
      <c r="J44" s="10">
        <v>2431770</v>
      </c>
      <c r="K44" s="16"/>
    </row>
    <row r="45" spans="1:11" ht="47" customHeight="1">
      <c r="A45" s="3" t="s">
        <v>113</v>
      </c>
      <c r="B45" s="3" t="s">
        <v>114</v>
      </c>
      <c r="C45" s="4"/>
      <c r="D45" s="4"/>
      <c r="E45" s="67" t="s">
        <v>238</v>
      </c>
      <c r="F45" s="70"/>
      <c r="G45" s="3" t="s">
        <v>40</v>
      </c>
      <c r="H45" s="9">
        <v>2</v>
      </c>
      <c r="I45" s="10">
        <v>236713</v>
      </c>
      <c r="J45" s="10">
        <v>473426</v>
      </c>
      <c r="K45" s="16"/>
    </row>
    <row r="46" spans="1:11" ht="28.5" customHeight="1">
      <c r="A46" s="3" t="s">
        <v>115</v>
      </c>
      <c r="B46" s="3" t="s">
        <v>116</v>
      </c>
      <c r="C46" s="4"/>
      <c r="D46" s="4"/>
      <c r="E46" s="67" t="s">
        <v>239</v>
      </c>
      <c r="F46" s="70"/>
      <c r="G46" s="3" t="s">
        <v>36</v>
      </c>
      <c r="H46" s="9">
        <v>215</v>
      </c>
      <c r="I46" s="10">
        <v>14304</v>
      </c>
      <c r="J46" s="10">
        <v>3075360</v>
      </c>
      <c r="K46" s="16"/>
    </row>
    <row r="47" spans="1:11" ht="87.5" customHeight="1">
      <c r="A47" s="3" t="s">
        <v>117</v>
      </c>
      <c r="B47" s="3" t="s">
        <v>118</v>
      </c>
      <c r="C47" s="8"/>
      <c r="D47" s="8"/>
      <c r="E47" s="67" t="s">
        <v>240</v>
      </c>
      <c r="F47" s="70"/>
      <c r="G47" s="3" t="s">
        <v>40</v>
      </c>
      <c r="H47" s="9">
        <v>116</v>
      </c>
      <c r="I47" s="10">
        <v>68256</v>
      </c>
      <c r="J47" s="10">
        <v>7917696</v>
      </c>
      <c r="K47" s="16"/>
    </row>
    <row r="48" spans="1:11" ht="80" customHeight="1">
      <c r="A48" s="3" t="s">
        <v>119</v>
      </c>
      <c r="B48" s="3" t="s">
        <v>120</v>
      </c>
      <c r="C48" s="8"/>
      <c r="D48" s="8"/>
      <c r="E48" s="67" t="s">
        <v>241</v>
      </c>
      <c r="F48" s="70"/>
      <c r="G48" s="3" t="s">
        <v>40</v>
      </c>
      <c r="H48" s="9">
        <v>73</v>
      </c>
      <c r="I48" s="10">
        <v>278269</v>
      </c>
      <c r="J48" s="10">
        <v>20313637</v>
      </c>
      <c r="K48" s="16"/>
    </row>
    <row r="49" spans="1:11" ht="28" customHeight="1">
      <c r="A49" s="3" t="s">
        <v>121</v>
      </c>
      <c r="B49" s="3" t="s">
        <v>122</v>
      </c>
      <c r="C49" s="4"/>
      <c r="D49" s="4"/>
      <c r="E49" s="67" t="s">
        <v>242</v>
      </c>
      <c r="F49" s="70"/>
      <c r="G49" s="3" t="s">
        <v>40</v>
      </c>
      <c r="H49" s="9">
        <v>200</v>
      </c>
      <c r="I49" s="10">
        <v>114376</v>
      </c>
      <c r="J49" s="10">
        <v>22875200</v>
      </c>
      <c r="K49" s="16"/>
    </row>
    <row r="50" spans="1:11" ht="46.5" customHeight="1">
      <c r="A50" s="3" t="s">
        <v>123</v>
      </c>
      <c r="B50" s="3" t="s">
        <v>124</v>
      </c>
      <c r="C50" s="8"/>
      <c r="D50" s="8"/>
      <c r="E50" s="67" t="s">
        <v>243</v>
      </c>
      <c r="F50" s="68"/>
      <c r="G50" s="3" t="s">
        <v>40</v>
      </c>
      <c r="H50" s="9">
        <v>35</v>
      </c>
      <c r="I50" s="10">
        <v>42763</v>
      </c>
      <c r="J50" s="10">
        <v>1496705</v>
      </c>
      <c r="K50" s="16"/>
    </row>
    <row r="51" spans="1:11" ht="47.5" customHeight="1">
      <c r="A51" s="3" t="s">
        <v>125</v>
      </c>
      <c r="B51" s="3" t="s">
        <v>126</v>
      </c>
      <c r="C51" s="8"/>
      <c r="D51" s="8"/>
      <c r="E51" s="69" t="s">
        <v>127</v>
      </c>
      <c r="F51" s="68"/>
      <c r="G51" s="3" t="s">
        <v>40</v>
      </c>
      <c r="H51" s="9">
        <v>11</v>
      </c>
      <c r="I51" s="10">
        <v>78243</v>
      </c>
      <c r="J51" s="10">
        <v>860673</v>
      </c>
      <c r="K51" s="16"/>
    </row>
    <row r="52" spans="1:11" ht="22" customHeight="1">
      <c r="A52" s="3" t="s">
        <v>128</v>
      </c>
      <c r="B52" s="3" t="s">
        <v>129</v>
      </c>
      <c r="C52" s="4"/>
      <c r="D52" s="4"/>
      <c r="E52" s="69" t="s">
        <v>130</v>
      </c>
      <c r="F52" s="68"/>
      <c r="G52" s="3" t="s">
        <v>36</v>
      </c>
      <c r="H52" s="9">
        <v>300</v>
      </c>
      <c r="I52" s="10">
        <v>9579</v>
      </c>
      <c r="J52" s="10">
        <v>2873700</v>
      </c>
      <c r="K52" s="16"/>
    </row>
    <row r="53" spans="1:11" ht="77.5" customHeight="1">
      <c r="A53" s="3" t="s">
        <v>131</v>
      </c>
      <c r="B53" s="3" t="s">
        <v>132</v>
      </c>
      <c r="C53" s="8"/>
      <c r="D53" s="8"/>
      <c r="E53" s="74" t="s">
        <v>133</v>
      </c>
      <c r="F53" s="70"/>
      <c r="G53" s="3" t="s">
        <v>40</v>
      </c>
      <c r="H53" s="9">
        <v>11</v>
      </c>
      <c r="I53" s="10">
        <v>152473</v>
      </c>
      <c r="J53" s="10">
        <v>1677203</v>
      </c>
      <c r="K53" s="16"/>
    </row>
    <row r="54" spans="1:11" ht="37" customHeight="1">
      <c r="A54" s="3" t="s">
        <v>134</v>
      </c>
      <c r="B54" s="3" t="s">
        <v>135</v>
      </c>
      <c r="C54" s="4"/>
      <c r="D54" s="4"/>
      <c r="E54" s="69" t="s">
        <v>136</v>
      </c>
      <c r="F54" s="68"/>
      <c r="G54" s="3" t="s">
        <v>40</v>
      </c>
      <c r="H54" s="9">
        <v>70</v>
      </c>
      <c r="I54" s="10">
        <v>10666</v>
      </c>
      <c r="J54" s="10">
        <v>746620</v>
      </c>
      <c r="K54" s="16"/>
    </row>
    <row r="55" spans="1:11" ht="20" customHeight="1">
      <c r="A55" s="3" t="s">
        <v>137</v>
      </c>
      <c r="B55" s="3" t="s">
        <v>138</v>
      </c>
      <c r="C55" s="4"/>
      <c r="D55" s="4"/>
      <c r="E55" s="69" t="s">
        <v>139</v>
      </c>
      <c r="F55" s="68"/>
      <c r="G55" s="3" t="s">
        <v>40</v>
      </c>
      <c r="H55" s="9">
        <v>200</v>
      </c>
      <c r="I55" s="10">
        <v>15012</v>
      </c>
      <c r="J55" s="10">
        <v>3002400</v>
      </c>
      <c r="K55" s="16"/>
    </row>
    <row r="56" spans="1:11" ht="91" customHeight="1">
      <c r="A56" s="3" t="s">
        <v>140</v>
      </c>
      <c r="B56" s="3" t="s">
        <v>141</v>
      </c>
      <c r="C56" s="8"/>
      <c r="D56" s="8"/>
      <c r="E56" s="69" t="s">
        <v>142</v>
      </c>
      <c r="F56" s="68"/>
      <c r="G56" s="3" t="s">
        <v>40</v>
      </c>
      <c r="H56" s="9">
        <v>1</v>
      </c>
      <c r="I56" s="10">
        <v>4692633</v>
      </c>
      <c r="J56" s="10">
        <v>4692633</v>
      </c>
      <c r="K56" s="16"/>
    </row>
    <row r="57" spans="1:11" ht="36" customHeight="1">
      <c r="A57" s="3" t="s">
        <v>143</v>
      </c>
      <c r="B57" s="3" t="s">
        <v>144</v>
      </c>
      <c r="C57" s="4"/>
      <c r="D57" s="4"/>
      <c r="E57" s="69" t="s">
        <v>145</v>
      </c>
      <c r="F57" s="68"/>
      <c r="G57" s="3" t="s">
        <v>40</v>
      </c>
      <c r="H57" s="9">
        <v>11</v>
      </c>
      <c r="I57" s="10">
        <v>150826</v>
      </c>
      <c r="J57" s="10">
        <v>1659086</v>
      </c>
      <c r="K57" s="16"/>
    </row>
    <row r="58" spans="1:11" ht="30" customHeight="1">
      <c r="A58" s="3" t="s">
        <v>146</v>
      </c>
      <c r="B58" s="3" t="s">
        <v>147</v>
      </c>
      <c r="C58" s="4"/>
      <c r="D58" s="4"/>
      <c r="E58" s="69" t="s">
        <v>148</v>
      </c>
      <c r="F58" s="68"/>
      <c r="G58" s="3" t="s">
        <v>40</v>
      </c>
      <c r="H58" s="9">
        <v>13</v>
      </c>
      <c r="I58" s="10">
        <v>154870</v>
      </c>
      <c r="J58" s="10">
        <v>2013310</v>
      </c>
      <c r="K58" s="16"/>
    </row>
    <row r="59" spans="1:11" ht="43" customHeight="1">
      <c r="A59" s="3" t="s">
        <v>149</v>
      </c>
      <c r="B59" s="3" t="s">
        <v>150</v>
      </c>
      <c r="C59" s="8"/>
      <c r="D59" s="8"/>
      <c r="E59" s="69" t="s">
        <v>151</v>
      </c>
      <c r="F59" s="68"/>
      <c r="G59" s="3" t="s">
        <v>40</v>
      </c>
      <c r="H59" s="9">
        <v>2</v>
      </c>
      <c r="I59" s="10">
        <v>133318</v>
      </c>
      <c r="J59" s="10">
        <v>266636</v>
      </c>
      <c r="K59" s="16"/>
    </row>
    <row r="60" spans="1:11" ht="12" customHeight="1">
      <c r="A60" s="71" t="s">
        <v>90</v>
      </c>
      <c r="B60" s="72"/>
      <c r="C60" s="72"/>
      <c r="D60" s="72"/>
      <c r="E60" s="72"/>
      <c r="F60" s="72"/>
      <c r="G60" s="73"/>
      <c r="H60" s="4"/>
      <c r="I60" s="4"/>
      <c r="J60" s="11">
        <f>SUM(J43:J59)</f>
        <v>77534455</v>
      </c>
      <c r="K60" s="16"/>
    </row>
    <row r="61" spans="1:11" ht="12" customHeight="1">
      <c r="A61" s="64" t="s">
        <v>15</v>
      </c>
      <c r="B61" s="65"/>
      <c r="C61" s="65"/>
      <c r="D61" s="65"/>
      <c r="E61" s="65"/>
      <c r="F61" s="65"/>
      <c r="G61" s="65"/>
      <c r="H61" s="65"/>
      <c r="I61" s="65"/>
      <c r="J61" s="66"/>
      <c r="K61" s="16"/>
    </row>
    <row r="62" spans="1:11" ht="12" customHeight="1">
      <c r="A62" s="2" t="s">
        <v>152</v>
      </c>
      <c r="B62" s="2" t="s">
        <v>153</v>
      </c>
      <c r="C62" s="4"/>
      <c r="D62" s="4"/>
      <c r="E62" s="71" t="s">
        <v>154</v>
      </c>
      <c r="F62" s="73"/>
      <c r="G62" s="3" t="s">
        <v>29</v>
      </c>
      <c r="H62" s="9">
        <v>341.6</v>
      </c>
      <c r="I62" s="10">
        <v>39173</v>
      </c>
      <c r="J62" s="10">
        <v>13381496.800000001</v>
      </c>
      <c r="K62" s="16"/>
    </row>
    <row r="63" spans="1:11" ht="12" customHeight="1">
      <c r="A63" s="71" t="s">
        <v>90</v>
      </c>
      <c r="B63" s="72"/>
      <c r="C63" s="72"/>
      <c r="D63" s="72"/>
      <c r="E63" s="72"/>
      <c r="F63" s="72"/>
      <c r="G63" s="73"/>
      <c r="H63" s="4"/>
      <c r="I63" s="4"/>
      <c r="J63" s="11">
        <f>SUM(J62)</f>
        <v>13381496.800000001</v>
      </c>
      <c r="K63" s="16"/>
    </row>
    <row r="64" spans="1:11" ht="12" customHeight="1">
      <c r="A64" s="75" t="s">
        <v>16</v>
      </c>
      <c r="B64" s="76"/>
      <c r="C64" s="76"/>
      <c r="D64" s="76"/>
      <c r="E64" s="76"/>
      <c r="F64" s="76"/>
      <c r="G64" s="76"/>
      <c r="H64" s="76"/>
      <c r="I64" s="76"/>
      <c r="J64" s="77"/>
      <c r="K64" s="16"/>
    </row>
    <row r="65" spans="1:11" ht="32" customHeight="1">
      <c r="A65" s="3" t="s">
        <v>155</v>
      </c>
      <c r="B65" s="3" t="s">
        <v>156</v>
      </c>
      <c r="C65" s="4"/>
      <c r="D65" s="4"/>
      <c r="E65" s="67" t="s">
        <v>244</v>
      </c>
      <c r="F65" s="70"/>
      <c r="G65" s="3" t="s">
        <v>157</v>
      </c>
      <c r="H65" s="9">
        <v>425</v>
      </c>
      <c r="I65" s="10">
        <v>20029</v>
      </c>
      <c r="J65" s="10">
        <v>8512325</v>
      </c>
      <c r="K65" s="16"/>
    </row>
    <row r="66" spans="1:11" ht="36.5" customHeight="1">
      <c r="A66" s="3" t="s">
        <v>158</v>
      </c>
      <c r="B66" s="3" t="s">
        <v>159</v>
      </c>
      <c r="C66" s="4"/>
      <c r="D66" s="4"/>
      <c r="E66" s="69" t="s">
        <v>160</v>
      </c>
      <c r="F66" s="68"/>
      <c r="G66" s="3" t="s">
        <v>29</v>
      </c>
      <c r="H66" s="9">
        <v>62.2</v>
      </c>
      <c r="I66" s="10">
        <v>124850</v>
      </c>
      <c r="J66" s="10">
        <v>7765670</v>
      </c>
      <c r="K66" s="16"/>
    </row>
    <row r="67" spans="1:11" ht="54" customHeight="1">
      <c r="A67" s="3" t="s">
        <v>161</v>
      </c>
      <c r="B67" s="3" t="s">
        <v>162</v>
      </c>
      <c r="C67" s="8"/>
      <c r="D67" s="8"/>
      <c r="E67" s="69" t="s">
        <v>163</v>
      </c>
      <c r="F67" s="68"/>
      <c r="G67" s="3" t="s">
        <v>29</v>
      </c>
      <c r="H67" s="9">
        <v>86</v>
      </c>
      <c r="I67" s="10">
        <v>76749</v>
      </c>
      <c r="J67" s="10">
        <v>6600414</v>
      </c>
      <c r="K67" s="16"/>
    </row>
    <row r="68" spans="1:11" ht="32" customHeight="1">
      <c r="A68" s="3" t="s">
        <v>164</v>
      </c>
      <c r="B68" s="3" t="s">
        <v>165</v>
      </c>
      <c r="C68" s="4"/>
      <c r="D68" s="4"/>
      <c r="E68" s="67" t="s">
        <v>245</v>
      </c>
      <c r="F68" s="70"/>
      <c r="G68" s="3" t="s">
        <v>36</v>
      </c>
      <c r="H68" s="9">
        <v>12.5</v>
      </c>
      <c r="I68" s="10">
        <v>87283</v>
      </c>
      <c r="J68" s="10">
        <v>1091037.5</v>
      </c>
      <c r="K68" s="16"/>
    </row>
    <row r="69" spans="1:11" ht="48" customHeight="1">
      <c r="A69" s="3" t="s">
        <v>166</v>
      </c>
      <c r="B69" s="3" t="s">
        <v>167</v>
      </c>
      <c r="C69" s="8"/>
      <c r="D69" s="8"/>
      <c r="E69" s="69" t="s">
        <v>168</v>
      </c>
      <c r="F69" s="68"/>
      <c r="G69" s="3" t="s">
        <v>36</v>
      </c>
      <c r="H69" s="9">
        <v>175</v>
      </c>
      <c r="I69" s="10">
        <v>63763</v>
      </c>
      <c r="J69" s="10">
        <v>11158525</v>
      </c>
      <c r="K69" s="16"/>
    </row>
    <row r="70" spans="1:11" ht="12" customHeight="1">
      <c r="A70" s="71" t="s">
        <v>90</v>
      </c>
      <c r="B70" s="72"/>
      <c r="C70" s="72"/>
      <c r="D70" s="72"/>
      <c r="E70" s="72"/>
      <c r="F70" s="72"/>
      <c r="G70" s="73"/>
      <c r="H70" s="4"/>
      <c r="I70" s="4"/>
      <c r="J70" s="11">
        <f>SUM(J65:J69)</f>
        <v>35127971.5</v>
      </c>
      <c r="K70" s="13"/>
    </row>
    <row r="71" spans="1:11" ht="13" customHeight="1">
      <c r="A71" s="64" t="s">
        <v>17</v>
      </c>
      <c r="B71" s="65"/>
      <c r="C71" s="65"/>
      <c r="D71" s="65"/>
      <c r="E71" s="65"/>
      <c r="F71" s="65"/>
      <c r="G71" s="65"/>
      <c r="H71" s="65"/>
      <c r="I71" s="65"/>
      <c r="J71" s="66"/>
    </row>
    <row r="72" spans="1:11" ht="28" customHeight="1">
      <c r="A72" s="2" t="s">
        <v>169</v>
      </c>
      <c r="B72" s="2" t="s">
        <v>170</v>
      </c>
      <c r="C72" s="4"/>
      <c r="D72" s="4"/>
      <c r="E72" s="67" t="s">
        <v>246</v>
      </c>
      <c r="F72" s="70"/>
      <c r="G72" s="2" t="s">
        <v>29</v>
      </c>
      <c r="H72" s="5">
        <v>741.2</v>
      </c>
      <c r="I72" s="6">
        <v>115211</v>
      </c>
      <c r="J72" s="6">
        <v>85394393.200000003</v>
      </c>
      <c r="K72" s="16"/>
    </row>
    <row r="73" spans="1:11" ht="35.5" customHeight="1">
      <c r="A73" s="2" t="s">
        <v>171</v>
      </c>
      <c r="B73" s="2" t="s">
        <v>172</v>
      </c>
      <c r="C73" s="4"/>
      <c r="D73" s="4"/>
      <c r="E73" s="67" t="s">
        <v>247</v>
      </c>
      <c r="F73" s="70"/>
      <c r="G73" s="2" t="s">
        <v>40</v>
      </c>
      <c r="H73" s="5">
        <v>34</v>
      </c>
      <c r="I73" s="6">
        <v>78082</v>
      </c>
      <c r="J73" s="6">
        <v>2654788</v>
      </c>
      <c r="K73" s="16"/>
    </row>
    <row r="74" spans="1:11" ht="29" customHeight="1">
      <c r="A74" s="2" t="s">
        <v>173</v>
      </c>
      <c r="B74" s="2" t="s">
        <v>174</v>
      </c>
      <c r="C74" s="4"/>
      <c r="D74" s="4"/>
      <c r="E74" s="67" t="s">
        <v>248</v>
      </c>
      <c r="F74" s="70"/>
      <c r="G74" s="2" t="s">
        <v>29</v>
      </c>
      <c r="H74" s="5">
        <v>270</v>
      </c>
      <c r="I74" s="6">
        <v>142151</v>
      </c>
      <c r="J74" s="6">
        <v>38380770</v>
      </c>
      <c r="K74" s="16"/>
    </row>
    <row r="75" spans="1:11" ht="12" customHeight="1">
      <c r="A75" s="71" t="s">
        <v>90</v>
      </c>
      <c r="B75" s="72"/>
      <c r="C75" s="72"/>
      <c r="D75" s="72"/>
      <c r="E75" s="72"/>
      <c r="F75" s="72"/>
      <c r="G75" s="73"/>
      <c r="H75" s="4"/>
      <c r="I75" s="4"/>
      <c r="J75" s="11">
        <f>SUM(J72:J74)</f>
        <v>126429951.2</v>
      </c>
      <c r="K75" s="13"/>
    </row>
    <row r="76" spans="1:11" ht="12" customHeight="1">
      <c r="A76" s="64" t="s">
        <v>18</v>
      </c>
      <c r="B76" s="65"/>
      <c r="C76" s="65"/>
      <c r="D76" s="65"/>
      <c r="E76" s="65"/>
      <c r="F76" s="65"/>
      <c r="G76" s="65"/>
      <c r="H76" s="65"/>
      <c r="I76" s="65"/>
      <c r="J76" s="66"/>
    </row>
    <row r="77" spans="1:11" ht="12" customHeight="1">
      <c r="A77" s="2" t="s">
        <v>175</v>
      </c>
      <c r="B77" s="2" t="s">
        <v>176</v>
      </c>
      <c r="C77" s="4"/>
      <c r="D77" s="4"/>
      <c r="E77" s="69" t="s">
        <v>177</v>
      </c>
      <c r="F77" s="68"/>
      <c r="G77" s="2" t="s">
        <v>29</v>
      </c>
      <c r="H77" s="5">
        <v>99.2</v>
      </c>
      <c r="I77" s="6">
        <v>61408</v>
      </c>
      <c r="J77" s="6">
        <v>6091673.5999999996</v>
      </c>
      <c r="K77" s="16"/>
    </row>
    <row r="78" spans="1:11" ht="40" customHeight="1">
      <c r="A78" s="2" t="s">
        <v>178</v>
      </c>
      <c r="B78" s="2" t="s">
        <v>179</v>
      </c>
      <c r="C78" s="4"/>
      <c r="D78" s="4"/>
      <c r="E78" s="67" t="s">
        <v>249</v>
      </c>
      <c r="F78" s="70"/>
      <c r="G78" s="2" t="s">
        <v>29</v>
      </c>
      <c r="H78" s="5">
        <v>474</v>
      </c>
      <c r="I78" s="6">
        <v>218038</v>
      </c>
      <c r="J78" s="6">
        <v>103350012</v>
      </c>
      <c r="K78" s="16"/>
    </row>
    <row r="79" spans="1:11" ht="18.5" customHeight="1">
      <c r="A79" s="2" t="s">
        <v>180</v>
      </c>
      <c r="B79" s="2" t="s">
        <v>181</v>
      </c>
      <c r="C79" s="4"/>
      <c r="D79" s="4"/>
      <c r="E79" s="69" t="s">
        <v>182</v>
      </c>
      <c r="F79" s="68"/>
      <c r="G79" s="2" t="s">
        <v>29</v>
      </c>
      <c r="H79" s="5">
        <v>13.3</v>
      </c>
      <c r="I79" s="6">
        <v>74624</v>
      </c>
      <c r="J79" s="6">
        <v>992499.19999999995</v>
      </c>
      <c r="K79" s="16"/>
    </row>
    <row r="80" spans="1:11" ht="37.5" customHeight="1">
      <c r="A80" s="2" t="s">
        <v>183</v>
      </c>
      <c r="B80" s="2" t="s">
        <v>184</v>
      </c>
      <c r="C80" s="4"/>
      <c r="D80" s="4"/>
      <c r="E80" s="67" t="s">
        <v>250</v>
      </c>
      <c r="F80" s="70"/>
      <c r="G80" s="2" t="s">
        <v>36</v>
      </c>
      <c r="H80" s="5">
        <v>14</v>
      </c>
      <c r="I80" s="6">
        <v>73681</v>
      </c>
      <c r="J80" s="6">
        <v>1031534</v>
      </c>
      <c r="K80" s="16"/>
    </row>
    <row r="81" spans="1:11" ht="19.5" customHeight="1">
      <c r="A81" s="2" t="s">
        <v>185</v>
      </c>
      <c r="B81" s="2" t="s">
        <v>186</v>
      </c>
      <c r="C81" s="4"/>
      <c r="D81" s="4"/>
      <c r="E81" s="69" t="s">
        <v>187</v>
      </c>
      <c r="F81" s="68"/>
      <c r="G81" s="2" t="s">
        <v>29</v>
      </c>
      <c r="H81" s="5">
        <v>99.2</v>
      </c>
      <c r="I81" s="6">
        <v>84629</v>
      </c>
      <c r="J81" s="6">
        <v>8395196.8000000007</v>
      </c>
      <c r="K81" s="16"/>
    </row>
    <row r="82" spans="1:11" ht="34.5" customHeight="1">
      <c r="A82" s="2" t="s">
        <v>188</v>
      </c>
      <c r="B82" s="2" t="s">
        <v>189</v>
      </c>
      <c r="C82" s="4"/>
      <c r="D82" s="4"/>
      <c r="E82" s="67" t="s">
        <v>251</v>
      </c>
      <c r="F82" s="70"/>
      <c r="G82" s="2" t="s">
        <v>36</v>
      </c>
      <c r="H82" s="5">
        <v>189</v>
      </c>
      <c r="I82" s="6">
        <v>50079</v>
      </c>
      <c r="J82" s="6">
        <v>9464931</v>
      </c>
      <c r="K82" s="16"/>
    </row>
    <row r="83" spans="1:11" ht="12" customHeight="1">
      <c r="A83" s="71" t="s">
        <v>90</v>
      </c>
      <c r="B83" s="72"/>
      <c r="C83" s="72"/>
      <c r="D83" s="72"/>
      <c r="E83" s="72"/>
      <c r="F83" s="72"/>
      <c r="G83" s="73"/>
      <c r="H83" s="4"/>
      <c r="I83" s="4"/>
      <c r="J83" s="11">
        <f>SUM(J77:J82)</f>
        <v>129325846.59999999</v>
      </c>
      <c r="K83" s="13"/>
    </row>
    <row r="84" spans="1:11" ht="12" customHeight="1">
      <c r="A84" s="64" t="s">
        <v>19</v>
      </c>
      <c r="B84" s="65"/>
      <c r="C84" s="65"/>
      <c r="D84" s="65"/>
      <c r="E84" s="65"/>
      <c r="F84" s="65"/>
      <c r="G84" s="65"/>
      <c r="H84" s="65"/>
      <c r="I84" s="65"/>
      <c r="J84" s="66"/>
    </row>
    <row r="85" spans="1:11" ht="38.5" customHeight="1">
      <c r="A85" s="3" t="s">
        <v>190</v>
      </c>
      <c r="B85" s="3" t="s">
        <v>191</v>
      </c>
      <c r="C85" s="4"/>
      <c r="D85" s="4"/>
      <c r="E85" s="67" t="s">
        <v>252</v>
      </c>
      <c r="F85" s="70"/>
      <c r="G85" s="3" t="s">
        <v>40</v>
      </c>
      <c r="H85" s="9">
        <v>14</v>
      </c>
      <c r="I85" s="10">
        <v>64550</v>
      </c>
      <c r="J85" s="10">
        <v>903700</v>
      </c>
      <c r="K85" s="16"/>
    </row>
    <row r="86" spans="1:11" ht="37" customHeight="1">
      <c r="A86" s="3" t="s">
        <v>192</v>
      </c>
      <c r="B86" s="3" t="s">
        <v>193</v>
      </c>
      <c r="C86" s="4"/>
      <c r="D86" s="4"/>
      <c r="E86" s="67" t="s">
        <v>253</v>
      </c>
      <c r="F86" s="70"/>
      <c r="G86" s="3" t="s">
        <v>40</v>
      </c>
      <c r="H86" s="9">
        <v>14</v>
      </c>
      <c r="I86" s="10">
        <v>63624</v>
      </c>
      <c r="J86" s="10">
        <v>890736</v>
      </c>
      <c r="K86" s="16"/>
    </row>
    <row r="87" spans="1:11" ht="33.5" customHeight="1">
      <c r="A87" s="3" t="s">
        <v>194</v>
      </c>
      <c r="B87" s="3" t="s">
        <v>195</v>
      </c>
      <c r="C87" s="4"/>
      <c r="D87" s="4"/>
      <c r="E87" s="67" t="s">
        <v>254</v>
      </c>
      <c r="F87" s="70"/>
      <c r="G87" s="3" t="s">
        <v>40</v>
      </c>
      <c r="H87" s="9">
        <v>4</v>
      </c>
      <c r="I87" s="10">
        <v>312018</v>
      </c>
      <c r="J87" s="10">
        <v>1248072</v>
      </c>
      <c r="K87" s="16"/>
    </row>
    <row r="88" spans="1:11" ht="12" customHeight="1">
      <c r="A88" s="3" t="s">
        <v>196</v>
      </c>
      <c r="B88" s="3" t="s">
        <v>197</v>
      </c>
      <c r="C88" s="4"/>
      <c r="D88" s="4"/>
      <c r="E88" s="69" t="s">
        <v>198</v>
      </c>
      <c r="F88" s="68"/>
      <c r="G88" s="3" t="s">
        <v>40</v>
      </c>
      <c r="H88" s="9">
        <v>18</v>
      </c>
      <c r="I88" s="10">
        <v>61982</v>
      </c>
      <c r="J88" s="10">
        <v>1115676</v>
      </c>
      <c r="K88" s="16"/>
    </row>
    <row r="89" spans="1:11" ht="29.5" customHeight="1">
      <c r="A89" s="3" t="s">
        <v>199</v>
      </c>
      <c r="B89" s="3" t="s">
        <v>200</v>
      </c>
      <c r="C89" s="4"/>
      <c r="D89" s="4"/>
      <c r="E89" s="67" t="s">
        <v>255</v>
      </c>
      <c r="F89" s="70"/>
      <c r="G89" s="3" t="s">
        <v>29</v>
      </c>
      <c r="H89" s="9">
        <v>359.5</v>
      </c>
      <c r="I89" s="10">
        <v>106338</v>
      </c>
      <c r="J89" s="10">
        <v>38228511</v>
      </c>
      <c r="K89" s="16"/>
    </row>
    <row r="90" spans="1:11" ht="12" customHeight="1">
      <c r="A90" s="71" t="s">
        <v>90</v>
      </c>
      <c r="B90" s="72"/>
      <c r="C90" s="72"/>
      <c r="D90" s="72"/>
      <c r="E90" s="72"/>
      <c r="F90" s="72"/>
      <c r="G90" s="73"/>
      <c r="H90" s="4"/>
      <c r="I90" s="4"/>
      <c r="J90" s="11">
        <f>SUM(J85:J89)</f>
        <v>42386695</v>
      </c>
      <c r="K90" s="13"/>
    </row>
    <row r="91" spans="1:11" ht="12" customHeight="1">
      <c r="A91" s="64" t="s">
        <v>20</v>
      </c>
      <c r="B91" s="65"/>
      <c r="C91" s="65"/>
      <c r="D91" s="65"/>
      <c r="E91" s="65"/>
      <c r="F91" s="65"/>
      <c r="G91" s="65"/>
      <c r="H91" s="65"/>
      <c r="I91" s="65"/>
      <c r="J91" s="66"/>
    </row>
    <row r="92" spans="1:11" ht="30" customHeight="1">
      <c r="A92" s="3" t="s">
        <v>201</v>
      </c>
      <c r="B92" s="3" t="s">
        <v>202</v>
      </c>
      <c r="C92" s="4"/>
      <c r="D92" s="4"/>
      <c r="E92" s="67" t="s">
        <v>256</v>
      </c>
      <c r="F92" s="70"/>
      <c r="G92" s="3" t="s">
        <v>29</v>
      </c>
      <c r="H92" s="9">
        <v>5.7</v>
      </c>
      <c r="I92" s="10">
        <v>273362</v>
      </c>
      <c r="J92" s="10">
        <v>1558163.4</v>
      </c>
      <c r="K92" s="16"/>
    </row>
    <row r="93" spans="1:11" ht="12" customHeight="1">
      <c r="A93" s="71" t="s">
        <v>90</v>
      </c>
      <c r="B93" s="72"/>
      <c r="C93" s="72"/>
      <c r="D93" s="72"/>
      <c r="E93" s="72"/>
      <c r="F93" s="72"/>
      <c r="G93" s="73"/>
      <c r="H93" s="4"/>
      <c r="I93" s="4"/>
      <c r="J93" s="11">
        <f>SUM(J92)</f>
        <v>1558163.4</v>
      </c>
      <c r="K93" s="13"/>
    </row>
    <row r="94" spans="1:11" ht="12" customHeight="1">
      <c r="A94" s="64" t="s">
        <v>21</v>
      </c>
      <c r="B94" s="65"/>
      <c r="C94" s="65"/>
      <c r="D94" s="65"/>
      <c r="E94" s="65"/>
      <c r="F94" s="65"/>
      <c r="G94" s="65"/>
      <c r="H94" s="65"/>
      <c r="I94" s="65"/>
      <c r="J94" s="66"/>
    </row>
    <row r="95" spans="1:11" ht="46" customHeight="1">
      <c r="A95" s="3" t="s">
        <v>203</v>
      </c>
      <c r="B95" s="3" t="s">
        <v>204</v>
      </c>
      <c r="C95" s="4"/>
      <c r="D95" s="4"/>
      <c r="E95" s="67" t="s">
        <v>258</v>
      </c>
      <c r="F95" s="70"/>
      <c r="G95" s="3" t="s">
        <v>40</v>
      </c>
      <c r="H95" s="9">
        <v>9</v>
      </c>
      <c r="I95" s="10">
        <v>366603</v>
      </c>
      <c r="J95" s="10">
        <v>3299427</v>
      </c>
      <c r="K95" s="16"/>
    </row>
    <row r="96" spans="1:11" ht="38.5" customHeight="1">
      <c r="A96" s="3" t="s">
        <v>205</v>
      </c>
      <c r="B96" s="3" t="s">
        <v>206</v>
      </c>
      <c r="C96" s="8"/>
      <c r="D96" s="8"/>
      <c r="E96" s="67" t="s">
        <v>257</v>
      </c>
      <c r="F96" s="70"/>
      <c r="G96" s="3" t="s">
        <v>40</v>
      </c>
      <c r="H96" s="9">
        <v>10</v>
      </c>
      <c r="I96" s="10">
        <v>369998</v>
      </c>
      <c r="J96" s="10">
        <v>3699980</v>
      </c>
      <c r="K96" s="16"/>
    </row>
    <row r="97" spans="1:11" ht="28.5" customHeight="1">
      <c r="A97" s="3" t="s">
        <v>207</v>
      </c>
      <c r="B97" s="3" t="s">
        <v>208</v>
      </c>
      <c r="C97" s="4"/>
      <c r="D97" s="4"/>
      <c r="E97" s="67" t="s">
        <v>259</v>
      </c>
      <c r="F97" s="70"/>
      <c r="G97" s="3" t="s">
        <v>40</v>
      </c>
      <c r="H97" s="9">
        <v>14</v>
      </c>
      <c r="I97" s="10">
        <v>69177</v>
      </c>
      <c r="J97" s="10">
        <v>968478</v>
      </c>
      <c r="K97" s="16"/>
    </row>
    <row r="98" spans="1:11" ht="35.5" customHeight="1">
      <c r="A98" s="3" t="s">
        <v>209</v>
      </c>
      <c r="B98" s="3" t="s">
        <v>210</v>
      </c>
      <c r="C98" s="4"/>
      <c r="D98" s="4"/>
      <c r="E98" s="69" t="s">
        <v>211</v>
      </c>
      <c r="F98" s="68"/>
      <c r="G98" s="3" t="s">
        <v>40</v>
      </c>
      <c r="H98" s="9">
        <v>14</v>
      </c>
      <c r="I98" s="10">
        <v>177354</v>
      </c>
      <c r="J98" s="10">
        <v>2482956</v>
      </c>
      <c r="K98" s="16"/>
    </row>
    <row r="99" spans="1:11" ht="28.5" customHeight="1">
      <c r="A99" s="3" t="s">
        <v>212</v>
      </c>
      <c r="B99" s="3" t="s">
        <v>213</v>
      </c>
      <c r="C99" s="4"/>
      <c r="D99" s="4"/>
      <c r="E99" s="67" t="s">
        <v>260</v>
      </c>
      <c r="F99" s="70"/>
      <c r="G99" s="3" t="s">
        <v>40</v>
      </c>
      <c r="H99" s="9">
        <v>4</v>
      </c>
      <c r="I99" s="10">
        <v>756539</v>
      </c>
      <c r="J99" s="10">
        <v>3026156</v>
      </c>
      <c r="K99" s="16"/>
    </row>
    <row r="100" spans="1:11" ht="30.5" customHeight="1">
      <c r="A100" s="3" t="s">
        <v>214</v>
      </c>
      <c r="B100" s="3" t="s">
        <v>215</v>
      </c>
      <c r="C100" s="4"/>
      <c r="D100" s="4"/>
      <c r="E100" s="67" t="s">
        <v>261</v>
      </c>
      <c r="F100" s="70"/>
      <c r="G100" s="3" t="s">
        <v>40</v>
      </c>
      <c r="H100" s="9">
        <v>10</v>
      </c>
      <c r="I100" s="10">
        <v>192896</v>
      </c>
      <c r="J100" s="10">
        <v>1928960</v>
      </c>
      <c r="K100" s="16"/>
    </row>
    <row r="101" spans="1:11" ht="12.25" customHeight="1">
      <c r="A101" s="71" t="s">
        <v>90</v>
      </c>
      <c r="B101" s="72"/>
      <c r="C101" s="72"/>
      <c r="D101" s="72"/>
      <c r="E101" s="72"/>
      <c r="F101" s="72"/>
      <c r="G101" s="73"/>
      <c r="H101" s="4"/>
      <c r="I101" s="4"/>
      <c r="J101" s="11">
        <f>SUM(J95:J100)</f>
        <v>15405957</v>
      </c>
      <c r="K101" s="13"/>
    </row>
    <row r="102" spans="1:11" ht="12" customHeight="1">
      <c r="A102" s="64" t="s">
        <v>22</v>
      </c>
      <c r="B102" s="65"/>
      <c r="C102" s="65"/>
      <c r="D102" s="65"/>
      <c r="E102" s="65"/>
      <c r="F102" s="65"/>
      <c r="G102" s="65"/>
      <c r="H102" s="65"/>
      <c r="I102" s="65"/>
      <c r="J102" s="66"/>
    </row>
    <row r="103" spans="1:11" ht="36" customHeight="1">
      <c r="A103" s="3" t="s">
        <v>216</v>
      </c>
      <c r="B103" s="3" t="s">
        <v>217</v>
      </c>
      <c r="C103" s="4"/>
      <c r="D103" s="4"/>
      <c r="E103" s="69" t="s">
        <v>218</v>
      </c>
      <c r="F103" s="68"/>
      <c r="G103" s="3" t="s">
        <v>29</v>
      </c>
      <c r="H103" s="9">
        <v>10.199999999999999</v>
      </c>
      <c r="I103" s="10">
        <v>1250801</v>
      </c>
      <c r="J103" s="10">
        <v>12758170.199999999</v>
      </c>
      <c r="K103" s="16"/>
    </row>
    <row r="104" spans="1:11" ht="34.5" customHeight="1">
      <c r="A104" s="3" t="s">
        <v>219</v>
      </c>
      <c r="B104" s="3" t="s">
        <v>220</v>
      </c>
      <c r="C104" s="4"/>
      <c r="D104" s="4"/>
      <c r="E104" s="67" t="s">
        <v>262</v>
      </c>
      <c r="F104" s="70"/>
      <c r="G104" s="2" t="s">
        <v>29</v>
      </c>
      <c r="H104" s="5">
        <v>1.6</v>
      </c>
      <c r="I104" s="6">
        <v>1189753</v>
      </c>
      <c r="J104" s="6">
        <v>1903604.8</v>
      </c>
      <c r="K104" s="16"/>
    </row>
    <row r="105" spans="1:11" ht="12" customHeight="1">
      <c r="A105" s="71" t="s">
        <v>90</v>
      </c>
      <c r="B105" s="72"/>
      <c r="C105" s="72"/>
      <c r="D105" s="72"/>
      <c r="E105" s="72"/>
      <c r="F105" s="72"/>
      <c r="G105" s="73"/>
      <c r="H105" s="4"/>
      <c r="I105" s="4"/>
      <c r="J105" s="11">
        <f>SUM(J103:J104)</f>
        <v>14661775</v>
      </c>
      <c r="K105" s="13"/>
    </row>
    <row r="106" spans="1:11" ht="12" customHeight="1">
      <c r="A106" s="64" t="s">
        <v>23</v>
      </c>
      <c r="B106" s="65"/>
      <c r="C106" s="65"/>
      <c r="D106" s="65"/>
      <c r="E106" s="65"/>
      <c r="F106" s="65"/>
      <c r="G106" s="65"/>
      <c r="H106" s="65"/>
      <c r="I106" s="65"/>
      <c r="J106" s="66"/>
    </row>
    <row r="107" spans="1:11" ht="39" customHeight="1">
      <c r="A107" s="3" t="s">
        <v>221</v>
      </c>
      <c r="B107" s="3" t="s">
        <v>222</v>
      </c>
      <c r="C107" s="4"/>
      <c r="D107" s="4"/>
      <c r="E107" s="67" t="s">
        <v>263</v>
      </c>
      <c r="F107" s="70"/>
      <c r="G107" s="3" t="s">
        <v>29</v>
      </c>
      <c r="H107" s="9">
        <v>196</v>
      </c>
      <c r="I107" s="10">
        <v>55910</v>
      </c>
      <c r="J107" s="10">
        <v>10958360</v>
      </c>
      <c r="K107" s="16"/>
    </row>
    <row r="108" spans="1:11" ht="33" customHeight="1">
      <c r="A108" s="3" t="s">
        <v>223</v>
      </c>
      <c r="B108" s="3" t="s">
        <v>224</v>
      </c>
      <c r="C108" s="4"/>
      <c r="D108" s="4"/>
      <c r="E108" s="67" t="s">
        <v>264</v>
      </c>
      <c r="F108" s="70"/>
      <c r="G108" s="3" t="s">
        <v>29</v>
      </c>
      <c r="H108" s="12">
        <v>2718</v>
      </c>
      <c r="I108" s="10">
        <v>38933</v>
      </c>
      <c r="J108" s="10">
        <v>105819894</v>
      </c>
      <c r="K108" s="16"/>
    </row>
    <row r="109" spans="1:11" ht="27" customHeight="1">
      <c r="A109" s="3" t="s">
        <v>225</v>
      </c>
      <c r="B109" s="3" t="s">
        <v>226</v>
      </c>
      <c r="C109" s="4"/>
      <c r="D109" s="4"/>
      <c r="E109" s="67" t="s">
        <v>265</v>
      </c>
      <c r="F109" s="70"/>
      <c r="G109" s="3" t="s">
        <v>29</v>
      </c>
      <c r="H109" s="12">
        <v>2223.6999999999998</v>
      </c>
      <c r="I109" s="10">
        <v>50275</v>
      </c>
      <c r="J109" s="10">
        <v>111796517.5</v>
      </c>
      <c r="K109" s="16"/>
    </row>
    <row r="110" spans="1:11" ht="12" customHeight="1">
      <c r="A110" s="71" t="s">
        <v>90</v>
      </c>
      <c r="B110" s="72"/>
      <c r="C110" s="72"/>
      <c r="D110" s="72"/>
      <c r="E110" s="72"/>
      <c r="F110" s="72"/>
      <c r="G110" s="73"/>
      <c r="H110" s="4"/>
      <c r="I110" s="4"/>
      <c r="J110" s="11">
        <f>SUM(J107:J109)</f>
        <v>228574771.5</v>
      </c>
      <c r="K110" s="13"/>
    </row>
    <row r="111" spans="1:11" ht="12" customHeight="1">
      <c r="A111" s="81" t="s">
        <v>24</v>
      </c>
      <c r="B111" s="82"/>
      <c r="C111" s="82"/>
      <c r="D111" s="82"/>
      <c r="E111" s="82"/>
      <c r="F111" s="82"/>
      <c r="G111" s="82"/>
      <c r="H111" s="82"/>
      <c r="I111" s="82"/>
      <c r="J111" s="83"/>
    </row>
    <row r="112" spans="1:11" ht="12" customHeight="1">
      <c r="A112" s="3" t="s">
        <v>227</v>
      </c>
      <c r="B112" s="3" t="s">
        <v>228</v>
      </c>
      <c r="C112" s="4"/>
      <c r="D112" s="4"/>
      <c r="E112" s="71" t="s">
        <v>229</v>
      </c>
      <c r="F112" s="73"/>
      <c r="G112" s="3" t="s">
        <v>29</v>
      </c>
      <c r="H112" s="17">
        <v>1300</v>
      </c>
      <c r="I112" s="18">
        <v>4247</v>
      </c>
      <c r="J112" s="18">
        <v>5521100</v>
      </c>
      <c r="K112" s="16"/>
    </row>
    <row r="113" spans="1:11">
      <c r="A113" s="84" t="s">
        <v>90</v>
      </c>
      <c r="B113" s="85"/>
      <c r="C113" s="85"/>
      <c r="D113" s="85"/>
      <c r="E113" s="85"/>
      <c r="F113" s="85"/>
      <c r="G113" s="85"/>
      <c r="H113" s="20"/>
      <c r="I113" s="20"/>
      <c r="J113" s="19">
        <f>SUM(J112)</f>
        <v>5521100</v>
      </c>
      <c r="K113" s="13"/>
    </row>
    <row r="114" spans="1:11">
      <c r="A114" s="78" t="s">
        <v>266</v>
      </c>
      <c r="B114" s="78"/>
      <c r="C114" s="78"/>
      <c r="D114" s="78"/>
      <c r="E114" s="78"/>
      <c r="F114" s="78"/>
      <c r="G114" s="78"/>
      <c r="H114" s="78"/>
      <c r="I114" s="78"/>
      <c r="J114" s="41">
        <f>J29+J33+J36+J41+J60+J63+J70+J75+J83+J90+J93+J101+J105+J110+J113</f>
        <v>985887597</v>
      </c>
    </row>
    <row r="115" spans="1:11" ht="13.5" thickBot="1">
      <c r="K115" s="13"/>
    </row>
    <row r="116" spans="1:11" ht="18.5" customHeight="1">
      <c r="A116" s="44"/>
      <c r="B116" s="44"/>
      <c r="C116" s="44"/>
      <c r="D116" s="44"/>
      <c r="E116" s="87" t="s">
        <v>267</v>
      </c>
      <c r="F116" s="88"/>
      <c r="G116" s="88"/>
      <c r="H116" s="88"/>
      <c r="I116" s="88"/>
      <c r="J116" s="48">
        <f>+J114</f>
        <v>985887597</v>
      </c>
    </row>
    <row r="117" spans="1:11" ht="23" customHeight="1">
      <c r="A117" s="44"/>
      <c r="B117" s="44"/>
      <c r="C117" s="44"/>
      <c r="D117" s="44"/>
      <c r="E117" s="89" t="s">
        <v>268</v>
      </c>
      <c r="F117" s="90"/>
      <c r="G117" s="90"/>
      <c r="H117" s="93">
        <v>0.18</v>
      </c>
      <c r="I117" s="93"/>
      <c r="J117" s="49">
        <f>J116*H117</f>
        <v>177459767.45999998</v>
      </c>
    </row>
    <row r="118" spans="1:11" ht="27.5" customHeight="1">
      <c r="A118" s="44"/>
      <c r="B118" s="44"/>
      <c r="C118" s="44"/>
      <c r="D118" s="44"/>
      <c r="E118" s="89" t="s">
        <v>269</v>
      </c>
      <c r="F118" s="90"/>
      <c r="G118" s="90"/>
      <c r="H118" s="93">
        <v>0.03</v>
      </c>
      <c r="I118" s="93"/>
      <c r="J118" s="49">
        <f>J116*H118</f>
        <v>29576627.91</v>
      </c>
    </row>
    <row r="119" spans="1:11">
      <c r="E119" s="89" t="s">
        <v>25</v>
      </c>
      <c r="F119" s="90"/>
      <c r="G119" s="90"/>
      <c r="H119" s="93">
        <v>0.04</v>
      </c>
      <c r="I119" s="93"/>
      <c r="J119" s="49">
        <f>J116*H119</f>
        <v>39435503.880000003</v>
      </c>
    </row>
    <row r="120" spans="1:11">
      <c r="E120" s="89" t="s">
        <v>26</v>
      </c>
      <c r="F120" s="90"/>
      <c r="G120" s="90"/>
      <c r="H120" s="93">
        <v>0.19</v>
      </c>
      <c r="I120" s="93"/>
      <c r="J120" s="49">
        <f>J119*H120</f>
        <v>7492745.7372000003</v>
      </c>
    </row>
    <row r="121" spans="1:11" ht="13.5" thickBot="1">
      <c r="E121" s="91" t="s">
        <v>270</v>
      </c>
      <c r="F121" s="92"/>
      <c r="G121" s="92"/>
      <c r="H121" s="92"/>
      <c r="I121" s="92"/>
      <c r="J121" s="50">
        <f>SUM(J116:J120)</f>
        <v>1239852241.9872003</v>
      </c>
    </row>
    <row r="123" spans="1:11">
      <c r="G123" s="21"/>
      <c r="H123" s="21"/>
      <c r="I123" s="21"/>
      <c r="J123" s="21"/>
    </row>
    <row r="124" spans="1:11" ht="23" customHeight="1">
      <c r="A124" s="86" t="s">
        <v>479</v>
      </c>
      <c r="B124" s="86"/>
      <c r="C124" s="86"/>
      <c r="D124" s="86"/>
      <c r="E124" s="86"/>
      <c r="F124" s="86"/>
      <c r="G124" s="130"/>
      <c r="H124" s="130"/>
      <c r="I124" s="130"/>
      <c r="J124" s="131"/>
    </row>
    <row r="125" spans="1:11" ht="24.5" customHeight="1">
      <c r="A125" s="86" t="s">
        <v>271</v>
      </c>
      <c r="B125" s="86"/>
      <c r="C125" s="86"/>
      <c r="D125" s="86"/>
      <c r="E125" s="86"/>
      <c r="F125" s="86"/>
      <c r="G125" s="132"/>
      <c r="H125" s="132"/>
      <c r="I125" s="131"/>
      <c r="J125" s="133"/>
    </row>
    <row r="126" spans="1:11" ht="29.5" customHeight="1">
      <c r="A126" s="86" t="s">
        <v>272</v>
      </c>
      <c r="B126" s="86"/>
      <c r="C126" s="86"/>
      <c r="D126" s="86"/>
      <c r="E126" s="86"/>
      <c r="F126" s="86"/>
      <c r="G126" s="134"/>
      <c r="H126" s="135"/>
      <c r="I126" s="131"/>
      <c r="J126" s="133"/>
    </row>
    <row r="127" spans="1:11" ht="21.5" customHeight="1">
      <c r="G127" s="130"/>
      <c r="H127" s="132"/>
      <c r="I127" s="131"/>
      <c r="J127" s="133"/>
    </row>
    <row r="128" spans="1:11">
      <c r="G128" s="132"/>
      <c r="H128" s="132"/>
      <c r="I128" s="131"/>
      <c r="J128" s="133"/>
    </row>
  </sheetData>
  <sheetProtection formatCells="0" formatColumns="0" formatRows="0" insertColumns="0" insertRows="0" insertHyperlinks="0" deleteColumns="0" deleteRows="0" sort="0" autoFilter="0" pivotTables="0"/>
  <mergeCells count="138">
    <mergeCell ref="A124:F124"/>
    <mergeCell ref="A125:F125"/>
    <mergeCell ref="A126:F126"/>
    <mergeCell ref="E116:I116"/>
    <mergeCell ref="E117:G117"/>
    <mergeCell ref="E118:G118"/>
    <mergeCell ref="E119:G119"/>
    <mergeCell ref="E120:G120"/>
    <mergeCell ref="E121:I121"/>
    <mergeCell ref="H120:I120"/>
    <mergeCell ref="H119:I119"/>
    <mergeCell ref="H118:I118"/>
    <mergeCell ref="H117:I117"/>
    <mergeCell ref="G124:I124"/>
    <mergeCell ref="G125:H125"/>
    <mergeCell ref="G126:H126"/>
    <mergeCell ref="G127:H127"/>
    <mergeCell ref="G128:H128"/>
    <mergeCell ref="A114:I114"/>
    <mergeCell ref="A2:J2"/>
    <mergeCell ref="A1:J1"/>
    <mergeCell ref="A105:G105"/>
    <mergeCell ref="A106:J106"/>
    <mergeCell ref="E107:F107"/>
    <mergeCell ref="E108:F108"/>
    <mergeCell ref="E109:F109"/>
    <mergeCell ref="A110:G110"/>
    <mergeCell ref="A111:J111"/>
    <mergeCell ref="E112:F112"/>
    <mergeCell ref="A113:G113"/>
    <mergeCell ref="E96:F96"/>
    <mergeCell ref="E97:F97"/>
    <mergeCell ref="E98:F98"/>
    <mergeCell ref="E99:F99"/>
    <mergeCell ref="E100:F100"/>
    <mergeCell ref="A101:G101"/>
    <mergeCell ref="A102:J102"/>
    <mergeCell ref="E103:F103"/>
    <mergeCell ref="E104:F104"/>
    <mergeCell ref="E87:F87"/>
    <mergeCell ref="E88:F88"/>
    <mergeCell ref="E89:F89"/>
    <mergeCell ref="A90:G90"/>
    <mergeCell ref="A91:J91"/>
    <mergeCell ref="E92:F92"/>
    <mergeCell ref="A93:G93"/>
    <mergeCell ref="A94:J94"/>
    <mergeCell ref="E95:F95"/>
    <mergeCell ref="E78:F78"/>
    <mergeCell ref="E79:F79"/>
    <mergeCell ref="E80:F80"/>
    <mergeCell ref="E81:F81"/>
    <mergeCell ref="E82:F82"/>
    <mergeCell ref="A83:G83"/>
    <mergeCell ref="A84:J84"/>
    <mergeCell ref="E85:F85"/>
    <mergeCell ref="E86:F86"/>
    <mergeCell ref="E69:F69"/>
    <mergeCell ref="A70:G70"/>
    <mergeCell ref="A71:J71"/>
    <mergeCell ref="E72:F72"/>
    <mergeCell ref="E73:F73"/>
    <mergeCell ref="E74:F74"/>
    <mergeCell ref="A75:G75"/>
    <mergeCell ref="A76:J76"/>
    <mergeCell ref="E77:F77"/>
    <mergeCell ref="A60:G60"/>
    <mergeCell ref="A61:J61"/>
    <mergeCell ref="E62:F62"/>
    <mergeCell ref="A63:G63"/>
    <mergeCell ref="A64:J64"/>
    <mergeCell ref="E65:F65"/>
    <mergeCell ref="E66:F66"/>
    <mergeCell ref="E67:F67"/>
    <mergeCell ref="E68:F68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A42:J42"/>
    <mergeCell ref="E43:F43"/>
    <mergeCell ref="E44:F44"/>
    <mergeCell ref="E45:F45"/>
    <mergeCell ref="E46:F46"/>
    <mergeCell ref="E47:F47"/>
    <mergeCell ref="E48:F48"/>
    <mergeCell ref="E49:F49"/>
    <mergeCell ref="E50:F50"/>
    <mergeCell ref="A33:G33"/>
    <mergeCell ref="A34:J34"/>
    <mergeCell ref="E35:F35"/>
    <mergeCell ref="A36:G36"/>
    <mergeCell ref="A37:J37"/>
    <mergeCell ref="E38:F38"/>
    <mergeCell ref="E39:F39"/>
    <mergeCell ref="E40:F40"/>
    <mergeCell ref="A41:G41"/>
    <mergeCell ref="E24:F24"/>
    <mergeCell ref="E25:F25"/>
    <mergeCell ref="E26:F26"/>
    <mergeCell ref="E27:F27"/>
    <mergeCell ref="E28:F28"/>
    <mergeCell ref="A29:G29"/>
    <mergeCell ref="A30:J30"/>
    <mergeCell ref="E31:F31"/>
    <mergeCell ref="E32:F32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A6:J6"/>
    <mergeCell ref="E7:F7"/>
    <mergeCell ref="E8:F8"/>
    <mergeCell ref="E9:F9"/>
    <mergeCell ref="E10:F10"/>
    <mergeCell ref="E11:F11"/>
    <mergeCell ref="E12:F12"/>
    <mergeCell ref="E13:F13"/>
    <mergeCell ref="E14:F14"/>
    <mergeCell ref="A3:J3"/>
    <mergeCell ref="A4:A5"/>
    <mergeCell ref="B4:B5"/>
    <mergeCell ref="C4:D4"/>
    <mergeCell ref="E4:F5"/>
    <mergeCell ref="G4:G5"/>
    <mergeCell ref="H4:H5"/>
    <mergeCell ref="I4:I5"/>
    <mergeCell ref="J4:J5"/>
  </mergeCells>
  <phoneticPr fontId="10" type="noConversion"/>
  <pageMargins left="0.7" right="0.7" top="0.75" bottom="0.75" header="0.3" footer="0.3"/>
  <pageSetup scale="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2B5CA-583D-46DF-962A-ECD2C205A91F}">
  <dimension ref="A1:K138"/>
  <sheetViews>
    <sheetView showGridLines="0" view="pageBreakPreview" topLeftCell="A113" zoomScale="80" zoomScaleNormal="90" zoomScaleSheetLayoutView="80" workbookViewId="0">
      <selection activeCell="I128" sqref="I128"/>
    </sheetView>
  </sheetViews>
  <sheetFormatPr baseColWidth="10" defaultColWidth="8.796875" defaultRowHeight="13"/>
  <cols>
    <col min="1" max="1" width="7.796875" customWidth="1"/>
    <col min="2" max="2" width="10.59765625" customWidth="1"/>
    <col min="3" max="3" width="13.3984375" customWidth="1"/>
    <col min="4" max="4" width="15.5" customWidth="1"/>
    <col min="5" max="5" width="29.796875" customWidth="1"/>
    <col min="6" max="6" width="36.5" customWidth="1"/>
    <col min="7" max="7" width="11.5" customWidth="1"/>
    <col min="8" max="8" width="18.296875" customWidth="1"/>
    <col min="9" max="9" width="19.5" customWidth="1"/>
    <col min="10" max="10" width="25.796875" customWidth="1"/>
    <col min="11" max="11" width="14.8984375" bestFit="1" customWidth="1"/>
  </cols>
  <sheetData>
    <row r="1" spans="1:11" ht="13" customHeight="1">
      <c r="A1" s="94" t="s">
        <v>273</v>
      </c>
      <c r="B1" s="95"/>
      <c r="C1" s="95"/>
      <c r="D1" s="95"/>
      <c r="E1" s="95"/>
      <c r="F1" s="95"/>
      <c r="G1" s="95"/>
      <c r="H1" s="95"/>
      <c r="I1" s="95"/>
      <c r="J1" s="96"/>
    </row>
    <row r="2" spans="1:11" ht="18.75" customHeight="1">
      <c r="A2" s="97" t="s">
        <v>480</v>
      </c>
      <c r="B2" s="98"/>
      <c r="C2" s="98"/>
      <c r="D2" s="98"/>
      <c r="E2" s="98"/>
      <c r="F2" s="98"/>
      <c r="G2" s="98"/>
      <c r="H2" s="98"/>
      <c r="I2" s="98"/>
      <c r="J2" s="99"/>
    </row>
    <row r="3" spans="1:11" ht="13" customHeight="1">
      <c r="A3" s="100"/>
      <c r="B3" s="101"/>
      <c r="C3" s="101"/>
      <c r="D3" s="101"/>
      <c r="E3" s="101"/>
      <c r="F3" s="101"/>
      <c r="G3" s="101"/>
      <c r="H3" s="101"/>
      <c r="I3" s="101"/>
      <c r="J3" s="102"/>
    </row>
    <row r="4" spans="1:11" ht="12" customHeight="1">
      <c r="A4" s="103" t="s">
        <v>0</v>
      </c>
      <c r="B4" s="103" t="s">
        <v>1</v>
      </c>
      <c r="C4" s="94" t="s">
        <v>2</v>
      </c>
      <c r="D4" s="96"/>
      <c r="E4" s="111" t="s">
        <v>3</v>
      </c>
      <c r="F4" s="112"/>
      <c r="G4" s="103" t="s">
        <v>4</v>
      </c>
      <c r="H4" s="103" t="s">
        <v>5</v>
      </c>
      <c r="I4" s="103" t="s">
        <v>6</v>
      </c>
      <c r="J4" s="103" t="s">
        <v>7</v>
      </c>
    </row>
    <row r="5" spans="1:11" ht="38.5" customHeight="1">
      <c r="A5" s="104"/>
      <c r="B5" s="104"/>
      <c r="C5" s="23" t="s">
        <v>8</v>
      </c>
      <c r="D5" s="23" t="s">
        <v>9</v>
      </c>
      <c r="E5" s="113"/>
      <c r="F5" s="114"/>
      <c r="G5" s="104"/>
      <c r="H5" s="104"/>
      <c r="I5" s="104"/>
      <c r="J5" s="104"/>
    </row>
    <row r="6" spans="1:11" ht="12" customHeight="1">
      <c r="A6" s="105" t="s">
        <v>10</v>
      </c>
      <c r="B6" s="106"/>
      <c r="C6" s="106"/>
      <c r="D6" s="106"/>
      <c r="E6" s="106"/>
      <c r="F6" s="106"/>
      <c r="G6" s="106"/>
      <c r="H6" s="106"/>
      <c r="I6" s="106"/>
      <c r="J6" s="107"/>
    </row>
    <row r="7" spans="1:11" ht="31.5" customHeight="1">
      <c r="A7" s="24" t="s">
        <v>278</v>
      </c>
      <c r="B7" s="24" t="s">
        <v>279</v>
      </c>
      <c r="C7" s="25"/>
      <c r="D7" s="25"/>
      <c r="E7" s="108" t="s">
        <v>230</v>
      </c>
      <c r="F7" s="109"/>
      <c r="G7" s="24" t="s">
        <v>280</v>
      </c>
      <c r="H7" s="26">
        <v>573.20000000000005</v>
      </c>
      <c r="I7" s="27"/>
      <c r="J7" s="27"/>
      <c r="K7" s="14"/>
    </row>
    <row r="8" spans="1:11">
      <c r="A8" s="24" t="s">
        <v>281</v>
      </c>
      <c r="B8" s="24" t="s">
        <v>282</v>
      </c>
      <c r="C8" s="28"/>
      <c r="D8" s="28"/>
      <c r="E8" s="110" t="s">
        <v>283</v>
      </c>
      <c r="F8" s="109"/>
      <c r="G8" s="24" t="s">
        <v>280</v>
      </c>
      <c r="H8" s="26">
        <v>341.6</v>
      </c>
      <c r="I8" s="27"/>
      <c r="J8" s="27"/>
      <c r="K8" s="14"/>
    </row>
    <row r="9" spans="1:11">
      <c r="A9" s="24" t="s">
        <v>284</v>
      </c>
      <c r="B9" s="24" t="s">
        <v>285</v>
      </c>
      <c r="C9" s="28"/>
      <c r="D9" s="28"/>
      <c r="E9" s="110" t="s">
        <v>286</v>
      </c>
      <c r="F9" s="109"/>
      <c r="G9" s="24" t="s">
        <v>287</v>
      </c>
      <c r="H9" s="26">
        <v>6.8</v>
      </c>
      <c r="I9" s="27"/>
      <c r="J9" s="27"/>
      <c r="K9" s="14"/>
    </row>
    <row r="10" spans="1:11" ht="24" customHeight="1">
      <c r="A10" s="24" t="s">
        <v>288</v>
      </c>
      <c r="B10" s="24" t="s">
        <v>289</v>
      </c>
      <c r="C10" s="28"/>
      <c r="D10" s="28"/>
      <c r="E10" s="110" t="s">
        <v>290</v>
      </c>
      <c r="F10" s="109"/>
      <c r="G10" s="24" t="s">
        <v>291</v>
      </c>
      <c r="H10" s="26">
        <v>23</v>
      </c>
      <c r="I10" s="27"/>
      <c r="J10" s="27"/>
      <c r="K10" s="14"/>
    </row>
    <row r="11" spans="1:11">
      <c r="A11" s="24" t="s">
        <v>292</v>
      </c>
      <c r="B11" s="24" t="s">
        <v>293</v>
      </c>
      <c r="C11" s="28"/>
      <c r="D11" s="28"/>
      <c r="E11" s="110" t="s">
        <v>294</v>
      </c>
      <c r="F11" s="109"/>
      <c r="G11" s="24" t="s">
        <v>280</v>
      </c>
      <c r="H11" s="26">
        <v>912</v>
      </c>
      <c r="I11" s="27"/>
      <c r="J11" s="27"/>
      <c r="K11" s="14"/>
    </row>
    <row r="12" spans="1:11">
      <c r="A12" s="24" t="s">
        <v>295</v>
      </c>
      <c r="B12" s="24" t="s">
        <v>296</v>
      </c>
      <c r="C12" s="28"/>
      <c r="D12" s="28"/>
      <c r="E12" s="110" t="s">
        <v>297</v>
      </c>
      <c r="F12" s="109"/>
      <c r="G12" s="24" t="s">
        <v>291</v>
      </c>
      <c r="H12" s="26">
        <v>9</v>
      </c>
      <c r="I12" s="27"/>
      <c r="J12" s="27"/>
      <c r="K12" s="14"/>
    </row>
    <row r="13" spans="1:11" ht="34" customHeight="1">
      <c r="A13" s="24" t="s">
        <v>298</v>
      </c>
      <c r="B13" s="24" t="s">
        <v>299</v>
      </c>
      <c r="C13" s="25"/>
      <c r="D13" s="25"/>
      <c r="E13" s="110" t="s">
        <v>300</v>
      </c>
      <c r="F13" s="109"/>
      <c r="G13" s="24" t="s">
        <v>280</v>
      </c>
      <c r="H13" s="26">
        <v>62.2</v>
      </c>
      <c r="I13" s="27"/>
      <c r="J13" s="27"/>
      <c r="K13" s="14"/>
    </row>
    <row r="14" spans="1:11" ht="32.5" customHeight="1">
      <c r="A14" s="24" t="s">
        <v>301</v>
      </c>
      <c r="B14" s="24" t="s">
        <v>302</v>
      </c>
      <c r="C14" s="28"/>
      <c r="D14" s="28"/>
      <c r="E14" s="108" t="s">
        <v>481</v>
      </c>
      <c r="F14" s="109"/>
      <c r="G14" s="24" t="s">
        <v>280</v>
      </c>
      <c r="H14" s="26">
        <v>341.6</v>
      </c>
      <c r="I14" s="27"/>
      <c r="J14" s="27"/>
      <c r="K14" s="14"/>
    </row>
    <row r="15" spans="1:11" ht="49" customHeight="1">
      <c r="A15" s="24" t="s">
        <v>303</v>
      </c>
      <c r="B15" s="24" t="s">
        <v>304</v>
      </c>
      <c r="C15" s="29"/>
      <c r="D15" s="29"/>
      <c r="E15" s="108" t="s">
        <v>233</v>
      </c>
      <c r="F15" s="115"/>
      <c r="G15" s="24" t="s">
        <v>280</v>
      </c>
      <c r="H15" s="26">
        <v>4</v>
      </c>
      <c r="I15" s="27"/>
      <c r="J15" s="27"/>
      <c r="K15" s="14"/>
    </row>
    <row r="16" spans="1:11" ht="32.5" customHeight="1">
      <c r="A16" s="24" t="s">
        <v>305</v>
      </c>
      <c r="B16" s="24" t="s">
        <v>306</v>
      </c>
      <c r="C16" s="25"/>
      <c r="D16" s="25"/>
      <c r="E16" s="108" t="s">
        <v>232</v>
      </c>
      <c r="F16" s="109"/>
      <c r="G16" s="24" t="s">
        <v>291</v>
      </c>
      <c r="H16" s="26">
        <v>6</v>
      </c>
      <c r="I16" s="27"/>
      <c r="J16" s="27"/>
      <c r="K16" s="14"/>
    </row>
    <row r="17" spans="1:11" ht="37.5" customHeight="1">
      <c r="A17" s="24" t="s">
        <v>307</v>
      </c>
      <c r="B17" s="24" t="s">
        <v>308</v>
      </c>
      <c r="C17" s="25"/>
      <c r="D17" s="25"/>
      <c r="E17" s="110" t="s">
        <v>309</v>
      </c>
      <c r="F17" s="109"/>
      <c r="G17" s="24" t="s">
        <v>291</v>
      </c>
      <c r="H17" s="26">
        <v>10</v>
      </c>
      <c r="I17" s="27"/>
      <c r="J17" s="27"/>
      <c r="K17" s="14"/>
    </row>
    <row r="18" spans="1:11" ht="33" customHeight="1">
      <c r="A18" s="24" t="s">
        <v>310</v>
      </c>
      <c r="B18" s="24" t="s">
        <v>311</v>
      </c>
      <c r="C18" s="25"/>
      <c r="D18" s="25"/>
      <c r="E18" s="108" t="s">
        <v>231</v>
      </c>
      <c r="F18" s="115"/>
      <c r="G18" s="24" t="s">
        <v>287</v>
      </c>
      <c r="H18" s="26">
        <v>250</v>
      </c>
      <c r="I18" s="27"/>
      <c r="J18" s="27"/>
      <c r="K18" s="14"/>
    </row>
    <row r="19" spans="1:11" ht="27.5" customHeight="1">
      <c r="A19" s="24" t="s">
        <v>312</v>
      </c>
      <c r="B19" s="24" t="s">
        <v>313</v>
      </c>
      <c r="C19" s="25"/>
      <c r="D19" s="25"/>
      <c r="E19" s="110" t="s">
        <v>314</v>
      </c>
      <c r="F19" s="109"/>
      <c r="G19" s="24" t="s">
        <v>280</v>
      </c>
      <c r="H19" s="26">
        <v>128.5</v>
      </c>
      <c r="I19" s="27"/>
      <c r="J19" s="27"/>
      <c r="K19" s="14"/>
    </row>
    <row r="20" spans="1:11" ht="33" customHeight="1">
      <c r="A20" s="24" t="s">
        <v>315</v>
      </c>
      <c r="B20" s="24" t="s">
        <v>316</v>
      </c>
      <c r="C20" s="25"/>
      <c r="D20" s="25"/>
      <c r="E20" s="110" t="s">
        <v>317</v>
      </c>
      <c r="F20" s="109"/>
      <c r="G20" s="24" t="s">
        <v>280</v>
      </c>
      <c r="H20" s="26">
        <v>290.89999999999998</v>
      </c>
      <c r="I20" s="27"/>
      <c r="J20" s="27"/>
      <c r="K20" s="14"/>
    </row>
    <row r="21" spans="1:11" ht="26.5" customHeight="1">
      <c r="A21" s="24" t="s">
        <v>318</v>
      </c>
      <c r="B21" s="24" t="s">
        <v>319</v>
      </c>
      <c r="C21" s="25"/>
      <c r="D21" s="25"/>
      <c r="E21" s="110" t="s">
        <v>320</v>
      </c>
      <c r="F21" s="109"/>
      <c r="G21" s="24" t="s">
        <v>280</v>
      </c>
      <c r="H21" s="26">
        <v>62.2</v>
      </c>
      <c r="I21" s="27"/>
      <c r="J21" s="27"/>
      <c r="K21" s="14"/>
    </row>
    <row r="22" spans="1:11" ht="32.5" customHeight="1">
      <c r="A22" s="24" t="s">
        <v>321</v>
      </c>
      <c r="B22" s="24" t="s">
        <v>322</v>
      </c>
      <c r="C22" s="25"/>
      <c r="D22" s="25"/>
      <c r="E22" s="108" t="s">
        <v>234</v>
      </c>
      <c r="F22" s="115"/>
      <c r="G22" s="24" t="s">
        <v>287</v>
      </c>
      <c r="H22" s="26">
        <v>189</v>
      </c>
      <c r="I22" s="27"/>
      <c r="J22" s="27"/>
      <c r="K22" s="14"/>
    </row>
    <row r="23" spans="1:11" ht="45.5" customHeight="1">
      <c r="A23" s="24" t="s">
        <v>323</v>
      </c>
      <c r="B23" s="24" t="s">
        <v>324</v>
      </c>
      <c r="C23" s="25"/>
      <c r="D23" s="25"/>
      <c r="E23" s="108" t="s">
        <v>235</v>
      </c>
      <c r="F23" s="115"/>
      <c r="G23" s="24" t="s">
        <v>280</v>
      </c>
      <c r="H23" s="26">
        <v>862.5</v>
      </c>
      <c r="I23" s="27"/>
      <c r="J23" s="27"/>
      <c r="K23" s="14"/>
    </row>
    <row r="24" spans="1:11" ht="27.5" customHeight="1">
      <c r="A24" s="24" t="s">
        <v>325</v>
      </c>
      <c r="B24" s="24" t="s">
        <v>326</v>
      </c>
      <c r="C24" s="25"/>
      <c r="D24" s="25"/>
      <c r="E24" s="110" t="s">
        <v>327</v>
      </c>
      <c r="F24" s="109"/>
      <c r="G24" s="24" t="s">
        <v>280</v>
      </c>
      <c r="H24" s="26">
        <v>13.3</v>
      </c>
      <c r="I24" s="27"/>
      <c r="J24" s="27"/>
      <c r="K24" s="14"/>
    </row>
    <row r="25" spans="1:11" ht="54" customHeight="1">
      <c r="A25" s="24" t="s">
        <v>328</v>
      </c>
      <c r="B25" s="24" t="s">
        <v>329</v>
      </c>
      <c r="C25" s="25"/>
      <c r="D25" s="25"/>
      <c r="E25" s="110" t="s">
        <v>330</v>
      </c>
      <c r="F25" s="109"/>
      <c r="G25" s="24" t="s">
        <v>280</v>
      </c>
      <c r="H25" s="26">
        <v>862.5</v>
      </c>
      <c r="I25" s="27"/>
      <c r="J25" s="27"/>
      <c r="K25" s="14"/>
    </row>
    <row r="26" spans="1:11" ht="25.5" customHeight="1">
      <c r="A26" s="24" t="s">
        <v>331</v>
      </c>
      <c r="B26" s="24" t="s">
        <v>332</v>
      </c>
      <c r="C26" s="25"/>
      <c r="D26" s="25"/>
      <c r="E26" s="110" t="s">
        <v>333</v>
      </c>
      <c r="F26" s="109"/>
      <c r="G26" s="24" t="s">
        <v>291</v>
      </c>
      <c r="H26" s="26">
        <v>32</v>
      </c>
      <c r="I26" s="27"/>
      <c r="J26" s="27"/>
      <c r="K26" s="14"/>
    </row>
    <row r="27" spans="1:11" ht="31" customHeight="1">
      <c r="A27" s="24" t="s">
        <v>334</v>
      </c>
      <c r="B27" s="24" t="s">
        <v>335</v>
      </c>
      <c r="C27" s="25"/>
      <c r="D27" s="25"/>
      <c r="E27" s="110" t="s">
        <v>336</v>
      </c>
      <c r="F27" s="109"/>
      <c r="G27" s="24" t="s">
        <v>291</v>
      </c>
      <c r="H27" s="26">
        <v>26</v>
      </c>
      <c r="I27" s="27"/>
      <c r="J27" s="27"/>
      <c r="K27" s="14"/>
    </row>
    <row r="28" spans="1:11" ht="29" customHeight="1">
      <c r="A28" s="24" t="s">
        <v>337</v>
      </c>
      <c r="B28" s="24" t="s">
        <v>338</v>
      </c>
      <c r="C28" s="25"/>
      <c r="D28" s="25"/>
      <c r="E28" s="108" t="s">
        <v>276</v>
      </c>
      <c r="F28" s="109"/>
      <c r="G28" s="24" t="s">
        <v>280</v>
      </c>
      <c r="H28" s="26">
        <v>487.8</v>
      </c>
      <c r="I28" s="27"/>
      <c r="J28" s="27"/>
      <c r="K28" s="14"/>
    </row>
    <row r="29" spans="1:11" ht="12" customHeight="1">
      <c r="A29" s="116" t="s">
        <v>339</v>
      </c>
      <c r="B29" s="117"/>
      <c r="C29" s="117"/>
      <c r="D29" s="117"/>
      <c r="E29" s="117"/>
      <c r="F29" s="117"/>
      <c r="G29" s="118"/>
      <c r="H29" s="25"/>
      <c r="I29" s="25"/>
      <c r="J29" s="30">
        <f>SUM(J7:J28)</f>
        <v>0</v>
      </c>
      <c r="K29" s="14"/>
    </row>
    <row r="30" spans="1:11" ht="12" customHeight="1">
      <c r="A30" s="105" t="s">
        <v>11</v>
      </c>
      <c r="B30" s="106"/>
      <c r="C30" s="106"/>
      <c r="D30" s="106"/>
      <c r="E30" s="106"/>
      <c r="F30" s="106"/>
      <c r="G30" s="106"/>
      <c r="H30" s="106"/>
      <c r="I30" s="106"/>
      <c r="J30" s="107"/>
      <c r="K30" s="14"/>
    </row>
    <row r="31" spans="1:11" ht="27" customHeight="1">
      <c r="A31" s="24" t="s">
        <v>340</v>
      </c>
      <c r="B31" s="24" t="s">
        <v>341</v>
      </c>
      <c r="C31" s="25"/>
      <c r="D31" s="25"/>
      <c r="E31" s="110" t="s">
        <v>342</v>
      </c>
      <c r="F31" s="109"/>
      <c r="G31" s="24" t="s">
        <v>291</v>
      </c>
      <c r="H31" s="26">
        <v>20</v>
      </c>
      <c r="I31" s="27"/>
      <c r="J31" s="27"/>
      <c r="K31" s="14"/>
    </row>
    <row r="32" spans="1:11" ht="34.5" customHeight="1">
      <c r="A32" s="24" t="s">
        <v>343</v>
      </c>
      <c r="B32" s="24" t="s">
        <v>344</v>
      </c>
      <c r="C32" s="25"/>
      <c r="D32" s="25"/>
      <c r="E32" s="110" t="s">
        <v>345</v>
      </c>
      <c r="F32" s="109"/>
      <c r="G32" s="24" t="s">
        <v>291</v>
      </c>
      <c r="H32" s="26">
        <v>9</v>
      </c>
      <c r="I32" s="27"/>
      <c r="J32" s="27"/>
      <c r="K32" s="14"/>
    </row>
    <row r="33" spans="1:11" ht="12" customHeight="1">
      <c r="A33" s="116" t="s">
        <v>339</v>
      </c>
      <c r="B33" s="117"/>
      <c r="C33" s="117"/>
      <c r="D33" s="117"/>
      <c r="E33" s="117"/>
      <c r="F33" s="117"/>
      <c r="G33" s="118"/>
      <c r="H33" s="25"/>
      <c r="I33" s="25"/>
      <c r="J33" s="30">
        <f>SUM(J31:J32)</f>
        <v>0</v>
      </c>
      <c r="K33" s="14"/>
    </row>
    <row r="34" spans="1:11" ht="12" customHeight="1">
      <c r="A34" s="105" t="s">
        <v>12</v>
      </c>
      <c r="B34" s="106"/>
      <c r="C34" s="106"/>
      <c r="D34" s="106"/>
      <c r="E34" s="106"/>
      <c r="F34" s="106"/>
      <c r="G34" s="106"/>
      <c r="H34" s="106"/>
      <c r="I34" s="106"/>
      <c r="J34" s="107"/>
    </row>
    <row r="35" spans="1:11" ht="46" customHeight="1">
      <c r="A35" s="24" t="s">
        <v>346</v>
      </c>
      <c r="B35" s="24" t="s">
        <v>347</v>
      </c>
      <c r="C35" s="25"/>
      <c r="D35" s="25"/>
      <c r="E35" s="108" t="s">
        <v>236</v>
      </c>
      <c r="F35" s="115"/>
      <c r="G35" s="24" t="s">
        <v>287</v>
      </c>
      <c r="H35" s="26">
        <v>6.8</v>
      </c>
      <c r="I35" s="27"/>
      <c r="J35" s="27"/>
      <c r="K35" s="15"/>
    </row>
    <row r="36" spans="1:11" ht="12" customHeight="1">
      <c r="A36" s="116" t="s">
        <v>339</v>
      </c>
      <c r="B36" s="117"/>
      <c r="C36" s="117"/>
      <c r="D36" s="117"/>
      <c r="E36" s="117"/>
      <c r="F36" s="117"/>
      <c r="G36" s="118"/>
      <c r="H36" s="25"/>
      <c r="I36" s="25"/>
      <c r="J36" s="30">
        <f>SUM(J35)</f>
        <v>0</v>
      </c>
      <c r="K36" s="13"/>
    </row>
    <row r="37" spans="1:11" ht="12" customHeight="1">
      <c r="A37" s="105" t="s">
        <v>13</v>
      </c>
      <c r="B37" s="106"/>
      <c r="C37" s="106"/>
      <c r="D37" s="106"/>
      <c r="E37" s="106"/>
      <c r="F37" s="106"/>
      <c r="G37" s="106"/>
      <c r="H37" s="106"/>
      <c r="I37" s="106"/>
      <c r="J37" s="107"/>
    </row>
    <row r="38" spans="1:11" ht="34.5" customHeight="1">
      <c r="A38" s="24" t="s">
        <v>348</v>
      </c>
      <c r="B38" s="24" t="s">
        <v>349</v>
      </c>
      <c r="C38" s="25"/>
      <c r="D38" s="25"/>
      <c r="E38" s="110" t="s">
        <v>350</v>
      </c>
      <c r="F38" s="109"/>
      <c r="G38" s="24" t="s">
        <v>291</v>
      </c>
      <c r="H38" s="26">
        <v>10</v>
      </c>
      <c r="I38" s="27"/>
      <c r="J38" s="27"/>
      <c r="K38" s="16"/>
    </row>
    <row r="39" spans="1:11" ht="81.5" customHeight="1">
      <c r="A39" s="24" t="s">
        <v>351</v>
      </c>
      <c r="B39" s="24" t="s">
        <v>352</v>
      </c>
      <c r="C39" s="29"/>
      <c r="D39" s="29"/>
      <c r="E39" s="110" t="s">
        <v>353</v>
      </c>
      <c r="F39" s="109"/>
      <c r="G39" s="24" t="s">
        <v>280</v>
      </c>
      <c r="H39" s="26">
        <v>8.1999999999999993</v>
      </c>
      <c r="I39" s="27"/>
      <c r="J39" s="27"/>
      <c r="K39" s="16"/>
    </row>
    <row r="40" spans="1:11" ht="67.5" customHeight="1">
      <c r="A40" s="24" t="s">
        <v>354</v>
      </c>
      <c r="B40" s="24" t="s">
        <v>355</v>
      </c>
      <c r="C40" s="29"/>
      <c r="D40" s="29"/>
      <c r="E40" s="110" t="s">
        <v>356</v>
      </c>
      <c r="F40" s="109"/>
      <c r="G40" s="24" t="s">
        <v>280</v>
      </c>
      <c r="H40" s="26">
        <v>126.4</v>
      </c>
      <c r="I40" s="27"/>
      <c r="J40" s="27"/>
      <c r="K40" s="16"/>
    </row>
    <row r="41" spans="1:11" ht="12" customHeight="1">
      <c r="A41" s="116" t="s">
        <v>339</v>
      </c>
      <c r="B41" s="117"/>
      <c r="C41" s="117"/>
      <c r="D41" s="117"/>
      <c r="E41" s="117"/>
      <c r="F41" s="117"/>
      <c r="G41" s="118"/>
      <c r="H41" s="25"/>
      <c r="I41" s="25"/>
      <c r="J41" s="30">
        <f>SUM(J38:J40)</f>
        <v>0</v>
      </c>
      <c r="K41" s="16"/>
    </row>
    <row r="42" spans="1:11" ht="12" customHeight="1">
      <c r="A42" s="105" t="s">
        <v>14</v>
      </c>
      <c r="B42" s="106"/>
      <c r="C42" s="106"/>
      <c r="D42" s="106"/>
      <c r="E42" s="106"/>
      <c r="F42" s="106"/>
      <c r="G42" s="106"/>
      <c r="H42" s="106"/>
      <c r="I42" s="106"/>
      <c r="J42" s="107"/>
      <c r="K42" s="16"/>
    </row>
    <row r="43" spans="1:11" ht="31" customHeight="1">
      <c r="A43" s="24" t="s">
        <v>357</v>
      </c>
      <c r="B43" s="24" t="s">
        <v>358</v>
      </c>
      <c r="C43" s="25"/>
      <c r="D43" s="25"/>
      <c r="E43" s="108" t="s">
        <v>237</v>
      </c>
      <c r="F43" s="115"/>
      <c r="G43" s="24" t="s">
        <v>287</v>
      </c>
      <c r="H43" s="26">
        <v>50</v>
      </c>
      <c r="I43" s="27"/>
      <c r="J43" s="27"/>
      <c r="K43" s="16"/>
    </row>
    <row r="44" spans="1:11" ht="22.5" customHeight="1">
      <c r="A44" s="24" t="s">
        <v>359</v>
      </c>
      <c r="B44" s="24" t="s">
        <v>360</v>
      </c>
      <c r="C44" s="25"/>
      <c r="D44" s="25"/>
      <c r="E44" s="110" t="s">
        <v>361</v>
      </c>
      <c r="F44" s="109"/>
      <c r="G44" s="24" t="s">
        <v>287</v>
      </c>
      <c r="H44" s="26">
        <v>110</v>
      </c>
      <c r="I44" s="27"/>
      <c r="J44" s="27"/>
      <c r="K44" s="16"/>
    </row>
    <row r="45" spans="1:11" ht="52" customHeight="1">
      <c r="A45" s="24" t="s">
        <v>362</v>
      </c>
      <c r="B45" s="24" t="s">
        <v>363</v>
      </c>
      <c r="C45" s="25"/>
      <c r="D45" s="25"/>
      <c r="E45" s="108" t="s">
        <v>238</v>
      </c>
      <c r="F45" s="115"/>
      <c r="G45" s="24" t="s">
        <v>291</v>
      </c>
      <c r="H45" s="26">
        <v>2</v>
      </c>
      <c r="I45" s="27"/>
      <c r="J45" s="27"/>
      <c r="K45" s="16"/>
    </row>
    <row r="46" spans="1:11" ht="28" customHeight="1">
      <c r="A46" s="24" t="s">
        <v>364</v>
      </c>
      <c r="B46" s="24" t="s">
        <v>365</v>
      </c>
      <c r="C46" s="25"/>
      <c r="D46" s="25"/>
      <c r="E46" s="108" t="s">
        <v>239</v>
      </c>
      <c r="F46" s="115"/>
      <c r="G46" s="24" t="s">
        <v>287</v>
      </c>
      <c r="H46" s="26">
        <v>215</v>
      </c>
      <c r="I46" s="27"/>
      <c r="J46" s="27"/>
      <c r="K46" s="16"/>
    </row>
    <row r="47" spans="1:11" ht="95" customHeight="1">
      <c r="A47" s="24" t="s">
        <v>366</v>
      </c>
      <c r="B47" s="24" t="s">
        <v>367</v>
      </c>
      <c r="C47" s="29"/>
      <c r="D47" s="29"/>
      <c r="E47" s="108" t="s">
        <v>240</v>
      </c>
      <c r="F47" s="115"/>
      <c r="G47" s="24" t="s">
        <v>291</v>
      </c>
      <c r="H47" s="26">
        <v>116</v>
      </c>
      <c r="I47" s="27"/>
      <c r="J47" s="27"/>
      <c r="K47" s="16"/>
    </row>
    <row r="48" spans="1:11" ht="86" customHeight="1">
      <c r="A48" s="24" t="s">
        <v>368</v>
      </c>
      <c r="B48" s="24" t="s">
        <v>369</v>
      </c>
      <c r="C48" s="29"/>
      <c r="D48" s="29"/>
      <c r="E48" s="108" t="s">
        <v>241</v>
      </c>
      <c r="F48" s="115"/>
      <c r="G48" s="24" t="s">
        <v>291</v>
      </c>
      <c r="H48" s="26">
        <v>73</v>
      </c>
      <c r="I48" s="27"/>
      <c r="J48" s="27"/>
      <c r="K48" s="16"/>
    </row>
    <row r="49" spans="1:11" ht="26.5" customHeight="1">
      <c r="A49" s="24" t="s">
        <v>370</v>
      </c>
      <c r="B49" s="24" t="s">
        <v>371</v>
      </c>
      <c r="C49" s="25"/>
      <c r="D49" s="25"/>
      <c r="E49" s="108" t="s">
        <v>242</v>
      </c>
      <c r="F49" s="115"/>
      <c r="G49" s="24" t="s">
        <v>291</v>
      </c>
      <c r="H49" s="26">
        <v>200</v>
      </c>
      <c r="I49" s="27"/>
      <c r="J49" s="27"/>
      <c r="K49" s="16"/>
    </row>
    <row r="50" spans="1:11" ht="59.5" customHeight="1">
      <c r="A50" s="24" t="s">
        <v>372</v>
      </c>
      <c r="B50" s="24" t="s">
        <v>373</v>
      </c>
      <c r="C50" s="29"/>
      <c r="D50" s="29"/>
      <c r="E50" s="108" t="s">
        <v>243</v>
      </c>
      <c r="F50" s="109"/>
      <c r="G50" s="24" t="s">
        <v>291</v>
      </c>
      <c r="H50" s="26">
        <v>35</v>
      </c>
      <c r="I50" s="27"/>
      <c r="J50" s="27"/>
      <c r="K50" s="16"/>
    </row>
    <row r="51" spans="1:11" ht="55" customHeight="1">
      <c r="A51" s="24" t="s">
        <v>374</v>
      </c>
      <c r="B51" s="24" t="s">
        <v>375</v>
      </c>
      <c r="C51" s="29"/>
      <c r="D51" s="29"/>
      <c r="E51" s="110" t="s">
        <v>376</v>
      </c>
      <c r="F51" s="109"/>
      <c r="G51" s="24" t="s">
        <v>291</v>
      </c>
      <c r="H51" s="26">
        <v>11</v>
      </c>
      <c r="I51" s="27"/>
      <c r="J51" s="27"/>
      <c r="K51" s="16"/>
    </row>
    <row r="52" spans="1:11" ht="38" customHeight="1">
      <c r="A52" s="24" t="s">
        <v>377</v>
      </c>
      <c r="B52" s="24" t="s">
        <v>378</v>
      </c>
      <c r="C52" s="25"/>
      <c r="D52" s="25"/>
      <c r="E52" s="110" t="s">
        <v>379</v>
      </c>
      <c r="F52" s="109"/>
      <c r="G52" s="24" t="s">
        <v>287</v>
      </c>
      <c r="H52" s="26">
        <v>300</v>
      </c>
      <c r="I52" s="27"/>
      <c r="J52" s="27"/>
      <c r="K52" s="16"/>
    </row>
    <row r="53" spans="1:11" ht="88" customHeight="1">
      <c r="A53" s="24" t="s">
        <v>380</v>
      </c>
      <c r="B53" s="24" t="s">
        <v>381</v>
      </c>
      <c r="C53" s="29"/>
      <c r="D53" s="29"/>
      <c r="E53" s="108" t="s">
        <v>477</v>
      </c>
      <c r="F53" s="115"/>
      <c r="G53" s="24" t="s">
        <v>291</v>
      </c>
      <c r="H53" s="26">
        <v>11</v>
      </c>
      <c r="I53" s="27"/>
      <c r="J53" s="27"/>
      <c r="K53" s="16"/>
    </row>
    <row r="54" spans="1:11" ht="40" customHeight="1">
      <c r="A54" s="24" t="s">
        <v>382</v>
      </c>
      <c r="B54" s="24" t="s">
        <v>383</v>
      </c>
      <c r="C54" s="25"/>
      <c r="D54" s="25"/>
      <c r="E54" s="110" t="s">
        <v>384</v>
      </c>
      <c r="F54" s="109"/>
      <c r="G54" s="24" t="s">
        <v>291</v>
      </c>
      <c r="H54" s="26">
        <v>70</v>
      </c>
      <c r="I54" s="27"/>
      <c r="J54" s="27"/>
      <c r="K54" s="16"/>
    </row>
    <row r="55" spans="1:11" ht="30.5" customHeight="1">
      <c r="A55" s="24" t="s">
        <v>385</v>
      </c>
      <c r="B55" s="24" t="s">
        <v>386</v>
      </c>
      <c r="C55" s="25"/>
      <c r="D55" s="25"/>
      <c r="E55" s="110" t="s">
        <v>387</v>
      </c>
      <c r="F55" s="109"/>
      <c r="G55" s="24" t="s">
        <v>291</v>
      </c>
      <c r="H55" s="26">
        <v>200</v>
      </c>
      <c r="I55" s="27"/>
      <c r="J55" s="27"/>
      <c r="K55" s="16"/>
    </row>
    <row r="56" spans="1:11" ht="98.5" customHeight="1">
      <c r="A56" s="24" t="s">
        <v>388</v>
      </c>
      <c r="B56" s="24" t="s">
        <v>389</v>
      </c>
      <c r="C56" s="29"/>
      <c r="D56" s="29"/>
      <c r="E56" s="110" t="s">
        <v>390</v>
      </c>
      <c r="F56" s="109"/>
      <c r="G56" s="24" t="s">
        <v>291</v>
      </c>
      <c r="H56" s="26">
        <v>1</v>
      </c>
      <c r="I56" s="27"/>
      <c r="J56" s="27"/>
      <c r="K56" s="16"/>
    </row>
    <row r="57" spans="1:11" ht="36" customHeight="1">
      <c r="A57" s="24" t="s">
        <v>391</v>
      </c>
      <c r="B57" s="24" t="s">
        <v>392</v>
      </c>
      <c r="C57" s="25"/>
      <c r="D57" s="25"/>
      <c r="E57" s="110" t="s">
        <v>393</v>
      </c>
      <c r="F57" s="109"/>
      <c r="G57" s="24" t="s">
        <v>291</v>
      </c>
      <c r="H57" s="26">
        <v>11</v>
      </c>
      <c r="I57" s="27"/>
      <c r="J57" s="27"/>
      <c r="K57" s="16"/>
    </row>
    <row r="58" spans="1:11" ht="31" customHeight="1">
      <c r="A58" s="24" t="s">
        <v>394</v>
      </c>
      <c r="B58" s="24" t="s">
        <v>395</v>
      </c>
      <c r="C58" s="25"/>
      <c r="D58" s="25"/>
      <c r="E58" s="110" t="s">
        <v>396</v>
      </c>
      <c r="F58" s="109"/>
      <c r="G58" s="24" t="s">
        <v>291</v>
      </c>
      <c r="H58" s="26">
        <v>13</v>
      </c>
      <c r="I58" s="27"/>
      <c r="J58" s="27"/>
      <c r="K58" s="16"/>
    </row>
    <row r="59" spans="1:11" ht="48" customHeight="1">
      <c r="A59" s="24" t="s">
        <v>397</v>
      </c>
      <c r="B59" s="24" t="s">
        <v>398</v>
      </c>
      <c r="C59" s="29"/>
      <c r="D59" s="29"/>
      <c r="E59" s="110" t="s">
        <v>399</v>
      </c>
      <c r="F59" s="109"/>
      <c r="G59" s="24" t="s">
        <v>291</v>
      </c>
      <c r="H59" s="26">
        <v>2</v>
      </c>
      <c r="I59" s="27"/>
      <c r="J59" s="27"/>
      <c r="K59" s="16"/>
    </row>
    <row r="60" spans="1:11" ht="12" customHeight="1">
      <c r="A60" s="116" t="s">
        <v>339</v>
      </c>
      <c r="B60" s="117"/>
      <c r="C60" s="117"/>
      <c r="D60" s="117"/>
      <c r="E60" s="117"/>
      <c r="F60" s="117"/>
      <c r="G60" s="118"/>
      <c r="H60" s="25"/>
      <c r="I60" s="25"/>
      <c r="J60" s="30">
        <f>SUM(J43:J59)</f>
        <v>0</v>
      </c>
      <c r="K60" s="16"/>
    </row>
    <row r="61" spans="1:11" ht="12" customHeight="1">
      <c r="A61" s="105" t="s">
        <v>15</v>
      </c>
      <c r="B61" s="106"/>
      <c r="C61" s="106"/>
      <c r="D61" s="106"/>
      <c r="E61" s="106"/>
      <c r="F61" s="106"/>
      <c r="G61" s="106"/>
      <c r="H61" s="106"/>
      <c r="I61" s="106"/>
      <c r="J61" s="107"/>
      <c r="K61" s="16"/>
    </row>
    <row r="62" spans="1:11" ht="24" customHeight="1">
      <c r="A62" s="24" t="s">
        <v>400</v>
      </c>
      <c r="B62" s="24" t="s">
        <v>401</v>
      </c>
      <c r="C62" s="25"/>
      <c r="D62" s="25"/>
      <c r="E62" s="110" t="s">
        <v>402</v>
      </c>
      <c r="F62" s="109"/>
      <c r="G62" s="24" t="s">
        <v>280</v>
      </c>
      <c r="H62" s="26">
        <v>341.6</v>
      </c>
      <c r="I62" s="27"/>
      <c r="J62" s="27"/>
      <c r="K62" s="16"/>
    </row>
    <row r="63" spans="1:11" ht="12" customHeight="1">
      <c r="A63" s="116" t="s">
        <v>339</v>
      </c>
      <c r="B63" s="117"/>
      <c r="C63" s="117"/>
      <c r="D63" s="117"/>
      <c r="E63" s="117"/>
      <c r="F63" s="117"/>
      <c r="G63" s="118"/>
      <c r="H63" s="25"/>
      <c r="I63" s="25"/>
      <c r="J63" s="30">
        <f>SUM(J62)</f>
        <v>0</v>
      </c>
      <c r="K63" s="16"/>
    </row>
    <row r="64" spans="1:11" ht="12" customHeight="1">
      <c r="A64" s="105" t="s">
        <v>16</v>
      </c>
      <c r="B64" s="106"/>
      <c r="C64" s="106"/>
      <c r="D64" s="106"/>
      <c r="E64" s="106"/>
      <c r="F64" s="106"/>
      <c r="G64" s="106"/>
      <c r="H64" s="106"/>
      <c r="I64" s="106"/>
      <c r="J64" s="107"/>
      <c r="K64" s="22"/>
    </row>
    <row r="65" spans="1:11" ht="38" customHeight="1">
      <c r="A65" s="24" t="s">
        <v>403</v>
      </c>
      <c r="B65" s="24" t="s">
        <v>404</v>
      </c>
      <c r="C65" s="25"/>
      <c r="D65" s="25"/>
      <c r="E65" s="108" t="s">
        <v>244</v>
      </c>
      <c r="F65" s="115"/>
      <c r="G65" s="24" t="s">
        <v>405</v>
      </c>
      <c r="H65" s="26">
        <v>425</v>
      </c>
      <c r="I65" s="27"/>
      <c r="J65" s="27"/>
      <c r="K65" s="16"/>
    </row>
    <row r="66" spans="1:11" ht="47.5" customHeight="1">
      <c r="A66" s="24" t="s">
        <v>406</v>
      </c>
      <c r="B66" s="24" t="s">
        <v>407</v>
      </c>
      <c r="C66" s="25"/>
      <c r="D66" s="25"/>
      <c r="E66" s="110" t="s">
        <v>408</v>
      </c>
      <c r="F66" s="109"/>
      <c r="G66" s="24" t="s">
        <v>280</v>
      </c>
      <c r="H66" s="26">
        <v>62.2</v>
      </c>
      <c r="I66" s="27"/>
      <c r="J66" s="27"/>
      <c r="K66" s="16"/>
    </row>
    <row r="67" spans="1:11" ht="65.5" customHeight="1">
      <c r="A67" s="24" t="s">
        <v>409</v>
      </c>
      <c r="B67" s="24" t="s">
        <v>410</v>
      </c>
      <c r="C67" s="29"/>
      <c r="D67" s="29"/>
      <c r="E67" s="110" t="s">
        <v>411</v>
      </c>
      <c r="F67" s="109"/>
      <c r="G67" s="24" t="s">
        <v>280</v>
      </c>
      <c r="H67" s="26">
        <v>86</v>
      </c>
      <c r="I67" s="27"/>
      <c r="J67" s="27"/>
      <c r="K67" s="16"/>
    </row>
    <row r="68" spans="1:11" ht="34" customHeight="1">
      <c r="A68" s="24" t="s">
        <v>412</v>
      </c>
      <c r="B68" s="24" t="s">
        <v>413</v>
      </c>
      <c r="C68" s="25"/>
      <c r="D68" s="25"/>
      <c r="E68" s="108" t="s">
        <v>245</v>
      </c>
      <c r="F68" s="115"/>
      <c r="G68" s="24" t="s">
        <v>287</v>
      </c>
      <c r="H68" s="26">
        <v>12.5</v>
      </c>
      <c r="I68" s="27"/>
      <c r="J68" s="27"/>
      <c r="K68" s="16"/>
    </row>
    <row r="69" spans="1:11" ht="55" customHeight="1">
      <c r="A69" s="24" t="s">
        <v>414</v>
      </c>
      <c r="B69" s="24" t="s">
        <v>415</v>
      </c>
      <c r="C69" s="29"/>
      <c r="D69" s="29"/>
      <c r="E69" s="110" t="s">
        <v>416</v>
      </c>
      <c r="F69" s="109"/>
      <c r="G69" s="24" t="s">
        <v>287</v>
      </c>
      <c r="H69" s="26">
        <v>175</v>
      </c>
      <c r="I69" s="27"/>
      <c r="J69" s="27"/>
      <c r="K69" s="16"/>
    </row>
    <row r="70" spans="1:11" ht="12" customHeight="1">
      <c r="A70" s="116" t="s">
        <v>339</v>
      </c>
      <c r="B70" s="117"/>
      <c r="C70" s="117"/>
      <c r="D70" s="117"/>
      <c r="E70" s="117"/>
      <c r="F70" s="117"/>
      <c r="G70" s="118"/>
      <c r="H70" s="25"/>
      <c r="I70" s="25"/>
      <c r="J70" s="30">
        <f>SUM(J65:J69)</f>
        <v>0</v>
      </c>
      <c r="K70" s="13"/>
    </row>
    <row r="71" spans="1:11" ht="13" customHeight="1">
      <c r="A71" s="105" t="s">
        <v>17</v>
      </c>
      <c r="B71" s="106"/>
      <c r="C71" s="106"/>
      <c r="D71" s="106"/>
      <c r="E71" s="106"/>
      <c r="F71" s="106"/>
      <c r="G71" s="106"/>
      <c r="H71" s="106"/>
      <c r="I71" s="106"/>
      <c r="J71" s="107"/>
    </row>
    <row r="72" spans="1:11" ht="32.5" customHeight="1">
      <c r="A72" s="24" t="s">
        <v>417</v>
      </c>
      <c r="B72" s="24" t="s">
        <v>418</v>
      </c>
      <c r="C72" s="25"/>
      <c r="D72" s="25"/>
      <c r="E72" s="108" t="s">
        <v>246</v>
      </c>
      <c r="F72" s="115"/>
      <c r="G72" s="31" t="s">
        <v>280</v>
      </c>
      <c r="H72" s="32">
        <v>741.2</v>
      </c>
      <c r="I72" s="33"/>
      <c r="J72" s="33"/>
      <c r="K72" s="16"/>
    </row>
    <row r="73" spans="1:11" ht="41" customHeight="1">
      <c r="A73" s="24" t="s">
        <v>419</v>
      </c>
      <c r="B73" s="24" t="s">
        <v>420</v>
      </c>
      <c r="C73" s="25"/>
      <c r="D73" s="25"/>
      <c r="E73" s="108" t="s">
        <v>247</v>
      </c>
      <c r="F73" s="115"/>
      <c r="G73" s="31" t="s">
        <v>291</v>
      </c>
      <c r="H73" s="32">
        <v>34</v>
      </c>
      <c r="I73" s="33"/>
      <c r="J73" s="33"/>
      <c r="K73" s="16"/>
    </row>
    <row r="74" spans="1:11" ht="29.5" customHeight="1">
      <c r="A74" s="24" t="s">
        <v>421</v>
      </c>
      <c r="B74" s="24" t="s">
        <v>422</v>
      </c>
      <c r="C74" s="25"/>
      <c r="D74" s="25"/>
      <c r="E74" s="108" t="s">
        <v>248</v>
      </c>
      <c r="F74" s="115"/>
      <c r="G74" s="31" t="s">
        <v>280</v>
      </c>
      <c r="H74" s="32">
        <v>270</v>
      </c>
      <c r="I74" s="33"/>
      <c r="J74" s="33"/>
      <c r="K74" s="16"/>
    </row>
    <row r="75" spans="1:11" ht="12" customHeight="1">
      <c r="A75" s="116" t="s">
        <v>339</v>
      </c>
      <c r="B75" s="117"/>
      <c r="C75" s="117"/>
      <c r="D75" s="117"/>
      <c r="E75" s="117"/>
      <c r="F75" s="117"/>
      <c r="G75" s="118"/>
      <c r="H75" s="25"/>
      <c r="I75" s="25"/>
      <c r="J75" s="30">
        <f>SUM(J72:J74)</f>
        <v>0</v>
      </c>
      <c r="K75" s="13"/>
    </row>
    <row r="76" spans="1:11" ht="12" customHeight="1">
      <c r="A76" s="105" t="s">
        <v>18</v>
      </c>
      <c r="B76" s="106"/>
      <c r="C76" s="106"/>
      <c r="D76" s="106"/>
      <c r="E76" s="106"/>
      <c r="F76" s="106"/>
      <c r="G76" s="106"/>
      <c r="H76" s="106"/>
      <c r="I76" s="106"/>
      <c r="J76" s="107"/>
    </row>
    <row r="77" spans="1:11" ht="17.5" customHeight="1">
      <c r="A77" s="24" t="s">
        <v>423</v>
      </c>
      <c r="B77" s="24" t="s">
        <v>424</v>
      </c>
      <c r="C77" s="25"/>
      <c r="D77" s="25"/>
      <c r="E77" s="110" t="s">
        <v>425</v>
      </c>
      <c r="F77" s="109"/>
      <c r="G77" s="31" t="s">
        <v>280</v>
      </c>
      <c r="H77" s="32">
        <v>99.2</v>
      </c>
      <c r="I77" s="33"/>
      <c r="J77" s="33"/>
      <c r="K77" s="16"/>
    </row>
    <row r="78" spans="1:11" ht="42" customHeight="1">
      <c r="A78" s="24" t="s">
        <v>426</v>
      </c>
      <c r="B78" s="24" t="s">
        <v>427</v>
      </c>
      <c r="C78" s="25"/>
      <c r="D78" s="25"/>
      <c r="E78" s="108" t="s">
        <v>249</v>
      </c>
      <c r="F78" s="115"/>
      <c r="G78" s="31" t="s">
        <v>280</v>
      </c>
      <c r="H78" s="32">
        <v>474</v>
      </c>
      <c r="I78" s="33"/>
      <c r="J78" s="33"/>
      <c r="K78" s="16"/>
    </row>
    <row r="79" spans="1:11" ht="18.5" customHeight="1">
      <c r="A79" s="24" t="s">
        <v>428</v>
      </c>
      <c r="B79" s="24" t="s">
        <v>429</v>
      </c>
      <c r="C79" s="25"/>
      <c r="D79" s="25"/>
      <c r="E79" s="110" t="s">
        <v>430</v>
      </c>
      <c r="F79" s="109"/>
      <c r="G79" s="31" t="s">
        <v>280</v>
      </c>
      <c r="H79" s="32">
        <v>13.3</v>
      </c>
      <c r="I79" s="33"/>
      <c r="J79" s="33"/>
      <c r="K79" s="16"/>
    </row>
    <row r="80" spans="1:11" ht="39" customHeight="1">
      <c r="A80" s="24" t="s">
        <v>431</v>
      </c>
      <c r="B80" s="24" t="s">
        <v>432</v>
      </c>
      <c r="C80" s="25"/>
      <c r="D80" s="25"/>
      <c r="E80" s="108" t="s">
        <v>250</v>
      </c>
      <c r="F80" s="115"/>
      <c r="G80" s="31" t="s">
        <v>287</v>
      </c>
      <c r="H80" s="32">
        <v>14</v>
      </c>
      <c r="I80" s="33"/>
      <c r="J80" s="33"/>
      <c r="K80" s="16"/>
    </row>
    <row r="81" spans="1:11" ht="27.5" customHeight="1">
      <c r="A81" s="24" t="s">
        <v>433</v>
      </c>
      <c r="B81" s="24" t="s">
        <v>434</v>
      </c>
      <c r="C81" s="25"/>
      <c r="D81" s="25"/>
      <c r="E81" s="110" t="s">
        <v>435</v>
      </c>
      <c r="F81" s="109"/>
      <c r="G81" s="31" t="s">
        <v>280</v>
      </c>
      <c r="H81" s="32">
        <v>99.2</v>
      </c>
      <c r="I81" s="33"/>
      <c r="J81" s="33"/>
      <c r="K81" s="16"/>
    </row>
    <row r="82" spans="1:11" ht="27.5" customHeight="1">
      <c r="A82" s="24" t="s">
        <v>436</v>
      </c>
      <c r="B82" s="24" t="s">
        <v>437</v>
      </c>
      <c r="C82" s="25"/>
      <c r="D82" s="25"/>
      <c r="E82" s="108" t="s">
        <v>251</v>
      </c>
      <c r="F82" s="115"/>
      <c r="G82" s="31" t="s">
        <v>287</v>
      </c>
      <c r="H82" s="32">
        <v>189</v>
      </c>
      <c r="I82" s="33"/>
      <c r="J82" s="33"/>
      <c r="K82" s="16"/>
    </row>
    <row r="83" spans="1:11" ht="12" customHeight="1">
      <c r="A83" s="116" t="s">
        <v>339</v>
      </c>
      <c r="B83" s="117"/>
      <c r="C83" s="117"/>
      <c r="D83" s="117"/>
      <c r="E83" s="117"/>
      <c r="F83" s="117"/>
      <c r="G83" s="118"/>
      <c r="H83" s="25"/>
      <c r="I83" s="25"/>
      <c r="J83" s="30">
        <f>SUM(J77:J82)</f>
        <v>0</v>
      </c>
      <c r="K83" s="13"/>
    </row>
    <row r="84" spans="1:11" ht="12" customHeight="1">
      <c r="A84" s="105" t="s">
        <v>19</v>
      </c>
      <c r="B84" s="106"/>
      <c r="C84" s="106"/>
      <c r="D84" s="106"/>
      <c r="E84" s="106"/>
      <c r="F84" s="106"/>
      <c r="G84" s="106"/>
      <c r="H84" s="106"/>
      <c r="I84" s="106"/>
      <c r="J84" s="107"/>
    </row>
    <row r="85" spans="1:11" ht="42.5" customHeight="1">
      <c r="A85" s="24" t="s">
        <v>438</v>
      </c>
      <c r="B85" s="24" t="s">
        <v>439</v>
      </c>
      <c r="C85" s="25"/>
      <c r="D85" s="25"/>
      <c r="E85" s="108" t="s">
        <v>252</v>
      </c>
      <c r="F85" s="115"/>
      <c r="G85" s="24" t="s">
        <v>291</v>
      </c>
      <c r="H85" s="26">
        <v>14</v>
      </c>
      <c r="I85" s="27"/>
      <c r="J85" s="27"/>
      <c r="K85" s="16"/>
    </row>
    <row r="86" spans="1:11" ht="32.5" customHeight="1">
      <c r="A86" s="24" t="s">
        <v>440</v>
      </c>
      <c r="B86" s="24" t="s">
        <v>441</v>
      </c>
      <c r="C86" s="25"/>
      <c r="D86" s="25"/>
      <c r="E86" s="108" t="s">
        <v>253</v>
      </c>
      <c r="F86" s="115"/>
      <c r="G86" s="24" t="s">
        <v>291</v>
      </c>
      <c r="H86" s="26">
        <v>14</v>
      </c>
      <c r="I86" s="27"/>
      <c r="J86" s="27"/>
      <c r="K86" s="16"/>
    </row>
    <row r="87" spans="1:11" ht="33" customHeight="1">
      <c r="A87" s="24" t="s">
        <v>442</v>
      </c>
      <c r="B87" s="24" t="s">
        <v>443</v>
      </c>
      <c r="C87" s="25"/>
      <c r="D87" s="25"/>
      <c r="E87" s="108" t="s">
        <v>254</v>
      </c>
      <c r="F87" s="115"/>
      <c r="G87" s="24" t="s">
        <v>291</v>
      </c>
      <c r="H87" s="26">
        <v>4</v>
      </c>
      <c r="I87" s="27"/>
      <c r="J87" s="27"/>
      <c r="K87" s="16"/>
    </row>
    <row r="88" spans="1:11">
      <c r="A88" s="24" t="s">
        <v>444</v>
      </c>
      <c r="B88" s="24" t="s">
        <v>445</v>
      </c>
      <c r="C88" s="25"/>
      <c r="D88" s="25"/>
      <c r="E88" s="110" t="s">
        <v>446</v>
      </c>
      <c r="F88" s="109"/>
      <c r="G88" s="24" t="s">
        <v>291</v>
      </c>
      <c r="H88" s="26">
        <v>18</v>
      </c>
      <c r="I88" s="27"/>
      <c r="J88" s="27"/>
      <c r="K88" s="16"/>
    </row>
    <row r="89" spans="1:11" ht="36.5" customHeight="1">
      <c r="A89" s="24" t="s">
        <v>447</v>
      </c>
      <c r="B89" s="24" t="s">
        <v>448</v>
      </c>
      <c r="C89" s="25"/>
      <c r="D89" s="25"/>
      <c r="E89" s="108" t="s">
        <v>255</v>
      </c>
      <c r="F89" s="115"/>
      <c r="G89" s="24" t="s">
        <v>280</v>
      </c>
      <c r="H89" s="26">
        <v>359.5</v>
      </c>
      <c r="I89" s="27"/>
      <c r="J89" s="27"/>
      <c r="K89" s="16"/>
    </row>
    <row r="90" spans="1:11" ht="12" customHeight="1">
      <c r="A90" s="116" t="s">
        <v>339</v>
      </c>
      <c r="B90" s="117"/>
      <c r="C90" s="117"/>
      <c r="D90" s="117"/>
      <c r="E90" s="117"/>
      <c r="F90" s="117"/>
      <c r="G90" s="118"/>
      <c r="H90" s="25"/>
      <c r="I90" s="25"/>
      <c r="J90" s="30">
        <f>SUM(J85:J89)</f>
        <v>0</v>
      </c>
      <c r="K90" s="13"/>
    </row>
    <row r="91" spans="1:11" ht="12" customHeight="1">
      <c r="A91" s="105" t="s">
        <v>20</v>
      </c>
      <c r="B91" s="106"/>
      <c r="C91" s="106"/>
      <c r="D91" s="106"/>
      <c r="E91" s="106"/>
      <c r="F91" s="106"/>
      <c r="G91" s="106"/>
      <c r="H91" s="106"/>
      <c r="I91" s="106"/>
      <c r="J91" s="107"/>
    </row>
    <row r="92" spans="1:11" ht="32" customHeight="1">
      <c r="A92" s="24" t="s">
        <v>449</v>
      </c>
      <c r="B92" s="24" t="s">
        <v>450</v>
      </c>
      <c r="C92" s="25"/>
      <c r="D92" s="25"/>
      <c r="E92" s="108" t="s">
        <v>256</v>
      </c>
      <c r="F92" s="115"/>
      <c r="G92" s="24" t="s">
        <v>280</v>
      </c>
      <c r="H92" s="26">
        <v>5.7</v>
      </c>
      <c r="I92" s="27"/>
      <c r="J92" s="27"/>
      <c r="K92" s="16"/>
    </row>
    <row r="93" spans="1:11" ht="12" customHeight="1">
      <c r="A93" s="116" t="s">
        <v>339</v>
      </c>
      <c r="B93" s="117"/>
      <c r="C93" s="117"/>
      <c r="D93" s="117"/>
      <c r="E93" s="117"/>
      <c r="F93" s="117"/>
      <c r="G93" s="118"/>
      <c r="H93" s="25"/>
      <c r="I93" s="25"/>
      <c r="J93" s="30">
        <f>SUM(J92)</f>
        <v>0</v>
      </c>
      <c r="K93" s="13"/>
    </row>
    <row r="94" spans="1:11" ht="12" customHeight="1">
      <c r="A94" s="105" t="s">
        <v>21</v>
      </c>
      <c r="B94" s="106"/>
      <c r="C94" s="106"/>
      <c r="D94" s="106"/>
      <c r="E94" s="106"/>
      <c r="F94" s="106"/>
      <c r="G94" s="106"/>
      <c r="H94" s="106"/>
      <c r="I94" s="106"/>
      <c r="J94" s="107"/>
    </row>
    <row r="95" spans="1:11" ht="38" customHeight="1">
      <c r="A95" s="24" t="s">
        <v>451</v>
      </c>
      <c r="B95" s="24" t="s">
        <v>452</v>
      </c>
      <c r="C95" s="25"/>
      <c r="D95" s="25"/>
      <c r="E95" s="108" t="s">
        <v>258</v>
      </c>
      <c r="F95" s="115"/>
      <c r="G95" s="24" t="s">
        <v>291</v>
      </c>
      <c r="H95" s="26">
        <v>9</v>
      </c>
      <c r="I95" s="27"/>
      <c r="J95" s="27"/>
      <c r="K95" s="16"/>
    </row>
    <row r="96" spans="1:11" ht="37.5" customHeight="1">
      <c r="A96" s="24" t="s">
        <v>453</v>
      </c>
      <c r="B96" s="24" t="s">
        <v>454</v>
      </c>
      <c r="C96" s="29"/>
      <c r="D96" s="29"/>
      <c r="E96" s="108" t="s">
        <v>257</v>
      </c>
      <c r="F96" s="115"/>
      <c r="G96" s="24" t="s">
        <v>291</v>
      </c>
      <c r="H96" s="26">
        <v>10</v>
      </c>
      <c r="I96" s="27"/>
      <c r="J96" s="27"/>
      <c r="K96" s="16"/>
    </row>
    <row r="97" spans="1:11" ht="34.5" customHeight="1">
      <c r="A97" s="24" t="s">
        <v>455</v>
      </c>
      <c r="B97" s="24" t="s">
        <v>456</v>
      </c>
      <c r="C97" s="25"/>
      <c r="D97" s="25"/>
      <c r="E97" s="108" t="s">
        <v>259</v>
      </c>
      <c r="F97" s="115"/>
      <c r="G97" s="24" t="s">
        <v>291</v>
      </c>
      <c r="H97" s="26">
        <v>14</v>
      </c>
      <c r="I97" s="27"/>
      <c r="J97" s="27"/>
      <c r="K97" s="16"/>
    </row>
    <row r="98" spans="1:11" ht="23.5" customHeight="1">
      <c r="A98" s="40" t="s">
        <v>478</v>
      </c>
      <c r="B98" s="24" t="s">
        <v>457</v>
      </c>
      <c r="C98" s="25"/>
      <c r="D98" s="25"/>
      <c r="E98" s="110" t="s">
        <v>458</v>
      </c>
      <c r="F98" s="109"/>
      <c r="G98" s="24" t="s">
        <v>291</v>
      </c>
      <c r="H98" s="26">
        <v>14</v>
      </c>
      <c r="I98" s="27"/>
      <c r="J98" s="27"/>
      <c r="K98" s="16"/>
    </row>
    <row r="99" spans="1:11" ht="29.5" customHeight="1">
      <c r="A99" s="24" t="s">
        <v>459</v>
      </c>
      <c r="B99" s="24" t="s">
        <v>460</v>
      </c>
      <c r="C99" s="25"/>
      <c r="D99" s="25"/>
      <c r="E99" s="108" t="s">
        <v>260</v>
      </c>
      <c r="F99" s="115"/>
      <c r="G99" s="24" t="s">
        <v>291</v>
      </c>
      <c r="H99" s="26">
        <v>4</v>
      </c>
      <c r="I99" s="27"/>
      <c r="J99" s="27"/>
      <c r="K99" s="16"/>
    </row>
    <row r="100" spans="1:11" ht="25.5" customHeight="1">
      <c r="A100" s="24" t="s">
        <v>461</v>
      </c>
      <c r="B100" s="24" t="s">
        <v>462</v>
      </c>
      <c r="C100" s="25"/>
      <c r="D100" s="25"/>
      <c r="E100" s="108" t="s">
        <v>261</v>
      </c>
      <c r="F100" s="115"/>
      <c r="G100" s="24" t="s">
        <v>291</v>
      </c>
      <c r="H100" s="26">
        <v>10</v>
      </c>
      <c r="I100" s="27"/>
      <c r="J100" s="27"/>
      <c r="K100" s="16"/>
    </row>
    <row r="101" spans="1:11" ht="12.25" customHeight="1">
      <c r="A101" s="116" t="s">
        <v>339</v>
      </c>
      <c r="B101" s="117"/>
      <c r="C101" s="117"/>
      <c r="D101" s="117"/>
      <c r="E101" s="117"/>
      <c r="F101" s="117"/>
      <c r="G101" s="118"/>
      <c r="H101" s="25"/>
      <c r="I101" s="25"/>
      <c r="J101" s="30">
        <f>SUM(J95:J100)</f>
        <v>0</v>
      </c>
      <c r="K101" s="13"/>
    </row>
    <row r="102" spans="1:11" ht="12" customHeight="1">
      <c r="A102" s="105" t="s">
        <v>22</v>
      </c>
      <c r="B102" s="106"/>
      <c r="C102" s="106"/>
      <c r="D102" s="106"/>
      <c r="E102" s="106"/>
      <c r="F102" s="106"/>
      <c r="G102" s="106"/>
      <c r="H102" s="106"/>
      <c r="I102" s="106"/>
      <c r="J102" s="107"/>
    </row>
    <row r="103" spans="1:11" ht="43" customHeight="1">
      <c r="A103" s="24" t="s">
        <v>463</v>
      </c>
      <c r="B103" s="24" t="s">
        <v>464</v>
      </c>
      <c r="C103" s="25"/>
      <c r="D103" s="25"/>
      <c r="E103" s="110" t="s">
        <v>465</v>
      </c>
      <c r="F103" s="109"/>
      <c r="G103" s="24" t="s">
        <v>280</v>
      </c>
      <c r="H103" s="26">
        <v>10.199999999999999</v>
      </c>
      <c r="I103" s="27"/>
      <c r="J103" s="27"/>
      <c r="K103" s="16"/>
    </row>
    <row r="104" spans="1:11" ht="38" customHeight="1">
      <c r="A104" s="24" t="s">
        <v>466</v>
      </c>
      <c r="B104" s="24" t="s">
        <v>467</v>
      </c>
      <c r="C104" s="25"/>
      <c r="D104" s="25"/>
      <c r="E104" s="108" t="s">
        <v>262</v>
      </c>
      <c r="F104" s="115"/>
      <c r="G104" s="31" t="s">
        <v>280</v>
      </c>
      <c r="H104" s="26">
        <v>1.6</v>
      </c>
      <c r="I104" s="27"/>
      <c r="J104" s="27"/>
      <c r="K104" s="16"/>
    </row>
    <row r="105" spans="1:11" ht="12" customHeight="1">
      <c r="A105" s="116" t="s">
        <v>339</v>
      </c>
      <c r="B105" s="117"/>
      <c r="C105" s="117"/>
      <c r="D105" s="117"/>
      <c r="E105" s="117"/>
      <c r="F105" s="117"/>
      <c r="G105" s="118"/>
      <c r="H105" s="25"/>
      <c r="I105" s="25"/>
      <c r="J105" s="30">
        <f>SUM(J103:J104)</f>
        <v>0</v>
      </c>
      <c r="K105" s="13"/>
    </row>
    <row r="106" spans="1:11" ht="12" customHeight="1">
      <c r="A106" s="105" t="s">
        <v>23</v>
      </c>
      <c r="B106" s="106"/>
      <c r="C106" s="106"/>
      <c r="D106" s="106"/>
      <c r="E106" s="106"/>
      <c r="F106" s="106"/>
      <c r="G106" s="106"/>
      <c r="H106" s="106"/>
      <c r="I106" s="106"/>
      <c r="J106" s="107"/>
    </row>
    <row r="107" spans="1:11" ht="40" customHeight="1">
      <c r="A107" s="24" t="s">
        <v>468</v>
      </c>
      <c r="B107" s="24" t="s">
        <v>469</v>
      </c>
      <c r="C107" s="25"/>
      <c r="D107" s="25"/>
      <c r="E107" s="108" t="s">
        <v>263</v>
      </c>
      <c r="F107" s="115"/>
      <c r="G107" s="24" t="s">
        <v>280</v>
      </c>
      <c r="H107" s="26">
        <v>196</v>
      </c>
      <c r="I107" s="27"/>
      <c r="J107" s="27"/>
      <c r="K107" s="16"/>
    </row>
    <row r="108" spans="1:11" ht="30.5" customHeight="1">
      <c r="A108" s="24" t="s">
        <v>470</v>
      </c>
      <c r="B108" s="24" t="s">
        <v>471</v>
      </c>
      <c r="C108" s="25"/>
      <c r="D108" s="25"/>
      <c r="E108" s="108" t="s">
        <v>264</v>
      </c>
      <c r="F108" s="115"/>
      <c r="G108" s="24" t="s">
        <v>280</v>
      </c>
      <c r="H108" s="34">
        <v>2718</v>
      </c>
      <c r="I108" s="27"/>
      <c r="J108" s="27"/>
      <c r="K108" s="16"/>
    </row>
    <row r="109" spans="1:11" ht="28" customHeight="1">
      <c r="A109" s="24" t="s">
        <v>472</v>
      </c>
      <c r="B109" s="24" t="s">
        <v>473</v>
      </c>
      <c r="C109" s="25"/>
      <c r="D109" s="25"/>
      <c r="E109" s="108" t="s">
        <v>265</v>
      </c>
      <c r="F109" s="115"/>
      <c r="G109" s="24" t="s">
        <v>280</v>
      </c>
      <c r="H109" s="34">
        <v>2223.6999999999998</v>
      </c>
      <c r="I109" s="27"/>
      <c r="J109" s="27"/>
      <c r="K109" s="16"/>
    </row>
    <row r="110" spans="1:11" ht="12" customHeight="1">
      <c r="A110" s="116" t="s">
        <v>339</v>
      </c>
      <c r="B110" s="117"/>
      <c r="C110" s="117"/>
      <c r="D110" s="117"/>
      <c r="E110" s="117"/>
      <c r="F110" s="117"/>
      <c r="G110" s="118"/>
      <c r="H110" s="25"/>
      <c r="I110" s="25"/>
      <c r="J110" s="30">
        <f>SUM(J107:J109)</f>
        <v>0</v>
      </c>
      <c r="K110" s="13"/>
    </row>
    <row r="111" spans="1:11" ht="12" customHeight="1">
      <c r="A111" s="105" t="s">
        <v>24</v>
      </c>
      <c r="B111" s="106"/>
      <c r="C111" s="106"/>
      <c r="D111" s="106"/>
      <c r="E111" s="106"/>
      <c r="F111" s="106"/>
      <c r="G111" s="106"/>
      <c r="H111" s="106"/>
      <c r="I111" s="106"/>
      <c r="J111" s="107"/>
    </row>
    <row r="112" spans="1:11" ht="12" customHeight="1">
      <c r="A112" s="24" t="s">
        <v>474</v>
      </c>
      <c r="B112" s="24" t="s">
        <v>475</v>
      </c>
      <c r="C112" s="25"/>
      <c r="D112" s="25"/>
      <c r="E112" s="116" t="s">
        <v>476</v>
      </c>
      <c r="F112" s="118"/>
      <c r="G112" s="24" t="s">
        <v>280</v>
      </c>
      <c r="H112" s="35">
        <v>1300</v>
      </c>
      <c r="I112" s="36"/>
      <c r="J112" s="36"/>
      <c r="K112" s="16"/>
    </row>
    <row r="113" spans="1:11">
      <c r="A113" s="119" t="s">
        <v>339</v>
      </c>
      <c r="B113" s="120"/>
      <c r="C113" s="120"/>
      <c r="D113" s="120"/>
      <c r="E113" s="120"/>
      <c r="F113" s="120"/>
      <c r="G113" s="120"/>
      <c r="H113" s="37"/>
      <c r="I113" s="37"/>
      <c r="J113" s="38">
        <f>SUM(J112)</f>
        <v>0</v>
      </c>
      <c r="K113" s="13"/>
    </row>
    <row r="114" spans="1:11">
      <c r="A114" s="121" t="s">
        <v>266</v>
      </c>
      <c r="B114" s="121"/>
      <c r="C114" s="121"/>
      <c r="D114" s="121"/>
      <c r="E114" s="121"/>
      <c r="F114" s="121"/>
      <c r="G114" s="121"/>
      <c r="H114" s="121"/>
      <c r="I114" s="121"/>
      <c r="J114" s="39">
        <f>J29+J33+J36+J41+J60+J63+J70+J75+J83+J90+J93+J101+J105+J110+J113</f>
        <v>0</v>
      </c>
    </row>
    <row r="115" spans="1:11" ht="13.5" thickBo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13"/>
    </row>
    <row r="116" spans="1:11" ht="31.5" customHeight="1">
      <c r="A116" s="43"/>
      <c r="B116" s="43"/>
      <c r="C116" s="43"/>
      <c r="D116" s="43"/>
      <c r="E116" s="124" t="s">
        <v>267</v>
      </c>
      <c r="F116" s="125"/>
      <c r="G116" s="125"/>
      <c r="H116" s="125"/>
      <c r="I116" s="125"/>
      <c r="J116" s="45"/>
    </row>
    <row r="117" spans="1:11" ht="31.5" customHeight="1">
      <c r="A117" s="43"/>
      <c r="B117" s="43"/>
      <c r="C117" s="43"/>
      <c r="D117" s="43"/>
      <c r="E117" s="126" t="s">
        <v>268</v>
      </c>
      <c r="F117" s="127"/>
      <c r="G117" s="127"/>
      <c r="H117" s="127"/>
      <c r="I117" s="127"/>
      <c r="J117" s="46"/>
    </row>
    <row r="118" spans="1:11" ht="33" customHeight="1">
      <c r="A118" s="43"/>
      <c r="B118" s="43"/>
      <c r="C118" s="43"/>
      <c r="D118" s="43"/>
      <c r="E118" s="126" t="s">
        <v>269</v>
      </c>
      <c r="F118" s="127"/>
      <c r="G118" s="127"/>
      <c r="H118" s="127"/>
      <c r="I118" s="127"/>
      <c r="J118" s="46"/>
    </row>
    <row r="119" spans="1:11">
      <c r="A119" s="42"/>
      <c r="B119" s="21"/>
      <c r="C119" s="21"/>
      <c r="D119" s="21"/>
      <c r="E119" s="126" t="s">
        <v>25</v>
      </c>
      <c r="F119" s="127"/>
      <c r="G119" s="127"/>
      <c r="H119" s="127"/>
      <c r="I119" s="127"/>
      <c r="J119" s="46"/>
    </row>
    <row r="120" spans="1:11">
      <c r="A120" s="21"/>
      <c r="B120" s="21"/>
      <c r="C120" s="21"/>
      <c r="D120" s="21"/>
      <c r="E120" s="126" t="s">
        <v>26</v>
      </c>
      <c r="F120" s="127"/>
      <c r="G120" s="127"/>
      <c r="H120" s="127"/>
      <c r="I120" s="127"/>
      <c r="J120" s="46"/>
    </row>
    <row r="121" spans="1:11" ht="13.5" thickBot="1">
      <c r="A121" s="21"/>
      <c r="B121" s="21"/>
      <c r="C121" s="21"/>
      <c r="D121" s="21"/>
      <c r="E121" s="122" t="s">
        <v>270</v>
      </c>
      <c r="F121" s="123"/>
      <c r="G121" s="123"/>
      <c r="H121" s="123"/>
      <c r="I121" s="123"/>
      <c r="J121" s="47">
        <f>SUM(J116:J120)</f>
        <v>0</v>
      </c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</row>
    <row r="126" spans="1:11" ht="23" customHeight="1">
      <c r="A126" s="129" t="s">
        <v>479</v>
      </c>
      <c r="B126" s="129"/>
      <c r="C126" s="129"/>
      <c r="D126" s="129"/>
      <c r="E126" s="129"/>
      <c r="F126" s="129"/>
      <c r="G126" s="130"/>
      <c r="H126" s="130"/>
      <c r="I126" s="130"/>
      <c r="J126" s="131"/>
    </row>
    <row r="127" spans="1:11" ht="28.5" customHeight="1">
      <c r="A127" s="129" t="s">
        <v>277</v>
      </c>
      <c r="B127" s="129"/>
      <c r="C127" s="129"/>
      <c r="D127" s="129"/>
      <c r="E127" s="129"/>
      <c r="F127" s="129"/>
      <c r="G127" s="132"/>
      <c r="H127" s="132"/>
      <c r="I127" s="131"/>
      <c r="J127" s="133"/>
    </row>
    <row r="128" spans="1:11" ht="23" customHeight="1">
      <c r="A128" s="129" t="s">
        <v>272</v>
      </c>
      <c r="B128" s="129"/>
      <c r="C128" s="129"/>
      <c r="D128" s="129"/>
      <c r="E128" s="129"/>
      <c r="F128" s="129"/>
      <c r="G128" s="134"/>
      <c r="H128" s="135"/>
      <c r="I128" s="131"/>
      <c r="J128" s="133"/>
    </row>
    <row r="129" spans="1:10" ht="27" customHeight="1">
      <c r="G129" s="130"/>
      <c r="H129" s="132"/>
      <c r="I129" s="131"/>
      <c r="J129" s="133"/>
    </row>
    <row r="130" spans="1:10">
      <c r="G130" s="132"/>
      <c r="H130" s="132"/>
      <c r="I130" s="131"/>
      <c r="J130" s="133"/>
    </row>
    <row r="131" spans="1:10">
      <c r="A131" s="21"/>
      <c r="B131" s="21"/>
      <c r="C131" s="21"/>
      <c r="D131" s="21"/>
      <c r="E131" s="21"/>
      <c r="F131" s="21"/>
      <c r="G131" s="21"/>
      <c r="H131" s="21"/>
      <c r="I131" s="21"/>
      <c r="J131" s="21"/>
    </row>
    <row r="132" spans="1:10">
      <c r="A132" s="21"/>
      <c r="B132" s="21"/>
      <c r="C132" s="21"/>
      <c r="D132" s="21"/>
      <c r="E132" s="21"/>
      <c r="F132" s="21"/>
      <c r="G132" s="21"/>
      <c r="H132" s="21"/>
      <c r="I132" s="21"/>
      <c r="J132" s="21"/>
    </row>
    <row r="133" spans="1:10">
      <c r="A133" s="21"/>
      <c r="B133" s="21"/>
      <c r="C133" s="21"/>
      <c r="D133" s="21"/>
      <c r="E133" s="21"/>
      <c r="F133" s="21"/>
      <c r="G133" s="21"/>
      <c r="H133" s="21"/>
      <c r="I133" s="21"/>
      <c r="J133" s="21"/>
    </row>
    <row r="134" spans="1:10">
      <c r="A134" s="21"/>
      <c r="B134" s="21"/>
      <c r="C134" s="21"/>
      <c r="D134" s="21"/>
      <c r="E134" s="21"/>
      <c r="F134" s="21"/>
      <c r="G134" s="21"/>
      <c r="H134" s="21"/>
      <c r="I134" s="21"/>
      <c r="J134" s="21"/>
    </row>
    <row r="135" spans="1:10">
      <c r="A135" s="21"/>
      <c r="B135" s="21"/>
      <c r="C135" s="21"/>
      <c r="D135" s="21"/>
      <c r="E135" s="21"/>
      <c r="F135" s="21"/>
      <c r="G135" s="21"/>
      <c r="H135" s="21"/>
      <c r="I135" s="21"/>
      <c r="J135" s="21"/>
    </row>
    <row r="136" spans="1:10">
      <c r="A136" s="21"/>
      <c r="B136" s="21"/>
      <c r="C136" s="21"/>
      <c r="D136" s="21"/>
      <c r="E136" s="128" t="s">
        <v>275</v>
      </c>
      <c r="F136" s="128"/>
      <c r="G136" s="21"/>
      <c r="H136" s="21"/>
      <c r="I136" s="21"/>
      <c r="J136" s="21"/>
    </row>
    <row r="137" spans="1:10">
      <c r="A137" s="21"/>
      <c r="B137" s="21"/>
      <c r="C137" s="21"/>
      <c r="D137" s="21"/>
      <c r="E137" s="21"/>
      <c r="F137" s="21"/>
      <c r="G137" s="21"/>
      <c r="H137" s="21"/>
      <c r="I137" s="21"/>
      <c r="J137" s="21"/>
    </row>
    <row r="138" spans="1:10">
      <c r="A138" s="21"/>
      <c r="B138" s="21"/>
      <c r="C138" s="21"/>
      <c r="D138" s="21"/>
      <c r="E138" s="21"/>
      <c r="F138" s="21"/>
      <c r="G138" s="21"/>
      <c r="H138" s="21"/>
      <c r="I138" s="21"/>
      <c r="J138" s="21"/>
    </row>
  </sheetData>
  <mergeCells count="135">
    <mergeCell ref="E121:I121"/>
    <mergeCell ref="E116:I116"/>
    <mergeCell ref="E117:I117"/>
    <mergeCell ref="E118:I118"/>
    <mergeCell ref="E119:I119"/>
    <mergeCell ref="E120:I120"/>
    <mergeCell ref="G130:H130"/>
    <mergeCell ref="E136:F136"/>
    <mergeCell ref="A126:F126"/>
    <mergeCell ref="G126:I126"/>
    <mergeCell ref="A127:F127"/>
    <mergeCell ref="G127:H127"/>
    <mergeCell ref="A128:F128"/>
    <mergeCell ref="G128:H128"/>
    <mergeCell ref="G129:H129"/>
    <mergeCell ref="E112:F112"/>
    <mergeCell ref="A113:G113"/>
    <mergeCell ref="A114:I114"/>
    <mergeCell ref="A106:J106"/>
    <mergeCell ref="E107:F107"/>
    <mergeCell ref="E108:F108"/>
    <mergeCell ref="E109:F109"/>
    <mergeCell ref="A110:G110"/>
    <mergeCell ref="A111:J111"/>
    <mergeCell ref="E100:F100"/>
    <mergeCell ref="A101:G101"/>
    <mergeCell ref="A102:J102"/>
    <mergeCell ref="E103:F103"/>
    <mergeCell ref="E104:F104"/>
    <mergeCell ref="A105:G105"/>
    <mergeCell ref="A94:J94"/>
    <mergeCell ref="E95:F95"/>
    <mergeCell ref="E96:F96"/>
    <mergeCell ref="E97:F97"/>
    <mergeCell ref="E98:F98"/>
    <mergeCell ref="E99:F99"/>
    <mergeCell ref="E88:F88"/>
    <mergeCell ref="E89:F89"/>
    <mergeCell ref="A90:G90"/>
    <mergeCell ref="A91:J91"/>
    <mergeCell ref="E92:F92"/>
    <mergeCell ref="A93:G93"/>
    <mergeCell ref="E82:F82"/>
    <mergeCell ref="A83:G83"/>
    <mergeCell ref="A84:J84"/>
    <mergeCell ref="E85:F85"/>
    <mergeCell ref="E86:F86"/>
    <mergeCell ref="E87:F87"/>
    <mergeCell ref="A76:J76"/>
    <mergeCell ref="E77:F77"/>
    <mergeCell ref="E78:F78"/>
    <mergeCell ref="E79:F79"/>
    <mergeCell ref="E80:F80"/>
    <mergeCell ref="E81:F81"/>
    <mergeCell ref="A70:G70"/>
    <mergeCell ref="A71:J71"/>
    <mergeCell ref="E72:F72"/>
    <mergeCell ref="E73:F73"/>
    <mergeCell ref="E74:F74"/>
    <mergeCell ref="A75:G75"/>
    <mergeCell ref="A64:J64"/>
    <mergeCell ref="E65:F65"/>
    <mergeCell ref="E66:F66"/>
    <mergeCell ref="E67:F67"/>
    <mergeCell ref="E68:F68"/>
    <mergeCell ref="E69:F69"/>
    <mergeCell ref="E58:F58"/>
    <mergeCell ref="E59:F59"/>
    <mergeCell ref="A60:G60"/>
    <mergeCell ref="A61:J61"/>
    <mergeCell ref="E62:F62"/>
    <mergeCell ref="A63:G63"/>
    <mergeCell ref="E52:F52"/>
    <mergeCell ref="E53:F53"/>
    <mergeCell ref="E54:F54"/>
    <mergeCell ref="E55:F55"/>
    <mergeCell ref="E56:F56"/>
    <mergeCell ref="E57:F57"/>
    <mergeCell ref="E46:F46"/>
    <mergeCell ref="E47:F47"/>
    <mergeCell ref="E48:F48"/>
    <mergeCell ref="E49:F49"/>
    <mergeCell ref="E50:F50"/>
    <mergeCell ref="E51:F51"/>
    <mergeCell ref="E40:F40"/>
    <mergeCell ref="A41:G41"/>
    <mergeCell ref="A42:J42"/>
    <mergeCell ref="E43:F43"/>
    <mergeCell ref="E44:F44"/>
    <mergeCell ref="E45:F45"/>
    <mergeCell ref="A34:J34"/>
    <mergeCell ref="E35:F35"/>
    <mergeCell ref="A36:G36"/>
    <mergeCell ref="A37:J37"/>
    <mergeCell ref="E38:F38"/>
    <mergeCell ref="E39:F39"/>
    <mergeCell ref="E28:F28"/>
    <mergeCell ref="A29:G29"/>
    <mergeCell ref="A30:J30"/>
    <mergeCell ref="E31:F31"/>
    <mergeCell ref="E32:F32"/>
    <mergeCell ref="A33:G33"/>
    <mergeCell ref="E22:F22"/>
    <mergeCell ref="E23:F23"/>
    <mergeCell ref="E24:F24"/>
    <mergeCell ref="E25:F25"/>
    <mergeCell ref="E26:F26"/>
    <mergeCell ref="E27:F27"/>
    <mergeCell ref="E16:F16"/>
    <mergeCell ref="E17:F17"/>
    <mergeCell ref="E18:F18"/>
    <mergeCell ref="E19:F19"/>
    <mergeCell ref="E20:F20"/>
    <mergeCell ref="E21:F21"/>
    <mergeCell ref="E10:F10"/>
    <mergeCell ref="E11:F11"/>
    <mergeCell ref="E12:F12"/>
    <mergeCell ref="E13:F13"/>
    <mergeCell ref="E14:F14"/>
    <mergeCell ref="E15:F15"/>
    <mergeCell ref="A1:J1"/>
    <mergeCell ref="A2:J2"/>
    <mergeCell ref="A3:J3"/>
    <mergeCell ref="I4:I5"/>
    <mergeCell ref="J4:J5"/>
    <mergeCell ref="A6:J6"/>
    <mergeCell ref="E7:F7"/>
    <mergeCell ref="E8:F8"/>
    <mergeCell ref="E9:F9"/>
    <mergeCell ref="A4:A5"/>
    <mergeCell ref="B4:B5"/>
    <mergeCell ref="C4:D4"/>
    <mergeCell ref="E4:F5"/>
    <mergeCell ref="G4:G5"/>
    <mergeCell ref="H4:H5"/>
  </mergeCells>
  <pageMargins left="0.7" right="0.7" top="0.75" bottom="0.75" header="0.3" footer="0.3"/>
  <pageSetup scale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OFICIAL(Entidad)</vt:lpstr>
      <vt:lpstr>PROPUESTA ECONOMICA (Oferente)</vt:lpstr>
      <vt:lpstr>'PRESUPUESTO OFICIAL(Entidad)'!Área_de_impresión</vt:lpstr>
      <vt:lpstr>'PROPUESTA ECONOMICA (Oferente)'!Área_de_impresión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Andrea Guerrero</dc:creator>
  <cp:lastModifiedBy>Laura Polanco</cp:lastModifiedBy>
  <dcterms:created xsi:type="dcterms:W3CDTF">2025-07-02T23:57:56Z</dcterms:created>
  <dcterms:modified xsi:type="dcterms:W3CDTF">2025-07-03T21:49:52Z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2025-07-02T00:00:00Z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2025-07-02T00:00:00Z</vt:filetime>
  </property>
  <property fmtid="{D5CDD505-2E9C-101B-9397-08002B2CF9AE}" pid="5" name="Producer">
    <vt:lpwstr>Microsoft® Excel® para Microsoft 365</vt:lpwstr>
  </property>
</Properties>
</file>