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E:\AÑO 2025\"/>
    </mc:Choice>
  </mc:AlternateContent>
  <xr:revisionPtr revIDLastSave="0" documentId="8_{13DAD5DD-5BD6-48B5-9A67-0BE41AE4063D}" xr6:coauthVersionLast="47" xr6:coauthVersionMax="47" xr10:uidLastSave="{00000000-0000-0000-0000-000000000000}"/>
  <bookViews>
    <workbookView xWindow="-120" yWindow="-120" windowWidth="19440" windowHeight="14190" xr2:uid="{5B137DDE-384A-48C8-B121-48A7FAB7DB9F}"/>
  </bookViews>
  <sheets>
    <sheet name="PMT" sheetId="1" r:id="rId1"/>
  </sheets>
  <externalReferences>
    <externalReference r:id="rId2"/>
  </externalReferences>
  <definedNames>
    <definedName name="A">#REF!</definedName>
    <definedName name="A.I.U2">#REF!</definedName>
    <definedName name="_xlnm.Print_Area" localSheetId="0">PMT!$A$1:$J$31</definedName>
    <definedName name="CUADRIA">#REF!</definedName>
    <definedName name="CUADRIB">#REF!</definedName>
    <definedName name="CUADRIC">#REF!</definedName>
    <definedName name="dd">#REF!</definedName>
    <definedName name="DENS">#REF!</definedName>
    <definedName name="densi">#REF!</definedName>
    <definedName name="DOT">#REF!</definedName>
    <definedName name="dota">#REF!</definedName>
    <definedName name="E">#REF!</definedName>
    <definedName name="EQ">#REF!</definedName>
    <definedName name="ERR">#REF!</definedName>
    <definedName name="erra">#REF!</definedName>
    <definedName name="errr">#REF!</definedName>
    <definedName name="FINAL">#REF!</definedName>
    <definedName name="ggtgg">#REF!</definedName>
    <definedName name="I2751Ç">#REF!</definedName>
    <definedName name="IMPRE">2%</definedName>
    <definedName name="inf">#REF!</definedName>
    <definedName name="INFF">#REF!</definedName>
    <definedName name="infi">#REF!</definedName>
    <definedName name="INSUMOS">#REF!</definedName>
    <definedName name="item">#REF!</definedName>
    <definedName name="IVA">16%</definedName>
    <definedName name="L">#REF!</definedName>
    <definedName name="LOCALIZACION">#REF!</definedName>
    <definedName name="MAT">#REF!</definedName>
    <definedName name="MO">#REF!</definedName>
    <definedName name="nana">#REF!</definedName>
    <definedName name="o">#REF!</definedName>
    <definedName name="PARAMETROS">#REF!</definedName>
    <definedName name="PERFIL_DEL_TRAMO">#REF!</definedName>
    <definedName name="po">#REF!</definedName>
    <definedName name="PRECEQUI">#REF!</definedName>
    <definedName name="qswqdecdwe">#REF!</definedName>
    <definedName name="qww">#REF!</definedName>
    <definedName name="RET">#REF!</definedName>
    <definedName name="retr">#REF!</definedName>
    <definedName name="SALARIOS">#REF!</definedName>
    <definedName name="sw">#REF!</definedName>
    <definedName name="UTIL">8%</definedName>
    <definedName name="wer">#REF!</definedName>
    <definedName name="yui">#REF!</definedName>
  </definedNames>
  <calcPr calcId="18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I21" i="1" s="1"/>
  <c r="F21" i="1"/>
  <c r="G20" i="1"/>
  <c r="I20" i="1" s="1"/>
  <c r="G19" i="1"/>
  <c r="I19" i="1" s="1"/>
  <c r="I18" i="1"/>
  <c r="G18" i="1"/>
  <c r="G17" i="1"/>
  <c r="I17" i="1" s="1"/>
  <c r="G16" i="1"/>
  <c r="I16" i="1" s="1"/>
  <c r="I15" i="1"/>
  <c r="G15" i="1"/>
  <c r="I14" i="1"/>
  <c r="G14" i="1"/>
  <c r="I13" i="1"/>
  <c r="G13" i="1"/>
  <c r="I12" i="1"/>
  <c r="I11" i="1"/>
  <c r="G11" i="1"/>
  <c r="G10" i="1"/>
  <c r="I10" i="1" s="1"/>
  <c r="I23" i="1" s="1"/>
</calcChain>
</file>

<file path=xl/sharedStrings.xml><?xml version="1.0" encoding="utf-8"?>
<sst xmlns="http://schemas.openxmlformats.org/spreadsheetml/2006/main" count="36" uniqueCount="25">
  <si>
    <t>PLAN DE MANEJO DE TRANSITO</t>
  </si>
  <si>
    <t>PRESUPUESTO OFICIAL</t>
  </si>
  <si>
    <t>ITEM</t>
  </si>
  <si>
    <t>DESCRIPCIÓN</t>
  </si>
  <si>
    <t>UNIDAD</t>
  </si>
  <si>
    <t>CANTIDAD</t>
  </si>
  <si>
    <t>VALOR UNITARIO</t>
  </si>
  <si>
    <t>VALOR PARCIAL</t>
  </si>
  <si>
    <t>Frentes</t>
  </si>
  <si>
    <t>VALOR TOTAL</t>
  </si>
  <si>
    <t>Barricada de listones, con tablero " SEÑAL VÍA CERRADA"</t>
  </si>
  <si>
    <t>UND</t>
  </si>
  <si>
    <t>Señal INICIO DE OBRA</t>
  </si>
  <si>
    <t>Señal FIN DE OBRA</t>
  </si>
  <si>
    <t>Señal SPO-01 TRABAJOS EN LA VÍA (Velocidad menor o igual
de 50km/h)</t>
  </si>
  <si>
    <t>Señal SPO-02 MAQUINARIA EN LA VÍA (Velocidad menor oigual de 50km/h)</t>
  </si>
  <si>
    <t>Señal SPO-03 AUXILIAR DE TRÁNSITO (Velocidad menor o igual de 50km/h)</t>
  </si>
  <si>
    <t>Delineador compuesto separado cada 6 metros</t>
  </si>
  <si>
    <t>Cinta de demarcación</t>
  </si>
  <si>
    <t>Radio teléfono Banda VHF (Frecuencia 151-161 MHZ) Banda UHF (Fecuencia 462-469 MHZ) 8 canales</t>
  </si>
  <si>
    <t>Chalecos reflectivos</t>
  </si>
  <si>
    <t>Planos del plan de manejo de tráfico</t>
  </si>
  <si>
    <t>Auxiliar de transito</t>
  </si>
  <si>
    <t>Mes</t>
  </si>
  <si>
    <t>CONSTRUCCIÓN DEL COLECTOR SANITARIO SECTORES DE LOS OLIVOS - BELEN - QUEBRADA EL TEJAR DEL MUNICIPIO DE OCAÑA, NORTE DE SANTANDER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</si>
</sst>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$-240A]\ #,##0.00;[Red][$$-240A]\ #,##0.00"/>
    <numFmt numFmtId="165" formatCode="&quot;$&quot;#,##0.00"/>
    <numFmt numFmtId="166" formatCode="_-* #,##0.00\ _€_-;\-* #,##0.00\ _€_-;_-* &quot;-&quot;??\ _€_-;_-@_-"/>
  </numFmts>
  <fonts count="9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theme="1"/>
      <name val="Calibri"/>
      <family val="2"/>
    </font>
    <font>
      <sz val="10"/>
      <name val="Arial"/>
      <family val="2"/>
    </font>
    <font>
      <b/>
      <sz val="12"/>
      <name val="Selawik"/>
      <family val="2"/>
    </font>
    <font>
      <sz val="12"/>
      <name val="Selawik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6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49" fontId="2" fillId="0" borderId="4" xfId="0" quotePrefix="1" applyNumberFormat="1" applyFont="1" applyBorder="1" applyAlignment="1">
      <alignment vertical="center" wrapText="1"/>
    </xf>
    <xf numFmtId="49" fontId="0" fillId="0" borderId="0" xfId="0" quotePrefix="1" applyNumberForma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left" vertical="center" wrapTex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center"/>
    </xf>
    <xf numFmtId="164" fontId="3" fillId="2" borderId="6" xfId="0" applyNumberFormat="1" applyFont="1" applyFill="1" applyBorder="1" applyAlignment="1">
      <alignment horizontal="center" vertical="center"/>
    </xf>
    <xf numFmtId="164" fontId="3" fillId="2" borderId="7" xfId="0" applyNumberFormat="1" applyFont="1" applyFill="1" applyBorder="1" applyAlignment="1">
      <alignment horizontal="center" vertical="center"/>
    </xf>
    <xf numFmtId="165" fontId="3" fillId="2" borderId="8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wrapText="1"/>
    </xf>
    <xf numFmtId="9" fontId="0" fillId="0" borderId="10" xfId="0" applyNumberFormat="1" applyBorder="1" applyAlignment="1">
      <alignment horizontal="center" vertical="center"/>
    </xf>
    <xf numFmtId="43" fontId="0" fillId="0" borderId="10" xfId="0" applyNumberFormat="1" applyBorder="1" applyAlignment="1">
      <alignment horizontal="left" vertical="center"/>
    </xf>
    <xf numFmtId="165" fontId="0" fillId="0" borderId="10" xfId="0" applyNumberFormat="1" applyBorder="1" applyAlignment="1">
      <alignment horizontal="center" vertical="center"/>
    </xf>
    <xf numFmtId="4" fontId="0" fillId="0" borderId="10" xfId="0" applyNumberFormat="1" applyBorder="1" applyAlignment="1">
      <alignment horizontal="center" vertical="center"/>
    </xf>
    <xf numFmtId="44" fontId="1" fillId="0" borderId="11" xfId="1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wrapText="1"/>
    </xf>
    <xf numFmtId="9" fontId="0" fillId="0" borderId="13" xfId="0" applyNumberFormat="1" applyBorder="1" applyAlignment="1">
      <alignment horizontal="center" vertical="center"/>
    </xf>
    <xf numFmtId="43" fontId="0" fillId="0" borderId="13" xfId="0" applyNumberFormat="1" applyBorder="1" applyAlignment="1">
      <alignment horizontal="left" vertical="center"/>
    </xf>
    <xf numFmtId="165" fontId="0" fillId="0" borderId="13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44" fontId="4" fillId="0" borderId="4" xfId="1" applyFont="1" applyBorder="1" applyAlignment="1">
      <alignment horizontal="center"/>
    </xf>
    <xf numFmtId="0" fontId="5" fillId="0" borderId="0" xfId="0" applyFont="1" applyAlignment="1">
      <alignment horizontal="left" vertical="center"/>
    </xf>
    <xf numFmtId="166" fontId="7" fillId="0" borderId="0" xfId="2" applyNumberFormat="1" applyFont="1" applyFill="1" applyBorder="1" applyAlignment="1">
      <alignment vertical="center"/>
    </xf>
    <xf numFmtId="166" fontId="8" fillId="0" borderId="0" xfId="2" applyNumberFormat="1" applyFont="1" applyFill="1" applyBorder="1" applyAlignment="1">
      <alignment vertical="center"/>
    </xf>
    <xf numFmtId="49" fontId="2" fillId="0" borderId="1" xfId="0" quotePrefix="1" applyNumberFormat="1" applyFont="1" applyBorder="1" applyAlignment="1">
      <alignment horizontal="center" vertical="center" wrapText="1"/>
    </xf>
    <xf numFmtId="49" fontId="2" fillId="0" borderId="2" xfId="0" quotePrefix="1" applyNumberFormat="1" applyFont="1" applyBorder="1" applyAlignment="1">
      <alignment horizontal="center" vertical="center" wrapText="1"/>
    </xf>
    <xf numFmtId="49" fontId="2" fillId="0" borderId="3" xfId="0" quotePrefix="1" applyNumberFormat="1" applyFont="1" applyBorder="1" applyAlignment="1">
      <alignment horizontal="center" vertical="center" wrapText="1"/>
    </xf>
  </cellXfs>
  <cellStyles count="3">
    <cellStyle name="Millares_PPRESUPUESTO CERRAMIENTO ESCUELAS RURALES" xfId="2" xr:uid="{4FF76A06-3DF1-4921-A0CF-D5E7E832676B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2</xdr:row>
      <xdr:rowOff>274320</xdr:rowOff>
    </xdr:from>
    <xdr:to>
      <xdr:col>1</xdr:col>
      <xdr:colOff>754380</xdr:colOff>
      <xdr:row>2</xdr:row>
      <xdr:rowOff>708660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525D54B2-BCA2-4CC3-982E-37732DA00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47700"/>
          <a:ext cx="731520" cy="434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68580</xdr:colOff>
      <xdr:row>2</xdr:row>
      <xdr:rowOff>68580</xdr:rowOff>
    </xdr:from>
    <xdr:to>
      <xdr:col>8</xdr:col>
      <xdr:colOff>1165860</xdr:colOff>
      <xdr:row>2</xdr:row>
      <xdr:rowOff>1165860</xdr:rowOff>
    </xdr:to>
    <xdr:pic>
      <xdr:nvPicPr>
        <xdr:cNvPr id="3" name="Imagen 3">
          <a:extLst>
            <a:ext uri="{FF2B5EF4-FFF2-40B4-BE49-F238E27FC236}">
              <a16:creationId xmlns:a16="http://schemas.microsoft.com/office/drawing/2014/main" id="{DD667BE3-E129-4D1D-91D7-7BEF2987D7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1120" y="441960"/>
          <a:ext cx="1097280" cy="1097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PROCESOS\OCA&#209;A\7.%20PAVIMENTACI&#211;N%20TRANSVERSAL%2030\PRECONTRACTUAL\PRESUPUESTO%20PAVIMENTACI&#211;N%20TV30%20V2.xls" TargetMode="External"/><Relationship Id="rId1" Type="http://schemas.openxmlformats.org/officeDocument/2006/relationships/externalLinkPath" Target="/PROCESOS/OCA&#209;A/7.%20PAVIMENTACI&#211;N%20TRANSVERSAL%2030/PRECONTRACTUAL/PRESUPUESTO%20PAVIMENTACI&#211;N%20TV30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GA{"/>
      <sheetName val="CROn"/>
      <sheetName val="PREST"/>
      <sheetName val="FM"/>
      <sheetName val="EQUIPOS"/>
      <sheetName val="M OBRA"/>
      <sheetName val="A.I.U "/>
      <sheetName val="CRO"/>
      <sheetName val="FLUJO FONDOS"/>
      <sheetName val="CUAD"/>
      <sheetName val="MATERIALES"/>
      <sheetName val="P. INTERV"/>
      <sheetName val="PMA"/>
      <sheetName val="PMT"/>
      <sheetName val="EJECUCION FINANCIERA"/>
      <sheetName val="CALLES"/>
      <sheetName val="PRESUPUESTO"/>
      <sheetName val="CANTIDADES"/>
      <sheetName val="1.1"/>
      <sheetName val="1.2"/>
      <sheetName val="1.3"/>
      <sheetName val="2.1"/>
      <sheetName val="2.2"/>
      <sheetName val="2.3"/>
      <sheetName val="3.1"/>
      <sheetName val="3,2"/>
      <sheetName val="3,3"/>
      <sheetName val="3,4"/>
      <sheetName val="3,5"/>
      <sheetName val="3.6"/>
      <sheetName val="3,7"/>
      <sheetName val="3,8"/>
      <sheetName val="3,9"/>
      <sheetName val="3,10"/>
      <sheetName val="3,11"/>
      <sheetName val="3.12"/>
      <sheetName val="3.13"/>
      <sheetName val="3,14"/>
      <sheetName val="3.15"/>
      <sheetName val="3.16"/>
      <sheetName val="4.1"/>
      <sheetName val="4.2"/>
      <sheetName val="4.3"/>
      <sheetName val="4,4"/>
      <sheetName val="4,5"/>
      <sheetName val="4,6"/>
      <sheetName val="4,7"/>
      <sheetName val="5.1"/>
      <sheetName val="5.2"/>
      <sheetName val="MORTERO 1-4"/>
      <sheetName val="MORTERO 1-3"/>
      <sheetName val="3000PSI"/>
      <sheetName val="3500PSI"/>
      <sheetName val="CCTO 2000PSI"/>
      <sheetName val="CCTO 3000PSI"/>
    </sheetNames>
    <sheetDataSet>
      <sheetData sheetId="0"/>
      <sheetData sheetId="1"/>
      <sheetData sheetId="2">
        <row r="26">
          <cell r="D26">
            <v>1.8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BA1C1-4C69-4A92-BD33-0ADAAE3681AB}">
  <sheetPr>
    <tabColor theme="7" tint="-0.249977111117893"/>
  </sheetPr>
  <dimension ref="B2:I31"/>
  <sheetViews>
    <sheetView showGridLines="0" tabSelected="1" view="pageBreakPreview" zoomScale="85" zoomScaleNormal="85" zoomScaleSheetLayoutView="85" workbookViewId="0">
      <selection activeCell="C4" sqref="C4"/>
    </sheetView>
  </sheetViews>
  <sheetFormatPr baseColWidth="10" defaultRowHeight="15" x14ac:dyDescent="0.25"/>
  <cols>
    <col min="1" max="1" width="3.5703125" customWidth="1"/>
    <col min="2" max="2" width="11.5703125" style="1" customWidth="1"/>
    <col min="3" max="3" width="48.28515625" style="2" customWidth="1"/>
    <col min="4" max="4" width="11.5703125" style="1" customWidth="1"/>
    <col min="5" max="5" width="10.140625" style="3" bestFit="1" customWidth="1"/>
    <col min="6" max="7" width="16.28515625" style="1" customWidth="1"/>
    <col min="8" max="8" width="11.85546875" style="1" customWidth="1"/>
    <col min="9" max="9" width="19.28515625" style="4" customWidth="1"/>
    <col min="10" max="10" width="5.28515625" customWidth="1"/>
    <col min="257" max="257" width="3.5703125" customWidth="1"/>
    <col min="259" max="259" width="48.28515625" customWidth="1"/>
    <col min="261" max="261" width="10.140625" bestFit="1" customWidth="1"/>
    <col min="262" max="263" width="16.28515625" customWidth="1"/>
    <col min="264" max="264" width="11.85546875" customWidth="1"/>
    <col min="265" max="265" width="19.28515625" customWidth="1"/>
    <col min="266" max="266" width="5.28515625" customWidth="1"/>
    <col min="513" max="513" width="3.5703125" customWidth="1"/>
    <col min="515" max="515" width="48.28515625" customWidth="1"/>
    <col min="517" max="517" width="10.140625" bestFit="1" customWidth="1"/>
    <col min="518" max="519" width="16.28515625" customWidth="1"/>
    <col min="520" max="520" width="11.85546875" customWidth="1"/>
    <col min="521" max="521" width="19.28515625" customWidth="1"/>
    <col min="522" max="522" width="5.28515625" customWidth="1"/>
    <col min="769" max="769" width="3.5703125" customWidth="1"/>
    <col min="771" max="771" width="48.28515625" customWidth="1"/>
    <col min="773" max="773" width="10.140625" bestFit="1" customWidth="1"/>
    <col min="774" max="775" width="16.28515625" customWidth="1"/>
    <col min="776" max="776" width="11.85546875" customWidth="1"/>
    <col min="777" max="777" width="19.28515625" customWidth="1"/>
    <col min="778" max="778" width="5.28515625" customWidth="1"/>
    <col min="1025" max="1025" width="3.5703125" customWidth="1"/>
    <col min="1027" max="1027" width="48.28515625" customWidth="1"/>
    <col min="1029" max="1029" width="10.140625" bestFit="1" customWidth="1"/>
    <col min="1030" max="1031" width="16.28515625" customWidth="1"/>
    <col min="1032" max="1032" width="11.85546875" customWidth="1"/>
    <col min="1033" max="1033" width="19.28515625" customWidth="1"/>
    <col min="1034" max="1034" width="5.28515625" customWidth="1"/>
    <col min="1281" max="1281" width="3.5703125" customWidth="1"/>
    <col min="1283" max="1283" width="48.28515625" customWidth="1"/>
    <col min="1285" max="1285" width="10.140625" bestFit="1" customWidth="1"/>
    <col min="1286" max="1287" width="16.28515625" customWidth="1"/>
    <col min="1288" max="1288" width="11.85546875" customWidth="1"/>
    <col min="1289" max="1289" width="19.28515625" customWidth="1"/>
    <col min="1290" max="1290" width="5.28515625" customWidth="1"/>
    <col min="1537" max="1537" width="3.5703125" customWidth="1"/>
    <col min="1539" max="1539" width="48.28515625" customWidth="1"/>
    <col min="1541" max="1541" width="10.140625" bestFit="1" customWidth="1"/>
    <col min="1542" max="1543" width="16.28515625" customWidth="1"/>
    <col min="1544" max="1544" width="11.85546875" customWidth="1"/>
    <col min="1545" max="1545" width="19.28515625" customWidth="1"/>
    <col min="1546" max="1546" width="5.28515625" customWidth="1"/>
    <col min="1793" max="1793" width="3.5703125" customWidth="1"/>
    <col min="1795" max="1795" width="48.28515625" customWidth="1"/>
    <col min="1797" max="1797" width="10.140625" bestFit="1" customWidth="1"/>
    <col min="1798" max="1799" width="16.28515625" customWidth="1"/>
    <col min="1800" max="1800" width="11.85546875" customWidth="1"/>
    <col min="1801" max="1801" width="19.28515625" customWidth="1"/>
    <col min="1802" max="1802" width="5.28515625" customWidth="1"/>
    <col min="2049" max="2049" width="3.5703125" customWidth="1"/>
    <col min="2051" max="2051" width="48.28515625" customWidth="1"/>
    <col min="2053" max="2053" width="10.140625" bestFit="1" customWidth="1"/>
    <col min="2054" max="2055" width="16.28515625" customWidth="1"/>
    <col min="2056" max="2056" width="11.85546875" customWidth="1"/>
    <col min="2057" max="2057" width="19.28515625" customWidth="1"/>
    <col min="2058" max="2058" width="5.28515625" customWidth="1"/>
    <col min="2305" max="2305" width="3.5703125" customWidth="1"/>
    <col min="2307" max="2307" width="48.28515625" customWidth="1"/>
    <col min="2309" max="2309" width="10.140625" bestFit="1" customWidth="1"/>
    <col min="2310" max="2311" width="16.28515625" customWidth="1"/>
    <col min="2312" max="2312" width="11.85546875" customWidth="1"/>
    <col min="2313" max="2313" width="19.28515625" customWidth="1"/>
    <col min="2314" max="2314" width="5.28515625" customWidth="1"/>
    <col min="2561" max="2561" width="3.5703125" customWidth="1"/>
    <col min="2563" max="2563" width="48.28515625" customWidth="1"/>
    <col min="2565" max="2565" width="10.140625" bestFit="1" customWidth="1"/>
    <col min="2566" max="2567" width="16.28515625" customWidth="1"/>
    <col min="2568" max="2568" width="11.85546875" customWidth="1"/>
    <col min="2569" max="2569" width="19.28515625" customWidth="1"/>
    <col min="2570" max="2570" width="5.28515625" customWidth="1"/>
    <col min="2817" max="2817" width="3.5703125" customWidth="1"/>
    <col min="2819" max="2819" width="48.28515625" customWidth="1"/>
    <col min="2821" max="2821" width="10.140625" bestFit="1" customWidth="1"/>
    <col min="2822" max="2823" width="16.28515625" customWidth="1"/>
    <col min="2824" max="2824" width="11.85546875" customWidth="1"/>
    <col min="2825" max="2825" width="19.28515625" customWidth="1"/>
    <col min="2826" max="2826" width="5.28515625" customWidth="1"/>
    <col min="3073" max="3073" width="3.5703125" customWidth="1"/>
    <col min="3075" max="3075" width="48.28515625" customWidth="1"/>
    <col min="3077" max="3077" width="10.140625" bestFit="1" customWidth="1"/>
    <col min="3078" max="3079" width="16.28515625" customWidth="1"/>
    <col min="3080" max="3080" width="11.85546875" customWidth="1"/>
    <col min="3081" max="3081" width="19.28515625" customWidth="1"/>
    <col min="3082" max="3082" width="5.28515625" customWidth="1"/>
    <col min="3329" max="3329" width="3.5703125" customWidth="1"/>
    <col min="3331" max="3331" width="48.28515625" customWidth="1"/>
    <col min="3333" max="3333" width="10.140625" bestFit="1" customWidth="1"/>
    <col min="3334" max="3335" width="16.28515625" customWidth="1"/>
    <col min="3336" max="3336" width="11.85546875" customWidth="1"/>
    <col min="3337" max="3337" width="19.28515625" customWidth="1"/>
    <col min="3338" max="3338" width="5.28515625" customWidth="1"/>
    <col min="3585" max="3585" width="3.5703125" customWidth="1"/>
    <col min="3587" max="3587" width="48.28515625" customWidth="1"/>
    <col min="3589" max="3589" width="10.140625" bestFit="1" customWidth="1"/>
    <col min="3590" max="3591" width="16.28515625" customWidth="1"/>
    <col min="3592" max="3592" width="11.85546875" customWidth="1"/>
    <col min="3593" max="3593" width="19.28515625" customWidth="1"/>
    <col min="3594" max="3594" width="5.28515625" customWidth="1"/>
    <col min="3841" max="3841" width="3.5703125" customWidth="1"/>
    <col min="3843" max="3843" width="48.28515625" customWidth="1"/>
    <col min="3845" max="3845" width="10.140625" bestFit="1" customWidth="1"/>
    <col min="3846" max="3847" width="16.28515625" customWidth="1"/>
    <col min="3848" max="3848" width="11.85546875" customWidth="1"/>
    <col min="3849" max="3849" width="19.28515625" customWidth="1"/>
    <col min="3850" max="3850" width="5.28515625" customWidth="1"/>
    <col min="4097" max="4097" width="3.5703125" customWidth="1"/>
    <col min="4099" max="4099" width="48.28515625" customWidth="1"/>
    <col min="4101" max="4101" width="10.140625" bestFit="1" customWidth="1"/>
    <col min="4102" max="4103" width="16.28515625" customWidth="1"/>
    <col min="4104" max="4104" width="11.85546875" customWidth="1"/>
    <col min="4105" max="4105" width="19.28515625" customWidth="1"/>
    <col min="4106" max="4106" width="5.28515625" customWidth="1"/>
    <col min="4353" max="4353" width="3.5703125" customWidth="1"/>
    <col min="4355" max="4355" width="48.28515625" customWidth="1"/>
    <col min="4357" max="4357" width="10.140625" bestFit="1" customWidth="1"/>
    <col min="4358" max="4359" width="16.28515625" customWidth="1"/>
    <col min="4360" max="4360" width="11.85546875" customWidth="1"/>
    <col min="4361" max="4361" width="19.28515625" customWidth="1"/>
    <col min="4362" max="4362" width="5.28515625" customWidth="1"/>
    <col min="4609" max="4609" width="3.5703125" customWidth="1"/>
    <col min="4611" max="4611" width="48.28515625" customWidth="1"/>
    <col min="4613" max="4613" width="10.140625" bestFit="1" customWidth="1"/>
    <col min="4614" max="4615" width="16.28515625" customWidth="1"/>
    <col min="4616" max="4616" width="11.85546875" customWidth="1"/>
    <col min="4617" max="4617" width="19.28515625" customWidth="1"/>
    <col min="4618" max="4618" width="5.28515625" customWidth="1"/>
    <col min="4865" max="4865" width="3.5703125" customWidth="1"/>
    <col min="4867" max="4867" width="48.28515625" customWidth="1"/>
    <col min="4869" max="4869" width="10.140625" bestFit="1" customWidth="1"/>
    <col min="4870" max="4871" width="16.28515625" customWidth="1"/>
    <col min="4872" max="4872" width="11.85546875" customWidth="1"/>
    <col min="4873" max="4873" width="19.28515625" customWidth="1"/>
    <col min="4874" max="4874" width="5.28515625" customWidth="1"/>
    <col min="5121" max="5121" width="3.5703125" customWidth="1"/>
    <col min="5123" max="5123" width="48.28515625" customWidth="1"/>
    <col min="5125" max="5125" width="10.140625" bestFit="1" customWidth="1"/>
    <col min="5126" max="5127" width="16.28515625" customWidth="1"/>
    <col min="5128" max="5128" width="11.85546875" customWidth="1"/>
    <col min="5129" max="5129" width="19.28515625" customWidth="1"/>
    <col min="5130" max="5130" width="5.28515625" customWidth="1"/>
    <col min="5377" max="5377" width="3.5703125" customWidth="1"/>
    <col min="5379" max="5379" width="48.28515625" customWidth="1"/>
    <col min="5381" max="5381" width="10.140625" bestFit="1" customWidth="1"/>
    <col min="5382" max="5383" width="16.28515625" customWidth="1"/>
    <col min="5384" max="5384" width="11.85546875" customWidth="1"/>
    <col min="5385" max="5385" width="19.28515625" customWidth="1"/>
    <col min="5386" max="5386" width="5.28515625" customWidth="1"/>
    <col min="5633" max="5633" width="3.5703125" customWidth="1"/>
    <col min="5635" max="5635" width="48.28515625" customWidth="1"/>
    <col min="5637" max="5637" width="10.140625" bestFit="1" customWidth="1"/>
    <col min="5638" max="5639" width="16.28515625" customWidth="1"/>
    <col min="5640" max="5640" width="11.85546875" customWidth="1"/>
    <col min="5641" max="5641" width="19.28515625" customWidth="1"/>
    <col min="5642" max="5642" width="5.28515625" customWidth="1"/>
    <col min="5889" max="5889" width="3.5703125" customWidth="1"/>
    <col min="5891" max="5891" width="48.28515625" customWidth="1"/>
    <col min="5893" max="5893" width="10.140625" bestFit="1" customWidth="1"/>
    <col min="5894" max="5895" width="16.28515625" customWidth="1"/>
    <col min="5896" max="5896" width="11.85546875" customWidth="1"/>
    <col min="5897" max="5897" width="19.28515625" customWidth="1"/>
    <col min="5898" max="5898" width="5.28515625" customWidth="1"/>
    <col min="6145" max="6145" width="3.5703125" customWidth="1"/>
    <col min="6147" max="6147" width="48.28515625" customWidth="1"/>
    <col min="6149" max="6149" width="10.140625" bestFit="1" customWidth="1"/>
    <col min="6150" max="6151" width="16.28515625" customWidth="1"/>
    <col min="6152" max="6152" width="11.85546875" customWidth="1"/>
    <col min="6153" max="6153" width="19.28515625" customWidth="1"/>
    <col min="6154" max="6154" width="5.28515625" customWidth="1"/>
    <col min="6401" max="6401" width="3.5703125" customWidth="1"/>
    <col min="6403" max="6403" width="48.28515625" customWidth="1"/>
    <col min="6405" max="6405" width="10.140625" bestFit="1" customWidth="1"/>
    <col min="6406" max="6407" width="16.28515625" customWidth="1"/>
    <col min="6408" max="6408" width="11.85546875" customWidth="1"/>
    <col min="6409" max="6409" width="19.28515625" customWidth="1"/>
    <col min="6410" max="6410" width="5.28515625" customWidth="1"/>
    <col min="6657" max="6657" width="3.5703125" customWidth="1"/>
    <col min="6659" max="6659" width="48.28515625" customWidth="1"/>
    <col min="6661" max="6661" width="10.140625" bestFit="1" customWidth="1"/>
    <col min="6662" max="6663" width="16.28515625" customWidth="1"/>
    <col min="6664" max="6664" width="11.85546875" customWidth="1"/>
    <col min="6665" max="6665" width="19.28515625" customWidth="1"/>
    <col min="6666" max="6666" width="5.28515625" customWidth="1"/>
    <col min="6913" max="6913" width="3.5703125" customWidth="1"/>
    <col min="6915" max="6915" width="48.28515625" customWidth="1"/>
    <col min="6917" max="6917" width="10.140625" bestFit="1" customWidth="1"/>
    <col min="6918" max="6919" width="16.28515625" customWidth="1"/>
    <col min="6920" max="6920" width="11.85546875" customWidth="1"/>
    <col min="6921" max="6921" width="19.28515625" customWidth="1"/>
    <col min="6922" max="6922" width="5.28515625" customWidth="1"/>
    <col min="7169" max="7169" width="3.5703125" customWidth="1"/>
    <col min="7171" max="7171" width="48.28515625" customWidth="1"/>
    <col min="7173" max="7173" width="10.140625" bestFit="1" customWidth="1"/>
    <col min="7174" max="7175" width="16.28515625" customWidth="1"/>
    <col min="7176" max="7176" width="11.85546875" customWidth="1"/>
    <col min="7177" max="7177" width="19.28515625" customWidth="1"/>
    <col min="7178" max="7178" width="5.28515625" customWidth="1"/>
    <col min="7425" max="7425" width="3.5703125" customWidth="1"/>
    <col min="7427" max="7427" width="48.28515625" customWidth="1"/>
    <col min="7429" max="7429" width="10.140625" bestFit="1" customWidth="1"/>
    <col min="7430" max="7431" width="16.28515625" customWidth="1"/>
    <col min="7432" max="7432" width="11.85546875" customWidth="1"/>
    <col min="7433" max="7433" width="19.28515625" customWidth="1"/>
    <col min="7434" max="7434" width="5.28515625" customWidth="1"/>
    <col min="7681" max="7681" width="3.5703125" customWidth="1"/>
    <col min="7683" max="7683" width="48.28515625" customWidth="1"/>
    <col min="7685" max="7685" width="10.140625" bestFit="1" customWidth="1"/>
    <col min="7686" max="7687" width="16.28515625" customWidth="1"/>
    <col min="7688" max="7688" width="11.85546875" customWidth="1"/>
    <col min="7689" max="7689" width="19.28515625" customWidth="1"/>
    <col min="7690" max="7690" width="5.28515625" customWidth="1"/>
    <col min="7937" max="7937" width="3.5703125" customWidth="1"/>
    <col min="7939" max="7939" width="48.28515625" customWidth="1"/>
    <col min="7941" max="7941" width="10.140625" bestFit="1" customWidth="1"/>
    <col min="7942" max="7943" width="16.28515625" customWidth="1"/>
    <col min="7944" max="7944" width="11.85546875" customWidth="1"/>
    <col min="7945" max="7945" width="19.28515625" customWidth="1"/>
    <col min="7946" max="7946" width="5.28515625" customWidth="1"/>
    <col min="8193" max="8193" width="3.5703125" customWidth="1"/>
    <col min="8195" max="8195" width="48.28515625" customWidth="1"/>
    <col min="8197" max="8197" width="10.140625" bestFit="1" customWidth="1"/>
    <col min="8198" max="8199" width="16.28515625" customWidth="1"/>
    <col min="8200" max="8200" width="11.85546875" customWidth="1"/>
    <col min="8201" max="8201" width="19.28515625" customWidth="1"/>
    <col min="8202" max="8202" width="5.28515625" customWidth="1"/>
    <col min="8449" max="8449" width="3.5703125" customWidth="1"/>
    <col min="8451" max="8451" width="48.28515625" customWidth="1"/>
    <col min="8453" max="8453" width="10.140625" bestFit="1" customWidth="1"/>
    <col min="8454" max="8455" width="16.28515625" customWidth="1"/>
    <col min="8456" max="8456" width="11.85546875" customWidth="1"/>
    <col min="8457" max="8457" width="19.28515625" customWidth="1"/>
    <col min="8458" max="8458" width="5.28515625" customWidth="1"/>
    <col min="8705" max="8705" width="3.5703125" customWidth="1"/>
    <col min="8707" max="8707" width="48.28515625" customWidth="1"/>
    <col min="8709" max="8709" width="10.140625" bestFit="1" customWidth="1"/>
    <col min="8710" max="8711" width="16.28515625" customWidth="1"/>
    <col min="8712" max="8712" width="11.85546875" customWidth="1"/>
    <col min="8713" max="8713" width="19.28515625" customWidth="1"/>
    <col min="8714" max="8714" width="5.28515625" customWidth="1"/>
    <col min="8961" max="8961" width="3.5703125" customWidth="1"/>
    <col min="8963" max="8963" width="48.28515625" customWidth="1"/>
    <col min="8965" max="8965" width="10.140625" bestFit="1" customWidth="1"/>
    <col min="8966" max="8967" width="16.28515625" customWidth="1"/>
    <col min="8968" max="8968" width="11.85546875" customWidth="1"/>
    <col min="8969" max="8969" width="19.28515625" customWidth="1"/>
    <col min="8970" max="8970" width="5.28515625" customWidth="1"/>
    <col min="9217" max="9217" width="3.5703125" customWidth="1"/>
    <col min="9219" max="9219" width="48.28515625" customWidth="1"/>
    <col min="9221" max="9221" width="10.140625" bestFit="1" customWidth="1"/>
    <col min="9222" max="9223" width="16.28515625" customWidth="1"/>
    <col min="9224" max="9224" width="11.85546875" customWidth="1"/>
    <col min="9225" max="9225" width="19.28515625" customWidth="1"/>
    <col min="9226" max="9226" width="5.28515625" customWidth="1"/>
    <col min="9473" max="9473" width="3.5703125" customWidth="1"/>
    <col min="9475" max="9475" width="48.28515625" customWidth="1"/>
    <col min="9477" max="9477" width="10.140625" bestFit="1" customWidth="1"/>
    <col min="9478" max="9479" width="16.28515625" customWidth="1"/>
    <col min="9480" max="9480" width="11.85546875" customWidth="1"/>
    <col min="9481" max="9481" width="19.28515625" customWidth="1"/>
    <col min="9482" max="9482" width="5.28515625" customWidth="1"/>
    <col min="9729" max="9729" width="3.5703125" customWidth="1"/>
    <col min="9731" max="9731" width="48.28515625" customWidth="1"/>
    <col min="9733" max="9733" width="10.140625" bestFit="1" customWidth="1"/>
    <col min="9734" max="9735" width="16.28515625" customWidth="1"/>
    <col min="9736" max="9736" width="11.85546875" customWidth="1"/>
    <col min="9737" max="9737" width="19.28515625" customWidth="1"/>
    <col min="9738" max="9738" width="5.28515625" customWidth="1"/>
    <col min="9985" max="9985" width="3.5703125" customWidth="1"/>
    <col min="9987" max="9987" width="48.28515625" customWidth="1"/>
    <col min="9989" max="9989" width="10.140625" bestFit="1" customWidth="1"/>
    <col min="9990" max="9991" width="16.28515625" customWidth="1"/>
    <col min="9992" max="9992" width="11.85546875" customWidth="1"/>
    <col min="9993" max="9993" width="19.28515625" customWidth="1"/>
    <col min="9994" max="9994" width="5.28515625" customWidth="1"/>
    <col min="10241" max="10241" width="3.5703125" customWidth="1"/>
    <col min="10243" max="10243" width="48.28515625" customWidth="1"/>
    <col min="10245" max="10245" width="10.140625" bestFit="1" customWidth="1"/>
    <col min="10246" max="10247" width="16.28515625" customWidth="1"/>
    <col min="10248" max="10248" width="11.85546875" customWidth="1"/>
    <col min="10249" max="10249" width="19.28515625" customWidth="1"/>
    <col min="10250" max="10250" width="5.28515625" customWidth="1"/>
    <col min="10497" max="10497" width="3.5703125" customWidth="1"/>
    <col min="10499" max="10499" width="48.28515625" customWidth="1"/>
    <col min="10501" max="10501" width="10.140625" bestFit="1" customWidth="1"/>
    <col min="10502" max="10503" width="16.28515625" customWidth="1"/>
    <col min="10504" max="10504" width="11.85546875" customWidth="1"/>
    <col min="10505" max="10505" width="19.28515625" customWidth="1"/>
    <col min="10506" max="10506" width="5.28515625" customWidth="1"/>
    <col min="10753" max="10753" width="3.5703125" customWidth="1"/>
    <col min="10755" max="10755" width="48.28515625" customWidth="1"/>
    <col min="10757" max="10757" width="10.140625" bestFit="1" customWidth="1"/>
    <col min="10758" max="10759" width="16.28515625" customWidth="1"/>
    <col min="10760" max="10760" width="11.85546875" customWidth="1"/>
    <col min="10761" max="10761" width="19.28515625" customWidth="1"/>
    <col min="10762" max="10762" width="5.28515625" customWidth="1"/>
    <col min="11009" max="11009" width="3.5703125" customWidth="1"/>
    <col min="11011" max="11011" width="48.28515625" customWidth="1"/>
    <col min="11013" max="11013" width="10.140625" bestFit="1" customWidth="1"/>
    <col min="11014" max="11015" width="16.28515625" customWidth="1"/>
    <col min="11016" max="11016" width="11.85546875" customWidth="1"/>
    <col min="11017" max="11017" width="19.28515625" customWidth="1"/>
    <col min="11018" max="11018" width="5.28515625" customWidth="1"/>
    <col min="11265" max="11265" width="3.5703125" customWidth="1"/>
    <col min="11267" max="11267" width="48.28515625" customWidth="1"/>
    <col min="11269" max="11269" width="10.140625" bestFit="1" customWidth="1"/>
    <col min="11270" max="11271" width="16.28515625" customWidth="1"/>
    <col min="11272" max="11272" width="11.85546875" customWidth="1"/>
    <col min="11273" max="11273" width="19.28515625" customWidth="1"/>
    <col min="11274" max="11274" width="5.28515625" customWidth="1"/>
    <col min="11521" max="11521" width="3.5703125" customWidth="1"/>
    <col min="11523" max="11523" width="48.28515625" customWidth="1"/>
    <col min="11525" max="11525" width="10.140625" bestFit="1" customWidth="1"/>
    <col min="11526" max="11527" width="16.28515625" customWidth="1"/>
    <col min="11528" max="11528" width="11.85546875" customWidth="1"/>
    <col min="11529" max="11529" width="19.28515625" customWidth="1"/>
    <col min="11530" max="11530" width="5.28515625" customWidth="1"/>
    <col min="11777" max="11777" width="3.5703125" customWidth="1"/>
    <col min="11779" max="11779" width="48.28515625" customWidth="1"/>
    <col min="11781" max="11781" width="10.140625" bestFit="1" customWidth="1"/>
    <col min="11782" max="11783" width="16.28515625" customWidth="1"/>
    <col min="11784" max="11784" width="11.85546875" customWidth="1"/>
    <col min="11785" max="11785" width="19.28515625" customWidth="1"/>
    <col min="11786" max="11786" width="5.28515625" customWidth="1"/>
    <col min="12033" max="12033" width="3.5703125" customWidth="1"/>
    <col min="12035" max="12035" width="48.28515625" customWidth="1"/>
    <col min="12037" max="12037" width="10.140625" bestFit="1" customWidth="1"/>
    <col min="12038" max="12039" width="16.28515625" customWidth="1"/>
    <col min="12040" max="12040" width="11.85546875" customWidth="1"/>
    <col min="12041" max="12041" width="19.28515625" customWidth="1"/>
    <col min="12042" max="12042" width="5.28515625" customWidth="1"/>
    <col min="12289" max="12289" width="3.5703125" customWidth="1"/>
    <col min="12291" max="12291" width="48.28515625" customWidth="1"/>
    <col min="12293" max="12293" width="10.140625" bestFit="1" customWidth="1"/>
    <col min="12294" max="12295" width="16.28515625" customWidth="1"/>
    <col min="12296" max="12296" width="11.85546875" customWidth="1"/>
    <col min="12297" max="12297" width="19.28515625" customWidth="1"/>
    <col min="12298" max="12298" width="5.28515625" customWidth="1"/>
    <col min="12545" max="12545" width="3.5703125" customWidth="1"/>
    <col min="12547" max="12547" width="48.28515625" customWidth="1"/>
    <col min="12549" max="12549" width="10.140625" bestFit="1" customWidth="1"/>
    <col min="12550" max="12551" width="16.28515625" customWidth="1"/>
    <col min="12552" max="12552" width="11.85546875" customWidth="1"/>
    <col min="12553" max="12553" width="19.28515625" customWidth="1"/>
    <col min="12554" max="12554" width="5.28515625" customWidth="1"/>
    <col min="12801" max="12801" width="3.5703125" customWidth="1"/>
    <col min="12803" max="12803" width="48.28515625" customWidth="1"/>
    <col min="12805" max="12805" width="10.140625" bestFit="1" customWidth="1"/>
    <col min="12806" max="12807" width="16.28515625" customWidth="1"/>
    <col min="12808" max="12808" width="11.85546875" customWidth="1"/>
    <col min="12809" max="12809" width="19.28515625" customWidth="1"/>
    <col min="12810" max="12810" width="5.28515625" customWidth="1"/>
    <col min="13057" max="13057" width="3.5703125" customWidth="1"/>
    <col min="13059" max="13059" width="48.28515625" customWidth="1"/>
    <col min="13061" max="13061" width="10.140625" bestFit="1" customWidth="1"/>
    <col min="13062" max="13063" width="16.28515625" customWidth="1"/>
    <col min="13064" max="13064" width="11.85546875" customWidth="1"/>
    <col min="13065" max="13065" width="19.28515625" customWidth="1"/>
    <col min="13066" max="13066" width="5.28515625" customWidth="1"/>
    <col min="13313" max="13313" width="3.5703125" customWidth="1"/>
    <col min="13315" max="13315" width="48.28515625" customWidth="1"/>
    <col min="13317" max="13317" width="10.140625" bestFit="1" customWidth="1"/>
    <col min="13318" max="13319" width="16.28515625" customWidth="1"/>
    <col min="13320" max="13320" width="11.85546875" customWidth="1"/>
    <col min="13321" max="13321" width="19.28515625" customWidth="1"/>
    <col min="13322" max="13322" width="5.28515625" customWidth="1"/>
    <col min="13569" max="13569" width="3.5703125" customWidth="1"/>
    <col min="13571" max="13571" width="48.28515625" customWidth="1"/>
    <col min="13573" max="13573" width="10.140625" bestFit="1" customWidth="1"/>
    <col min="13574" max="13575" width="16.28515625" customWidth="1"/>
    <col min="13576" max="13576" width="11.85546875" customWidth="1"/>
    <col min="13577" max="13577" width="19.28515625" customWidth="1"/>
    <col min="13578" max="13578" width="5.28515625" customWidth="1"/>
    <col min="13825" max="13825" width="3.5703125" customWidth="1"/>
    <col min="13827" max="13827" width="48.28515625" customWidth="1"/>
    <col min="13829" max="13829" width="10.140625" bestFit="1" customWidth="1"/>
    <col min="13830" max="13831" width="16.28515625" customWidth="1"/>
    <col min="13832" max="13832" width="11.85546875" customWidth="1"/>
    <col min="13833" max="13833" width="19.28515625" customWidth="1"/>
    <col min="13834" max="13834" width="5.28515625" customWidth="1"/>
    <col min="14081" max="14081" width="3.5703125" customWidth="1"/>
    <col min="14083" max="14083" width="48.28515625" customWidth="1"/>
    <col min="14085" max="14085" width="10.140625" bestFit="1" customWidth="1"/>
    <col min="14086" max="14087" width="16.28515625" customWidth="1"/>
    <col min="14088" max="14088" width="11.85546875" customWidth="1"/>
    <col min="14089" max="14089" width="19.28515625" customWidth="1"/>
    <col min="14090" max="14090" width="5.28515625" customWidth="1"/>
    <col min="14337" max="14337" width="3.5703125" customWidth="1"/>
    <col min="14339" max="14339" width="48.28515625" customWidth="1"/>
    <col min="14341" max="14341" width="10.140625" bestFit="1" customWidth="1"/>
    <col min="14342" max="14343" width="16.28515625" customWidth="1"/>
    <col min="14344" max="14344" width="11.85546875" customWidth="1"/>
    <col min="14345" max="14345" width="19.28515625" customWidth="1"/>
    <col min="14346" max="14346" width="5.28515625" customWidth="1"/>
    <col min="14593" max="14593" width="3.5703125" customWidth="1"/>
    <col min="14595" max="14595" width="48.28515625" customWidth="1"/>
    <col min="14597" max="14597" width="10.140625" bestFit="1" customWidth="1"/>
    <col min="14598" max="14599" width="16.28515625" customWidth="1"/>
    <col min="14600" max="14600" width="11.85546875" customWidth="1"/>
    <col min="14601" max="14601" width="19.28515625" customWidth="1"/>
    <col min="14602" max="14602" width="5.28515625" customWidth="1"/>
    <col min="14849" max="14849" width="3.5703125" customWidth="1"/>
    <col min="14851" max="14851" width="48.28515625" customWidth="1"/>
    <col min="14853" max="14853" width="10.140625" bestFit="1" customWidth="1"/>
    <col min="14854" max="14855" width="16.28515625" customWidth="1"/>
    <col min="14856" max="14856" width="11.85546875" customWidth="1"/>
    <col min="14857" max="14857" width="19.28515625" customWidth="1"/>
    <col min="14858" max="14858" width="5.28515625" customWidth="1"/>
    <col min="15105" max="15105" width="3.5703125" customWidth="1"/>
    <col min="15107" max="15107" width="48.28515625" customWidth="1"/>
    <col min="15109" max="15109" width="10.140625" bestFit="1" customWidth="1"/>
    <col min="15110" max="15111" width="16.28515625" customWidth="1"/>
    <col min="15112" max="15112" width="11.85546875" customWidth="1"/>
    <col min="15113" max="15113" width="19.28515625" customWidth="1"/>
    <col min="15114" max="15114" width="5.28515625" customWidth="1"/>
    <col min="15361" max="15361" width="3.5703125" customWidth="1"/>
    <col min="15363" max="15363" width="48.28515625" customWidth="1"/>
    <col min="15365" max="15365" width="10.140625" bestFit="1" customWidth="1"/>
    <col min="15366" max="15367" width="16.28515625" customWidth="1"/>
    <col min="15368" max="15368" width="11.85546875" customWidth="1"/>
    <col min="15369" max="15369" width="19.28515625" customWidth="1"/>
    <col min="15370" max="15370" width="5.28515625" customWidth="1"/>
    <col min="15617" max="15617" width="3.5703125" customWidth="1"/>
    <col min="15619" max="15619" width="48.28515625" customWidth="1"/>
    <col min="15621" max="15621" width="10.140625" bestFit="1" customWidth="1"/>
    <col min="15622" max="15623" width="16.28515625" customWidth="1"/>
    <col min="15624" max="15624" width="11.85546875" customWidth="1"/>
    <col min="15625" max="15625" width="19.28515625" customWidth="1"/>
    <col min="15626" max="15626" width="5.28515625" customWidth="1"/>
    <col min="15873" max="15873" width="3.5703125" customWidth="1"/>
    <col min="15875" max="15875" width="48.28515625" customWidth="1"/>
    <col min="15877" max="15877" width="10.140625" bestFit="1" customWidth="1"/>
    <col min="15878" max="15879" width="16.28515625" customWidth="1"/>
    <col min="15880" max="15880" width="11.85546875" customWidth="1"/>
    <col min="15881" max="15881" width="19.28515625" customWidth="1"/>
    <col min="15882" max="15882" width="5.28515625" customWidth="1"/>
    <col min="16129" max="16129" width="3.5703125" customWidth="1"/>
    <col min="16131" max="16131" width="48.28515625" customWidth="1"/>
    <col min="16133" max="16133" width="10.140625" bestFit="1" customWidth="1"/>
    <col min="16134" max="16135" width="16.28515625" customWidth="1"/>
    <col min="16136" max="16136" width="11.85546875" customWidth="1"/>
    <col min="16137" max="16137" width="19.28515625" customWidth="1"/>
    <col min="16138" max="16138" width="5.28515625" customWidth="1"/>
  </cols>
  <sheetData>
    <row r="2" spans="2:9" ht="15.75" thickBot="1" x14ac:dyDescent="0.3"/>
    <row r="3" spans="2:9" ht="97.9" customHeight="1" thickBot="1" x14ac:dyDescent="0.3">
      <c r="B3" s="5"/>
      <c r="C3" s="40" t="s">
        <v>24</v>
      </c>
      <c r="D3" s="41"/>
      <c r="E3" s="41"/>
      <c r="F3" s="41"/>
      <c r="G3" s="41"/>
      <c r="H3" s="42"/>
      <c r="I3" s="6"/>
    </row>
    <row r="4" spans="2:9" ht="15.75" thickBot="1" x14ac:dyDescent="0.3">
      <c r="C4" s="7"/>
      <c r="D4" s="8"/>
      <c r="E4" s="9"/>
      <c r="F4" s="8"/>
      <c r="G4" s="8"/>
      <c r="H4" s="8"/>
      <c r="I4" s="8"/>
    </row>
    <row r="5" spans="2:9" ht="19.5" thickBot="1" x14ac:dyDescent="0.3">
      <c r="B5" s="40" t="s">
        <v>0</v>
      </c>
      <c r="C5" s="41"/>
      <c r="D5" s="41"/>
      <c r="E5" s="41"/>
      <c r="F5" s="41"/>
      <c r="G5" s="41"/>
      <c r="H5" s="41"/>
      <c r="I5" s="42"/>
    </row>
    <row r="6" spans="2:9" ht="19.5" thickBot="1" x14ac:dyDescent="0.3">
      <c r="B6" s="40" t="s">
        <v>1</v>
      </c>
      <c r="C6" s="41"/>
      <c r="D6" s="41"/>
      <c r="E6" s="41"/>
      <c r="F6" s="41"/>
      <c r="G6" s="41"/>
      <c r="H6" s="41"/>
      <c r="I6" s="42"/>
    </row>
    <row r="7" spans="2:9" x14ac:dyDescent="0.25">
      <c r="C7" s="7"/>
      <c r="D7" s="8"/>
      <c r="E7" s="9"/>
      <c r="F7" s="8"/>
      <c r="G7" s="8"/>
      <c r="H7" s="8"/>
      <c r="I7" s="8"/>
    </row>
    <row r="8" spans="2:9" ht="15.75" thickBot="1" x14ac:dyDescent="0.3">
      <c r="G8" s="10"/>
      <c r="H8" s="10"/>
      <c r="I8" s="11"/>
    </row>
    <row r="9" spans="2:9" ht="26.45" customHeight="1" x14ac:dyDescent="0.25">
      <c r="B9" s="12" t="s">
        <v>2</v>
      </c>
      <c r="C9" s="13" t="s">
        <v>3</v>
      </c>
      <c r="D9" s="14" t="s">
        <v>4</v>
      </c>
      <c r="E9" s="15" t="s">
        <v>5</v>
      </c>
      <c r="F9" s="14" t="s">
        <v>6</v>
      </c>
      <c r="G9" s="16" t="s">
        <v>7</v>
      </c>
      <c r="H9" s="17" t="s">
        <v>8</v>
      </c>
      <c r="I9" s="18" t="s">
        <v>9</v>
      </c>
    </row>
    <row r="10" spans="2:9" ht="30" x14ac:dyDescent="0.25">
      <c r="B10" s="19">
        <v>1</v>
      </c>
      <c r="C10" s="20" t="s">
        <v>10</v>
      </c>
      <c r="D10" s="21" t="s">
        <v>11</v>
      </c>
      <c r="E10" s="22">
        <v>2</v>
      </c>
      <c r="F10" s="23">
        <v>600000</v>
      </c>
      <c r="G10" s="23">
        <f>F10*E10</f>
        <v>1200000</v>
      </c>
      <c r="H10" s="24">
        <v>1</v>
      </c>
      <c r="I10" s="25">
        <f>+G10*H10</f>
        <v>1200000</v>
      </c>
    </row>
    <row r="11" spans="2:9" x14ac:dyDescent="0.25">
      <c r="B11" s="19">
        <v>2</v>
      </c>
      <c r="C11" s="20" t="s">
        <v>12</v>
      </c>
      <c r="D11" s="21" t="s">
        <v>11</v>
      </c>
      <c r="E11" s="22">
        <v>2</v>
      </c>
      <c r="F11" s="23">
        <v>350000</v>
      </c>
      <c r="G11" s="23">
        <f>F11*E11</f>
        <v>700000</v>
      </c>
      <c r="H11" s="24">
        <v>1</v>
      </c>
      <c r="I11" s="25">
        <f t="shared" ref="I11:I21" si="0">+G11*H11</f>
        <v>700000</v>
      </c>
    </row>
    <row r="12" spans="2:9" x14ac:dyDescent="0.25">
      <c r="B12" s="19">
        <v>3</v>
      </c>
      <c r="C12" s="20" t="s">
        <v>13</v>
      </c>
      <c r="D12" s="21" t="s">
        <v>11</v>
      </c>
      <c r="E12" s="22">
        <v>2</v>
      </c>
      <c r="F12" s="23">
        <v>350000</v>
      </c>
      <c r="G12" s="23"/>
      <c r="H12" s="24">
        <v>1</v>
      </c>
      <c r="I12" s="25">
        <f t="shared" si="0"/>
        <v>0</v>
      </c>
    </row>
    <row r="13" spans="2:9" ht="45" x14ac:dyDescent="0.25">
      <c r="B13" s="19">
        <v>4</v>
      </c>
      <c r="C13" s="20" t="s">
        <v>14</v>
      </c>
      <c r="D13" s="21" t="s">
        <v>11</v>
      </c>
      <c r="E13" s="22">
        <v>2</v>
      </c>
      <c r="F13" s="23">
        <v>350000</v>
      </c>
      <c r="G13" s="23">
        <f t="shared" ref="G13:G21" si="1">F13*E13</f>
        <v>700000</v>
      </c>
      <c r="H13" s="24">
        <v>1</v>
      </c>
      <c r="I13" s="25">
        <f t="shared" si="0"/>
        <v>700000</v>
      </c>
    </row>
    <row r="14" spans="2:9" ht="30" x14ac:dyDescent="0.25">
      <c r="B14" s="19">
        <v>5</v>
      </c>
      <c r="C14" s="20" t="s">
        <v>15</v>
      </c>
      <c r="D14" s="21" t="s">
        <v>11</v>
      </c>
      <c r="E14" s="22">
        <v>2</v>
      </c>
      <c r="F14" s="23">
        <v>350000</v>
      </c>
      <c r="G14" s="23">
        <f t="shared" si="1"/>
        <v>700000</v>
      </c>
      <c r="H14" s="24">
        <v>1</v>
      </c>
      <c r="I14" s="25">
        <f t="shared" si="0"/>
        <v>700000</v>
      </c>
    </row>
    <row r="15" spans="2:9" ht="30" x14ac:dyDescent="0.25">
      <c r="B15" s="19">
        <v>6</v>
      </c>
      <c r="C15" s="20" t="s">
        <v>16</v>
      </c>
      <c r="D15" s="21" t="s">
        <v>11</v>
      </c>
      <c r="E15" s="22">
        <v>2</v>
      </c>
      <c r="F15" s="23">
        <v>350000</v>
      </c>
      <c r="G15" s="23">
        <f t="shared" si="1"/>
        <v>700000</v>
      </c>
      <c r="H15" s="24">
        <v>1</v>
      </c>
      <c r="I15" s="25">
        <f t="shared" si="0"/>
        <v>700000</v>
      </c>
    </row>
    <row r="16" spans="2:9" x14ac:dyDescent="0.25">
      <c r="B16" s="19">
        <v>7</v>
      </c>
      <c r="C16" s="20" t="s">
        <v>17</v>
      </c>
      <c r="D16" s="21" t="s">
        <v>11</v>
      </c>
      <c r="E16" s="22">
        <v>4</v>
      </c>
      <c r="F16" s="23">
        <v>100000</v>
      </c>
      <c r="G16" s="23">
        <f t="shared" si="1"/>
        <v>400000</v>
      </c>
      <c r="H16" s="24">
        <v>1</v>
      </c>
      <c r="I16" s="25">
        <f t="shared" si="0"/>
        <v>400000</v>
      </c>
    </row>
    <row r="17" spans="2:9" x14ac:dyDescent="0.25">
      <c r="B17" s="19">
        <v>8</v>
      </c>
      <c r="C17" s="20" t="s">
        <v>18</v>
      </c>
      <c r="D17" s="21" t="s">
        <v>11</v>
      </c>
      <c r="E17" s="22">
        <v>2</v>
      </c>
      <c r="F17" s="23">
        <v>65000</v>
      </c>
      <c r="G17" s="23">
        <f t="shared" si="1"/>
        <v>130000</v>
      </c>
      <c r="H17" s="24">
        <v>1</v>
      </c>
      <c r="I17" s="25">
        <f t="shared" si="0"/>
        <v>130000</v>
      </c>
    </row>
    <row r="18" spans="2:9" ht="30" x14ac:dyDescent="0.25">
      <c r="B18" s="19">
        <v>9</v>
      </c>
      <c r="C18" s="20" t="s">
        <v>19</v>
      </c>
      <c r="D18" s="21" t="s">
        <v>11</v>
      </c>
      <c r="E18" s="22">
        <v>2</v>
      </c>
      <c r="F18" s="23">
        <v>300000</v>
      </c>
      <c r="G18" s="23">
        <f t="shared" si="1"/>
        <v>600000</v>
      </c>
      <c r="H18" s="24">
        <v>1</v>
      </c>
      <c r="I18" s="25">
        <f t="shared" si="0"/>
        <v>600000</v>
      </c>
    </row>
    <row r="19" spans="2:9" x14ac:dyDescent="0.25">
      <c r="B19" s="19">
        <v>10</v>
      </c>
      <c r="C19" s="20" t="s">
        <v>20</v>
      </c>
      <c r="D19" s="21" t="s">
        <v>11</v>
      </c>
      <c r="E19" s="22">
        <v>2</v>
      </c>
      <c r="F19" s="23">
        <v>80000</v>
      </c>
      <c r="G19" s="23">
        <f t="shared" si="1"/>
        <v>160000</v>
      </c>
      <c r="H19" s="24">
        <v>1</v>
      </c>
      <c r="I19" s="25">
        <f t="shared" si="0"/>
        <v>160000</v>
      </c>
    </row>
    <row r="20" spans="2:9" x14ac:dyDescent="0.25">
      <c r="B20" s="19">
        <v>11</v>
      </c>
      <c r="C20" s="20" t="s">
        <v>21</v>
      </c>
      <c r="D20" s="21" t="s">
        <v>11</v>
      </c>
      <c r="E20" s="22">
        <v>1</v>
      </c>
      <c r="F20" s="23">
        <v>80000</v>
      </c>
      <c r="G20" s="23">
        <f t="shared" si="1"/>
        <v>80000</v>
      </c>
      <c r="H20" s="24">
        <v>1</v>
      </c>
      <c r="I20" s="25">
        <f t="shared" si="0"/>
        <v>80000</v>
      </c>
    </row>
    <row r="21" spans="2:9" x14ac:dyDescent="0.25">
      <c r="B21" s="19">
        <v>15</v>
      </c>
      <c r="C21" s="20" t="s">
        <v>22</v>
      </c>
      <c r="D21" s="21" t="s">
        <v>23</v>
      </c>
      <c r="E21" s="22">
        <v>1</v>
      </c>
      <c r="F21" s="23">
        <f>1300000*[1]PREST!D26</f>
        <v>2340000</v>
      </c>
      <c r="G21" s="23">
        <f t="shared" si="1"/>
        <v>2340000</v>
      </c>
      <c r="H21" s="24">
        <v>2</v>
      </c>
      <c r="I21" s="25">
        <f t="shared" si="0"/>
        <v>4680000</v>
      </c>
    </row>
    <row r="22" spans="2:9" ht="15.75" thickBot="1" x14ac:dyDescent="0.3">
      <c r="B22" s="26"/>
      <c r="C22" s="27"/>
      <c r="D22" s="28"/>
      <c r="E22" s="29"/>
      <c r="F22" s="30"/>
      <c r="G22" s="30"/>
      <c r="H22" s="30"/>
      <c r="I22" s="31"/>
    </row>
    <row r="23" spans="2:9" ht="18.600000000000001" customHeight="1" thickBot="1" x14ac:dyDescent="0.3">
      <c r="B23" s="5"/>
      <c r="C23" s="32"/>
      <c r="D23" s="33"/>
      <c r="E23" s="34"/>
      <c r="F23" s="33"/>
      <c r="G23" s="35" t="s">
        <v>9</v>
      </c>
      <c r="H23" s="35"/>
      <c r="I23" s="36">
        <f>SUM(I10:I21)</f>
        <v>10050000</v>
      </c>
    </row>
    <row r="24" spans="2:9" x14ac:dyDescent="0.25">
      <c r="C24" s="1"/>
      <c r="D24" s="2"/>
    </row>
    <row r="25" spans="2:9" x14ac:dyDescent="0.25">
      <c r="C25" s="1"/>
      <c r="D25" s="2"/>
    </row>
    <row r="26" spans="2:9" x14ac:dyDescent="0.25">
      <c r="C26" s="1"/>
      <c r="D26" s="2"/>
    </row>
    <row r="27" spans="2:9" x14ac:dyDescent="0.25">
      <c r="C27" s="1"/>
      <c r="D27" s="2"/>
    </row>
    <row r="28" spans="2:9" x14ac:dyDescent="0.25">
      <c r="C28" s="1"/>
      <c r="D28" s="2"/>
    </row>
    <row r="29" spans="2:9" x14ac:dyDescent="0.25">
      <c r="C29" s="1"/>
      <c r="D29" s="2"/>
    </row>
    <row r="30" spans="2:9" ht="17.25" x14ac:dyDescent="0.25">
      <c r="C30" s="37"/>
      <c r="D30" s="38"/>
    </row>
    <row r="31" spans="2:9" ht="17.25" x14ac:dyDescent="0.25">
      <c r="C31" s="37"/>
      <c r="D31" s="39"/>
    </row>
  </sheetData>
  <mergeCells count="3">
    <mergeCell ref="C3:H3"/>
    <mergeCell ref="B5:I5"/>
    <mergeCell ref="B6:I6"/>
  </mergeCells>
  <printOptions horizontalCentered="1"/>
  <pageMargins left="0.51181102362204722" right="0.51181102362204722" top="0.74803149606299213" bottom="0.74803149606299213" header="0.31496062992125984" footer="0.31496062992125984"/>
  <pageSetup scale="60" fitToHeight="0" orientation="portrait" r:id="rId1"/>
  <colBreaks count="1" manualBreakCount="1">
    <brk id="1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PMT</vt:lpstr>
      <vt:lpstr>PMT!Área_de_impresión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Churio</dc:creator>
  <cp:lastModifiedBy>PC VIAS</cp:lastModifiedBy>
  <dcterms:created xsi:type="dcterms:W3CDTF">2025-05-06T15:30:44Z</dcterms:created>
  <dcterms:modified xsi:type="dcterms:W3CDTF">2025-05-06T21:27:14Z</dcterms:modified>
</cp:coreProperties>
</file>