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22"/>
  <workbookPr/>
  <mc:AlternateContent xmlns:mc="http://schemas.openxmlformats.org/markup-compatibility/2006">
    <mc:Choice Requires="x15">
      <x15ac:absPath xmlns:x15ac="http://schemas.microsoft.com/office/spreadsheetml/2010/11/ac" url="C:\Users\CAMILO ALVAREZ\Desktop\CRIT\"/>
    </mc:Choice>
  </mc:AlternateContent>
  <xr:revisionPtr revIDLastSave="0" documentId="8_{7A081CF9-D1FE-4E50-86FB-C712C0B3821C}" xr6:coauthVersionLast="47" xr6:coauthVersionMax="47" xr10:uidLastSave="{00000000-0000-0000-0000-000000000000}"/>
  <workbookProtection workbookAlgorithmName="SHA-512" workbookHashValue="WA2tcu0tk8s0GAJy+3FbweJkrfqPmQftJ7UwNLlnIh6ahB3kv09BJCuAsZgfMzwSDT+76FSLcs2giHP4OHK8dA==" workbookSaltValue="kh7Mt8wHsNlpB3uyTJVPaw==" workbookSpinCount="100000" lockStructure="1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Hoja1!$A$1:$W$19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  <c r="P16" i="1" l="1"/>
  <c r="Q16" i="1" s="1"/>
  <c r="J16" i="1"/>
  <c r="K16" i="1" s="1"/>
  <c r="P13" i="1" l="1"/>
  <c r="Q13" i="1" s="1"/>
  <c r="J13" i="1"/>
  <c r="K13" i="1" s="1"/>
  <c r="J9" i="1"/>
  <c r="K9" i="1" s="1"/>
  <c r="J3" i="1"/>
  <c r="K3" i="1" s="1"/>
  <c r="P3" i="1"/>
  <c r="P9" i="1"/>
  <c r="Q9" i="1" s="1"/>
  <c r="Q3" i="1" l="1"/>
  <c r="P11" i="1"/>
  <c r="J4" i="1"/>
  <c r="K4" i="1" s="1"/>
  <c r="J2" i="1" l="1"/>
  <c r="K2" i="1" s="1"/>
  <c r="Q2" i="1"/>
  <c r="P20" i="1"/>
  <c r="Q20" i="1" s="1"/>
  <c r="J20" i="1"/>
  <c r="K20" i="1" s="1"/>
  <c r="P19" i="1"/>
  <c r="Q19" i="1" s="1"/>
  <c r="P14" i="1"/>
  <c r="Q14" i="1" s="1"/>
  <c r="P17" i="1"/>
  <c r="Q17" i="1" s="1"/>
  <c r="J19" i="1"/>
  <c r="K19" i="1" s="1"/>
  <c r="J14" i="1"/>
  <c r="K14" i="1" s="1"/>
  <c r="J17" i="1"/>
  <c r="K17" i="1" s="1"/>
  <c r="P18" i="1"/>
  <c r="Q18" i="1" s="1"/>
  <c r="J18" i="1"/>
  <c r="K18" i="1" s="1"/>
  <c r="P12" i="1"/>
  <c r="Q12" i="1" s="1"/>
  <c r="J12" i="1"/>
  <c r="K12" i="1" s="1"/>
  <c r="P10" i="1"/>
  <c r="Q10" i="1" s="1"/>
  <c r="J10" i="1"/>
  <c r="K10" i="1" s="1"/>
  <c r="P15" i="1"/>
  <c r="Q15" i="1" s="1"/>
  <c r="J15" i="1"/>
  <c r="K15" i="1" s="1"/>
  <c r="P5" i="1"/>
  <c r="Q5" i="1" s="1"/>
  <c r="J5" i="1"/>
  <c r="K5" i="1" s="1"/>
  <c r="P6" i="1"/>
  <c r="Q6" i="1" s="1"/>
  <c r="J6" i="1"/>
  <c r="K6" i="1" s="1"/>
  <c r="P4" i="1"/>
  <c r="Q4" i="1" s="1"/>
  <c r="P7" i="1"/>
  <c r="Q7" i="1" s="1"/>
  <c r="P8" i="1"/>
  <c r="Q8" i="1" s="1"/>
  <c r="J11" i="1"/>
  <c r="K11" i="1" s="1"/>
  <c r="J7" i="1"/>
  <c r="K7" i="1" s="1"/>
  <c r="J8" i="1"/>
  <c r="K8" i="1" s="1"/>
  <c r="Q11" i="1"/>
</calcChain>
</file>

<file path=xl/sharedStrings.xml><?xml version="1.0" encoding="utf-8"?>
<sst xmlns="http://schemas.openxmlformats.org/spreadsheetml/2006/main" count="380" uniqueCount="175">
  <si>
    <t>ID</t>
  </si>
  <si>
    <t>CLASE</t>
  </si>
  <si>
    <t xml:space="preserve">FUENTE </t>
  </si>
  <si>
    <t>ETAPA</t>
  </si>
  <si>
    <t>TIPOS</t>
  </si>
  <si>
    <t>RIESGO</t>
  </si>
  <si>
    <t>EFECTO</t>
  </si>
  <si>
    <t>Probabilidad</t>
  </si>
  <si>
    <t>Impacto</t>
  </si>
  <si>
    <t xml:space="preserve">Categoria </t>
  </si>
  <si>
    <t>A quien se le asigna</t>
  </si>
  <si>
    <t>Tratamiento</t>
  </si>
  <si>
    <t xml:space="preserve">Probabilidad </t>
  </si>
  <si>
    <t>Afecta la ejecucion del contrato</t>
  </si>
  <si>
    <t>Como se realiza el monitoreo</t>
  </si>
  <si>
    <t>Periodicidad</t>
  </si>
  <si>
    <t>FUENTE</t>
  </si>
  <si>
    <t>General</t>
  </si>
  <si>
    <t>Específico</t>
  </si>
  <si>
    <t xml:space="preserve">Interno </t>
  </si>
  <si>
    <t>Externo</t>
  </si>
  <si>
    <t>Planeacion</t>
  </si>
  <si>
    <t>Selección</t>
  </si>
  <si>
    <t>Contratacion</t>
  </si>
  <si>
    <t>Ejecucion</t>
  </si>
  <si>
    <t>Riesgos economicos</t>
  </si>
  <si>
    <t xml:space="preserve">Riesgos sociales o politicos 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</si>
  <si>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</si>
  <si>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</si>
  <si>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</si>
  <si>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</si>
  <si>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</si>
  <si>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</si>
  <si>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CATEGORIA</t>
  </si>
  <si>
    <t>Riesgo bajo</t>
  </si>
  <si>
    <t>Riesgo medio</t>
  </si>
  <si>
    <t>Riesgo alto</t>
  </si>
  <si>
    <t>Riesgo Extremo</t>
  </si>
  <si>
    <t>Valoracion del Riesgo</t>
  </si>
  <si>
    <t>fecha en que termina el tratamiento</t>
  </si>
  <si>
    <t>fecha en que inicia el tratamiento</t>
  </si>
  <si>
    <t>PROBABILIDAD DE RIESGO</t>
  </si>
  <si>
    <t>CATEGORIA DE RIESGO</t>
  </si>
  <si>
    <t>VALORACION</t>
  </si>
  <si>
    <t>Valoracion de Riesgo</t>
  </si>
  <si>
    <t>Categoria</t>
  </si>
  <si>
    <t>PROBABILIDAD</t>
  </si>
  <si>
    <t>Raro (puede ocurrir excepcionalmente)</t>
  </si>
  <si>
    <t>8, 9 y 10</t>
  </si>
  <si>
    <t>Riesgo extremo</t>
  </si>
  <si>
    <t>Improbable (puede ocurrir ocasionalmente)</t>
  </si>
  <si>
    <t xml:space="preserve">6 y 7 </t>
  </si>
  <si>
    <t>Posible (puede ocurrir en cualquier momento futuro)</t>
  </si>
  <si>
    <t>Probable (probablemente va ocurrir)</t>
  </si>
  <si>
    <t>2, 3 y 4</t>
  </si>
  <si>
    <t>Casi cierto (ocurre en la mayoria de circunstancias)</t>
  </si>
  <si>
    <t>IMPACTO DE RIESGO</t>
  </si>
  <si>
    <t xml:space="preserve">IMPACTO </t>
  </si>
  <si>
    <t>Calificacion Cualtativa</t>
  </si>
  <si>
    <t xml:space="preserve">Obstruye la ejecucion del contrato de manera intrascendente </t>
  </si>
  <si>
    <t>Dificulta la ejecucion del contrato de manera baja, Aplicando medidas minimas se puede lograr el objetivo contractual</t>
  </si>
  <si>
    <t>Afecta a ejecucion del contrato sin alterar el beneficio para las partes.</t>
  </si>
  <si>
    <t>Obstruye la ejecucion del contrato sustancialmente pero aun asi permite la consecucion del objeto contractual</t>
  </si>
  <si>
    <t>Perturba la ejecucion del contrato de manera grave imposibilitando la consecucion del objeto contractual</t>
  </si>
  <si>
    <t>Calificacion Monetaria</t>
  </si>
  <si>
    <t>Los sobrecostos no representan mas del uno por ciento (1%) del valor del contrato</t>
  </si>
  <si>
    <t>Los sobrecostos no representan mas del cinco por ciento (5%) del valor del contrato.</t>
  </si>
  <si>
    <t>Genera un impacto sobre el valor del contrato entre cinto (5%) y el quince por ciento (15%).</t>
  </si>
  <si>
    <t>Incrementa el valor del contrato entre el quince (15%) y el treinta por ciento (30%).</t>
  </si>
  <si>
    <t>Impacto sobre el valor del contrato en mas del treinta por ciento (30%)</t>
  </si>
  <si>
    <t>Valoracion</t>
  </si>
  <si>
    <t>Insignificante</t>
  </si>
  <si>
    <t>Menor</t>
  </si>
  <si>
    <t>Moderado</t>
  </si>
  <si>
    <t>Mayor</t>
  </si>
  <si>
    <t>Catastrofico</t>
  </si>
  <si>
    <t xml:space="preserve">VALORACION DEL RIESGO </t>
  </si>
  <si>
    <t>Improbable (puede ocurrir ocacionalmente)</t>
  </si>
  <si>
    <t>Probable (probablemtente va a ocurrir)</t>
  </si>
  <si>
    <t>La entidad contratante</t>
  </si>
  <si>
    <t>SI</t>
  </si>
  <si>
    <t>Al contratista</t>
  </si>
  <si>
    <t>Gerente del proyecto</t>
  </si>
  <si>
    <t>La pérdida, destrucción, deterioro o robo de los elementos que se utilicen para el desarrollo del objeto del presente proceso, hasta y  durante la suscripción del acta de recibo a satisfacción.</t>
  </si>
  <si>
    <t>Supervisor del contrato</t>
  </si>
  <si>
    <t>Suscripción del acta de recibo de satisfacción</t>
  </si>
  <si>
    <t>Mensuales / como indique el cronograma</t>
  </si>
  <si>
    <t>Una vez se conoce el incumplimient por parte del contratista o el supervisor del contrato</t>
  </si>
  <si>
    <t>Con el acta de satisfacción o el acta de liquidación</t>
  </si>
  <si>
    <t>Contratisa</t>
  </si>
  <si>
    <t>Desde el inicio de la ejecución del contrato</t>
  </si>
  <si>
    <t>Al momento de la firma del acta de inicio</t>
  </si>
  <si>
    <t>Al momento de finalizar el contrato</t>
  </si>
  <si>
    <t>La  entidad acepta el riesgo y se hara un  monitoreo periodico</t>
  </si>
  <si>
    <t>Oficina gestora</t>
  </si>
  <si>
    <t>Cuando se presente el evento</t>
  </si>
  <si>
    <t>Dos días despues de inicio del tratamiento</t>
  </si>
  <si>
    <t>Inmediatamente después de inicio del tratamiento</t>
  </si>
  <si>
    <t>Afecta la sitisfacción de la necesidad que se pretende cubrir con el contrato.Puede llegar a generar sanciones o prórrogas.</t>
  </si>
  <si>
    <t>Contratista</t>
  </si>
  <si>
    <t>Inicio del contrato</t>
  </si>
  <si>
    <t>Finalización de la etapa de ejecución y terminación</t>
  </si>
  <si>
    <t>Que solicite cambiar su propuesta conomica durante la ejecución del contrato.</t>
  </si>
  <si>
    <t>Estimación inadecuada deL presupuesto.</t>
  </si>
  <si>
    <t>Generar un proceso desierto.</t>
  </si>
  <si>
    <t>Realizar seguimiento continuo a la ejecución del contrato y de evidenciar un presunto incumplimiento y/o demoras se dará aplicación  a los procedimientos,clausulas excepcionales,cadusicad,sanciones y multas.</t>
  </si>
  <si>
    <t>Por medio de los informes de supervision y verificando el cronograma de ejecución.</t>
  </si>
  <si>
    <t>Supervisión adecuada de la ejecución del objeto.</t>
  </si>
  <si>
    <t>Supervisión en el adecuado estudio de mercado.</t>
  </si>
  <si>
    <t>Chequeo previo al contratista y/o calidad del servicio por parte de la supervisión para la correcta ejecución del contrato.</t>
  </si>
  <si>
    <t>Se transfiere el riesgo</t>
  </si>
  <si>
    <t>Luego del acta de perfeccionamiento</t>
  </si>
  <si>
    <t>NO</t>
  </si>
  <si>
    <t>Permanente</t>
  </si>
  <si>
    <t>La  entidad acepta el riesgo y se hara un  monitoreo periodico.</t>
  </si>
  <si>
    <t>Falta de seguimiento y control a la ejecución del contrato.No existe confianza en la información suministrada por el interventor.</t>
  </si>
  <si>
    <t>Terminación del contrato</t>
  </si>
  <si>
    <t>Control y vigilacia por parte de la entidad durante la ejecución del contrato</t>
  </si>
  <si>
    <t>Desde el inicio del proceso</t>
  </si>
  <si>
    <t>En la ocurrencia del evento</t>
  </si>
  <si>
    <t>Accidentes de trabajo por descuido  o negligencia d contrstista en el uso de las medidas de seguridad (Equipos  humanos o tecnolohicos inadecuados)</t>
  </si>
  <si>
    <t>Lesiones peronales,fallecimientos, incapacidad del persoal, afectando a la seguridad y la salud</t>
  </si>
  <si>
    <t>Todos los dìas</t>
  </si>
  <si>
    <t>No garantizar la calidad de los bienes entregados, los requisitos y especificaciones minimas contempladas en el contrato.</t>
  </si>
  <si>
    <t>Mala ejeuciòn del contrato que genere un perjuicio para la entidad</t>
  </si>
  <si>
    <t>Amparo de calidad del servicio y la designaciòn de supervisor idoneo</t>
  </si>
  <si>
    <t>Prestaciòn defectuosa o inadecuada del servicio según las especificaciones tecnicnas solicitadas.</t>
  </si>
  <si>
    <t>Retraso en la entrega del proyecto  lo que genera traumatismo en la ejecución</t>
  </si>
  <si>
    <t>Coordinación entre el supervisor y el contratista para tomar medidas frente a la situación de cambio climatico.</t>
  </si>
  <si>
    <t>Incumplimiento y/o demoras  por parte del contratista en el cumplimiento del objeto y obligaciones contractuales.</t>
  </si>
  <si>
    <t>Errores en el proceso que lleven a impedir la contratación en forma debida</t>
  </si>
  <si>
    <t>Desde la planeación</t>
  </si>
  <si>
    <t>Hasta la adjudicación</t>
  </si>
  <si>
    <t>Demoras en el perfeccionamiento del contrato</t>
  </si>
  <si>
    <t>Hasta el término legal para presentar cambios en el pliego de condiciones</t>
  </si>
  <si>
    <t>Mayores costos en servicios y el recurso humano necesarios para ejecutar la obra</t>
  </si>
  <si>
    <t>Mayores costos en servicios y recurso humano necesarios para ejecutar  la obra.</t>
  </si>
  <si>
    <t xml:space="preserve">Desde el inicio del contrato </t>
  </si>
  <si>
    <t>Hasta la terminación del plazo del contrato</t>
  </si>
  <si>
    <t>Mantener una estructura de costos dentro del rango de manejo de la inflación</t>
  </si>
  <si>
    <t>Puntos de control Jurídico y revisiones antes de publicación. Asesor jurídico que revise los aspectos relacionado de los documentos del proceso.</t>
  </si>
  <si>
    <t xml:space="preserve">Puntos de control de temas técnicos, financieros y juridicos en la etapa de planeación y selección </t>
  </si>
  <si>
    <t>Exigir medidas de seguridad diariamente, contratar, contratar seguros de responsabilidad civil extracontractual con amparos adecuados.</t>
  </si>
  <si>
    <t>Cubiri el daño emergente, lucro cesante y daños extra patrimoniales</t>
  </si>
  <si>
    <t>Contratar seguros de responsabilidad civil , extracontractual con amparos adecuados</t>
  </si>
  <si>
    <t>Ruido Ambiental</t>
  </si>
  <si>
    <t>Afectacion social</t>
  </si>
  <si>
    <t xml:space="preserve">Realizar Acta de Vecindad </t>
  </si>
  <si>
    <t>oficina gestora</t>
  </si>
  <si>
    <t>Garantia mediante propuesta, rup, estados financieros</t>
  </si>
  <si>
    <t>contratista</t>
  </si>
  <si>
    <t>Demora en la entrega e Incumplimiento o parálisis del contrato, afectando el desarrollo normal del contrato.</t>
  </si>
  <si>
    <t>Falta de experiencIa o formaciòn del contrastista, en los campos mencionados en el objeto del presente proceso.</t>
  </si>
  <si>
    <t>No suministro de materiales, paralisis de la obra</t>
  </si>
  <si>
    <t>Seguimiento por parte del supervisor para la correcta ejecución del contrato.</t>
  </si>
  <si>
    <t>Adquisición de bienes y servicios que alteren el medio ambiente</t>
  </si>
  <si>
    <t>Daños a la comudidad y el medio ambiente</t>
  </si>
  <si>
    <t>Elaborar un plan de adquisición que no incorpore biene y servicios que puedan ir en contra de la comunidad y el medio ambiente.</t>
  </si>
  <si>
    <t>Designación de supervisores con conocimientos insuficientes</t>
  </si>
  <si>
    <t>No aplicar correctamente el marco normativo.</t>
  </si>
  <si>
    <t>Retraso en el perfeccionamiento del contrato</t>
  </si>
  <si>
    <t>Estimación inadecuada de los costos por el oferente</t>
  </si>
  <si>
    <t>Mayores costos y plazos</t>
  </si>
  <si>
    <t>Supervisión adecuada en el perfecttionamiento</t>
  </si>
  <si>
    <t>Responsabilidad civil por accidentes daños , lesiones , muertes y perjuicios de terceros</t>
  </si>
  <si>
    <t>Demoras en el desarrollo del cronograma del proceso de contratación</t>
  </si>
  <si>
    <t>Temblores,inundaciónes,lluvis,sequías entre otros, siempre y cuando los mismos puedan preverse</t>
  </si>
  <si>
    <t>Desbastecimiento  de materiales por paros Nacionales</t>
  </si>
  <si>
    <t>Sobrecostos en la operación.</t>
  </si>
  <si>
    <t>Desprendimiento de cubiertas</t>
  </si>
  <si>
    <t>Fisuras por materiales de baja calidad</t>
  </si>
  <si>
    <t xml:space="preserve">Para  dar respuesta a un plan de contingencia para cada actividad que se pueda ver afectada por las  fisuras, se transfiere el riesgo de tal manera que con un indicador de liquidez mayor o igual a 7 y de endeudamiento menor a 1% pueda demostrar el proponente la capacidad de respuesta inmediata a dicho riesgo. </t>
  </si>
  <si>
    <t xml:space="preserve">Para  dar respuesta a un plan de contingencia para cada actividad que se pueda ver afectada por los desprendimientos de cubiertas, se transfiere el riesgo de tal manera que con un indicador de liquidez mayor o igual a 7 y de endeudamiento menor a 1% pueda demostrar el proponente la capacidad de respuesta inmediata a dicho riesgo. </t>
  </si>
  <si>
    <t xml:space="preserve">Para  dar respuesta a un plan de contingencia para cada actividad que se pueda ver afectada por la perdida, robo o deterioro de los elemnetos usados, se transfiere el riesgo de tal manera que con un indicador de liquidez mayor a 7 y de endeudamiento menor a 1% pueda demostrar el proponente la capacidad de respuesta inmediata a dicho riesgo. </t>
  </si>
  <si>
    <t xml:space="preserve"> El proponente deberá demostrar que cuenta conr una rentabilidad mayor al 87% de sus activos y su patrimonio de un 87% para demostrar  la dinamica de rotación y actividad operacional que cuenta la compañia para el cumplimiento del objeto contractual y para poder responder a causa de daños a los vecinos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</si>
</sst>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/>
    </xf>
  </cellXfs>
  <cellStyles count="2">
    <cellStyle name="Moneda [0] 2" xfId="1" xr:uid="{00000000-0005-0000-0000-000000000000}"/>
    <cellStyle name="Normal" xfId="0" builtinId="0"/>
  </cellStyles>
  <dxfs count="24"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AN\Desktop\CONTRATOS%20VIGENCIA%202017\7.Contrato%20410%20exponilo%20(ferias%20y%20fiestas%20reinado%20alto%20magdalena%202018)\Riesgo%20de%20ferias%20y%20fiest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AN\Desktop\CONTRATOS%20VIGENCIA%202017\1.Contrato%20115%20seleccion%20abreviada%20001-2017%20kits%20escolares\Riesgo%20Kit%20Escolar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AN\Desktop\CONTRATOS%20VIGENCIA%202017\3.Contrato%20190%20alimentacion%20escolar%20instituciones%20educativas%20samc%20007-2017\Riesgo%20de%20Alimentaci&#243;n%20escola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AN\Desktop\CONTRATOS%20VIGENCIA%202017\2.Contrato%20124%20texaco%20suministtro%20de%20gasolina%20abreviada%2006%20incompleto\Riesgo%20suministro%20de%20gasoli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0"/>
  <sheetViews>
    <sheetView tabSelected="1" topLeftCell="D19" zoomScale="90" zoomScaleNormal="90" workbookViewId="0">
      <selection activeCell="M7" sqref="M7"/>
    </sheetView>
  </sheetViews>
  <sheetFormatPr baseColWidth="10" defaultColWidth="11.42578125" defaultRowHeight="15" x14ac:dyDescent="0.25"/>
  <cols>
    <col min="1" max="1" width="3.5703125" style="22" customWidth="1"/>
    <col min="2" max="2" width="12.28515625" style="22" customWidth="1"/>
    <col min="3" max="3" width="11.140625" style="22" customWidth="1"/>
    <col min="4" max="4" width="16" style="22" customWidth="1"/>
    <col min="5" max="5" width="18.42578125" style="22" customWidth="1"/>
    <col min="6" max="6" width="27.42578125" style="22" customWidth="1"/>
    <col min="7" max="7" width="19.5703125" style="22" customWidth="1"/>
    <col min="8" max="8" width="15.42578125" style="22" customWidth="1"/>
    <col min="9" max="9" width="11.85546875" style="22" customWidth="1"/>
    <col min="10" max="10" width="11.7109375" style="22" customWidth="1"/>
    <col min="11" max="11" width="13.140625" style="22" customWidth="1"/>
    <col min="12" max="12" width="13.5703125" style="22" customWidth="1"/>
    <col min="13" max="13" width="44.28515625" style="22" customWidth="1"/>
    <col min="14" max="14" width="11.42578125" style="22" customWidth="1"/>
    <col min="15" max="15" width="9.7109375" style="22" customWidth="1"/>
    <col min="16" max="16" width="11.7109375" style="22" customWidth="1"/>
    <col min="17" max="17" width="10.28515625" style="22" customWidth="1"/>
    <col min="18" max="18" width="16.5703125" style="22" customWidth="1"/>
    <col min="19" max="19" width="13.5703125" style="22" customWidth="1"/>
    <col min="20" max="20" width="39.42578125" style="22" customWidth="1"/>
    <col min="21" max="21" width="17" style="22" customWidth="1"/>
    <col min="22" max="22" width="14.140625" style="22" customWidth="1"/>
    <col min="23" max="23" width="17.42578125" style="22" customWidth="1"/>
    <col min="24" max="24" width="11.42578125" style="22"/>
    <col min="25" max="25" width="22.85546875" style="22" customWidth="1"/>
    <col min="26" max="16384" width="11.42578125" style="22"/>
  </cols>
  <sheetData>
    <row r="1" spans="1:23" ht="60" customHeight="1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38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8</v>
      </c>
      <c r="P1" s="20" t="s">
        <v>38</v>
      </c>
      <c r="Q1" s="20" t="s">
        <v>9</v>
      </c>
      <c r="R1" s="20" t="s">
        <v>13</v>
      </c>
      <c r="S1" s="20" t="s">
        <v>82</v>
      </c>
      <c r="T1" s="20" t="s">
        <v>14</v>
      </c>
      <c r="U1" s="20" t="s">
        <v>15</v>
      </c>
      <c r="V1" s="20" t="s">
        <v>40</v>
      </c>
      <c r="W1" s="20" t="s">
        <v>39</v>
      </c>
    </row>
    <row r="2" spans="1:23" ht="153" customHeight="1" x14ac:dyDescent="0.25">
      <c r="A2" s="21">
        <v>1</v>
      </c>
      <c r="B2" s="21" t="s">
        <v>18</v>
      </c>
      <c r="C2" s="21" t="s">
        <v>19</v>
      </c>
      <c r="D2" s="21" t="s">
        <v>24</v>
      </c>
      <c r="E2" s="21" t="s">
        <v>27</v>
      </c>
      <c r="F2" s="21" t="s">
        <v>145</v>
      </c>
      <c r="G2" s="21" t="s">
        <v>146</v>
      </c>
      <c r="H2" s="21">
        <v>2</v>
      </c>
      <c r="I2" s="21">
        <v>3</v>
      </c>
      <c r="J2" s="21">
        <f t="shared" ref="J2:J20" si="0">IFERROR(H2*I2,"")</f>
        <v>6</v>
      </c>
      <c r="K2" s="21" t="str">
        <f t="shared" ref="K2:K20" si="1">IF(J2=1,"Riesgo bajo",IF(J2=2,"Riesgo bajo",IF(J2=3,"Riesgo bajo",IF(J2=4,"Riesgo bajo",IF(J2=5,"Riesgo medio",IF(J2=6,"Riesgo alto",IF(J2=7,"Riesgo alto",IF(J2=8,"Riesgo extremo",IF(J2=9,"Riesgo extremo",IF(J2=10,"Riesgo extremo",""))))))))))</f>
        <v>Riesgo alto</v>
      </c>
      <c r="L2" s="21" t="s">
        <v>81</v>
      </c>
      <c r="M2" s="21" t="s">
        <v>117</v>
      </c>
      <c r="N2" s="21">
        <v>2</v>
      </c>
      <c r="O2" s="21">
        <v>1</v>
      </c>
      <c r="P2" s="21">
        <f>IFERROR(N2*O2,"")</f>
        <v>2</v>
      </c>
      <c r="Q2" s="21" t="str">
        <f t="shared" ref="Q2:Q20" si="2">IF(P2=1,"Riesgo bajo",IF(P2=2,"Riesgo bajo",IF(P2=3,"Riesgo bajo",IF(P2=4,"Riesgo bajo",IF(P2=5,"Riesgo medio",IF(P2=6,"Riesgo alto",IF(P2=7,"Riesgo alto",IF(P2=8,"Riesgo extremo",IF(P2=9,"Riesgo extremo",IF(P2=10,"Riesgo extremo",""))))))))))</f>
        <v>Riesgo bajo</v>
      </c>
      <c r="R2" s="21" t="s">
        <v>80</v>
      </c>
      <c r="S2" s="21" t="s">
        <v>150</v>
      </c>
      <c r="T2" s="21" t="s">
        <v>147</v>
      </c>
      <c r="U2" s="21" t="s">
        <v>118</v>
      </c>
      <c r="V2" s="21" t="s">
        <v>100</v>
      </c>
      <c r="W2" s="21" t="s">
        <v>116</v>
      </c>
    </row>
    <row r="3" spans="1:23" ht="153" customHeight="1" x14ac:dyDescent="0.25">
      <c r="A3" s="21">
        <v>2</v>
      </c>
      <c r="B3" s="21" t="s">
        <v>18</v>
      </c>
      <c r="C3" s="21" t="s">
        <v>19</v>
      </c>
      <c r="D3" s="21" t="s">
        <v>24</v>
      </c>
      <c r="E3" s="21" t="s">
        <v>27</v>
      </c>
      <c r="F3" s="21" t="s">
        <v>167</v>
      </c>
      <c r="G3" s="21" t="s">
        <v>153</v>
      </c>
      <c r="H3" s="21">
        <v>2</v>
      </c>
      <c r="I3" s="21">
        <v>2</v>
      </c>
      <c r="J3" s="21">
        <f t="shared" si="0"/>
        <v>4</v>
      </c>
      <c r="K3" s="21" t="str">
        <f t="shared" si="1"/>
        <v>Riesgo bajo</v>
      </c>
      <c r="L3" s="21" t="s">
        <v>79</v>
      </c>
      <c r="M3" s="21" t="s">
        <v>93</v>
      </c>
      <c r="N3" s="21">
        <v>1</v>
      </c>
      <c r="O3" s="21">
        <v>2</v>
      </c>
      <c r="P3" s="21">
        <f t="shared" ref="P2:P20" si="3">IFERROR(N3*O3,"")</f>
        <v>2</v>
      </c>
      <c r="Q3" s="21" t="str">
        <f t="shared" si="2"/>
        <v>Riesgo bajo</v>
      </c>
      <c r="R3" s="21" t="s">
        <v>80</v>
      </c>
      <c r="S3" s="21" t="s">
        <v>84</v>
      </c>
      <c r="T3" s="21" t="s">
        <v>154</v>
      </c>
      <c r="U3" s="21" t="s">
        <v>90</v>
      </c>
      <c r="V3" s="21" t="s">
        <v>91</v>
      </c>
      <c r="W3" s="21" t="s">
        <v>92</v>
      </c>
    </row>
    <row r="4" spans="1:23" ht="153" customHeight="1" x14ac:dyDescent="0.25">
      <c r="A4" s="21">
        <v>3</v>
      </c>
      <c r="B4" s="21" t="s">
        <v>18</v>
      </c>
      <c r="C4" s="21" t="s">
        <v>19</v>
      </c>
      <c r="D4" s="21" t="s">
        <v>24</v>
      </c>
      <c r="E4" s="21" t="s">
        <v>27</v>
      </c>
      <c r="F4" s="21" t="s">
        <v>123</v>
      </c>
      <c r="G4" s="21" t="s">
        <v>126</v>
      </c>
      <c r="H4" s="21">
        <v>2</v>
      </c>
      <c r="I4" s="21">
        <v>2</v>
      </c>
      <c r="J4" s="21">
        <f t="shared" si="0"/>
        <v>4</v>
      </c>
      <c r="K4" s="21" t="str">
        <f t="shared" si="1"/>
        <v>Riesgo bajo</v>
      </c>
      <c r="L4" s="21" t="s">
        <v>79</v>
      </c>
      <c r="M4" s="21" t="s">
        <v>93</v>
      </c>
      <c r="N4" s="21">
        <v>1</v>
      </c>
      <c r="O4" s="21">
        <v>1</v>
      </c>
      <c r="P4" s="21">
        <f t="shared" si="3"/>
        <v>1</v>
      </c>
      <c r="Q4" s="21" t="str">
        <f t="shared" si="2"/>
        <v>Riesgo bajo</v>
      </c>
      <c r="R4" s="21" t="s">
        <v>80</v>
      </c>
      <c r="S4" s="21" t="s">
        <v>89</v>
      </c>
      <c r="T4" s="21" t="s">
        <v>109</v>
      </c>
      <c r="U4" s="21" t="s">
        <v>90</v>
      </c>
      <c r="V4" s="21" t="s">
        <v>91</v>
      </c>
      <c r="W4" s="21" t="s">
        <v>92</v>
      </c>
    </row>
    <row r="5" spans="1:23" ht="135" customHeight="1" x14ac:dyDescent="0.25">
      <c r="A5" s="21">
        <v>4</v>
      </c>
      <c r="B5" s="21" t="s">
        <v>18</v>
      </c>
      <c r="C5" s="21" t="s">
        <v>19</v>
      </c>
      <c r="D5" s="21" t="s">
        <v>21</v>
      </c>
      <c r="E5" s="21" t="s">
        <v>27</v>
      </c>
      <c r="F5" s="21" t="s">
        <v>158</v>
      </c>
      <c r="G5" s="21" t="s">
        <v>115</v>
      </c>
      <c r="H5" s="21">
        <v>2</v>
      </c>
      <c r="I5" s="21">
        <v>2</v>
      </c>
      <c r="J5" s="21">
        <f t="shared" si="0"/>
        <v>4</v>
      </c>
      <c r="K5" s="21" t="str">
        <f t="shared" si="1"/>
        <v>Riesgo bajo</v>
      </c>
      <c r="L5" s="21" t="s">
        <v>79</v>
      </c>
      <c r="M5" s="21" t="s">
        <v>93</v>
      </c>
      <c r="N5" s="21">
        <v>2</v>
      </c>
      <c r="O5" s="21">
        <v>1</v>
      </c>
      <c r="P5" s="21">
        <f t="shared" si="3"/>
        <v>2</v>
      </c>
      <c r="Q5" s="21" t="str">
        <f t="shared" si="2"/>
        <v>Riesgo bajo</v>
      </c>
      <c r="R5" s="21" t="s">
        <v>80</v>
      </c>
      <c r="S5" s="21" t="s">
        <v>94</v>
      </c>
      <c r="T5" s="21" t="s">
        <v>107</v>
      </c>
      <c r="U5" s="21" t="s">
        <v>17</v>
      </c>
      <c r="V5" s="21" t="s">
        <v>95</v>
      </c>
      <c r="W5" s="21" t="s">
        <v>96</v>
      </c>
    </row>
    <row r="6" spans="1:23" ht="135" customHeight="1" x14ac:dyDescent="0.25">
      <c r="A6" s="21">
        <v>5</v>
      </c>
      <c r="B6" s="21" t="s">
        <v>17</v>
      </c>
      <c r="C6" s="21" t="s">
        <v>19</v>
      </c>
      <c r="D6" s="21" t="s">
        <v>21</v>
      </c>
      <c r="E6" s="21" t="s">
        <v>25</v>
      </c>
      <c r="F6" s="21" t="s">
        <v>103</v>
      </c>
      <c r="G6" s="21" t="s">
        <v>104</v>
      </c>
      <c r="H6" s="21">
        <v>2</v>
      </c>
      <c r="I6" s="21">
        <v>2</v>
      </c>
      <c r="J6" s="21">
        <f t="shared" si="0"/>
        <v>4</v>
      </c>
      <c r="K6" s="21" t="str">
        <f t="shared" si="1"/>
        <v>Riesgo bajo</v>
      </c>
      <c r="L6" s="21" t="s">
        <v>79</v>
      </c>
      <c r="M6" s="21" t="s">
        <v>93</v>
      </c>
      <c r="N6" s="21">
        <v>1</v>
      </c>
      <c r="O6" s="21">
        <v>1</v>
      </c>
      <c r="P6" s="21">
        <f t="shared" si="3"/>
        <v>1</v>
      </c>
      <c r="Q6" s="21" t="str">
        <f t="shared" si="2"/>
        <v>Riesgo bajo</v>
      </c>
      <c r="R6" s="21" t="s">
        <v>80</v>
      </c>
      <c r="S6" s="21" t="s">
        <v>82</v>
      </c>
      <c r="T6" s="21" t="s">
        <v>108</v>
      </c>
      <c r="U6" s="21" t="s">
        <v>17</v>
      </c>
      <c r="V6" s="21" t="s">
        <v>95</v>
      </c>
      <c r="W6" s="21" t="s">
        <v>97</v>
      </c>
    </row>
    <row r="7" spans="1:23" ht="151.5" customHeight="1" x14ac:dyDescent="0.25">
      <c r="A7" s="21">
        <v>6</v>
      </c>
      <c r="B7" s="21" t="s">
        <v>18</v>
      </c>
      <c r="C7" s="21" t="s">
        <v>19</v>
      </c>
      <c r="D7" s="21" t="s">
        <v>24</v>
      </c>
      <c r="E7" s="21" t="s">
        <v>27</v>
      </c>
      <c r="F7" s="21" t="s">
        <v>129</v>
      </c>
      <c r="G7" s="21" t="s">
        <v>98</v>
      </c>
      <c r="H7" s="21">
        <v>3</v>
      </c>
      <c r="I7" s="21">
        <v>2</v>
      </c>
      <c r="J7" s="21">
        <f t="shared" si="0"/>
        <v>6</v>
      </c>
      <c r="K7" s="21" t="str">
        <f t="shared" si="1"/>
        <v>Riesgo alto</v>
      </c>
      <c r="L7" s="21" t="s">
        <v>99</v>
      </c>
      <c r="M7" s="24" t="s">
        <v>174</v>
      </c>
      <c r="N7" s="21">
        <v>1</v>
      </c>
      <c r="O7" s="21">
        <v>2</v>
      </c>
      <c r="P7" s="21">
        <f t="shared" si="3"/>
        <v>2</v>
      </c>
      <c r="Q7" s="21" t="str">
        <f t="shared" si="2"/>
        <v>Riesgo bajo</v>
      </c>
      <c r="R7" s="21" t="s">
        <v>80</v>
      </c>
      <c r="S7" s="21" t="s">
        <v>84</v>
      </c>
      <c r="T7" s="21" t="s">
        <v>105</v>
      </c>
      <c r="U7" s="21" t="s">
        <v>86</v>
      </c>
      <c r="V7" s="21" t="s">
        <v>100</v>
      </c>
      <c r="W7" s="21" t="s">
        <v>101</v>
      </c>
    </row>
    <row r="8" spans="1:23" ht="150.75" customHeight="1" x14ac:dyDescent="0.25">
      <c r="A8" s="21">
        <v>7</v>
      </c>
      <c r="B8" s="21" t="s">
        <v>18</v>
      </c>
      <c r="C8" s="21" t="s">
        <v>19</v>
      </c>
      <c r="D8" s="21" t="s">
        <v>24</v>
      </c>
      <c r="E8" s="21" t="s">
        <v>27</v>
      </c>
      <c r="F8" s="21" t="s">
        <v>83</v>
      </c>
      <c r="G8" s="21" t="s">
        <v>151</v>
      </c>
      <c r="H8" s="21">
        <v>4</v>
      </c>
      <c r="I8" s="21">
        <v>2</v>
      </c>
      <c r="J8" s="21">
        <f t="shared" si="0"/>
        <v>8</v>
      </c>
      <c r="K8" s="21" t="str">
        <f t="shared" si="1"/>
        <v>Riesgo extremo</v>
      </c>
      <c r="L8" s="21" t="s">
        <v>81</v>
      </c>
      <c r="M8" s="21" t="s">
        <v>173</v>
      </c>
      <c r="N8" s="21">
        <v>1</v>
      </c>
      <c r="O8" s="21">
        <v>2</v>
      </c>
      <c r="P8" s="21">
        <f t="shared" si="3"/>
        <v>2</v>
      </c>
      <c r="Q8" s="21" t="str">
        <f t="shared" si="2"/>
        <v>Riesgo bajo</v>
      </c>
      <c r="R8" s="21" t="s">
        <v>80</v>
      </c>
      <c r="S8" s="21" t="s">
        <v>148</v>
      </c>
      <c r="T8" s="21" t="s">
        <v>149</v>
      </c>
      <c r="U8" s="21" t="s">
        <v>86</v>
      </c>
      <c r="V8" s="21" t="s">
        <v>100</v>
      </c>
      <c r="W8" s="21" t="s">
        <v>85</v>
      </c>
    </row>
    <row r="9" spans="1:23" ht="126" customHeight="1" x14ac:dyDescent="0.25">
      <c r="A9" s="21">
        <v>8</v>
      </c>
      <c r="B9" s="21" t="s">
        <v>18</v>
      </c>
      <c r="C9" s="21" t="s">
        <v>19</v>
      </c>
      <c r="D9" s="21" t="s">
        <v>24</v>
      </c>
      <c r="E9" s="21" t="s">
        <v>31</v>
      </c>
      <c r="F9" s="21" t="s">
        <v>155</v>
      </c>
      <c r="G9" s="21" t="s">
        <v>156</v>
      </c>
      <c r="H9" s="21">
        <v>2</v>
      </c>
      <c r="I9" s="21">
        <v>2</v>
      </c>
      <c r="J9" s="21">
        <f t="shared" si="0"/>
        <v>4</v>
      </c>
      <c r="K9" s="21" t="str">
        <f t="shared" si="1"/>
        <v>Riesgo bajo</v>
      </c>
      <c r="L9" s="21" t="s">
        <v>79</v>
      </c>
      <c r="M9" s="21" t="s">
        <v>93</v>
      </c>
      <c r="N9" s="21">
        <v>1</v>
      </c>
      <c r="O9" s="21">
        <v>1</v>
      </c>
      <c r="P9" s="21">
        <f t="shared" si="3"/>
        <v>1</v>
      </c>
      <c r="Q9" s="21" t="str">
        <f t="shared" si="2"/>
        <v>Riesgo bajo</v>
      </c>
      <c r="R9" s="21" t="s">
        <v>80</v>
      </c>
      <c r="S9" s="21" t="s">
        <v>84</v>
      </c>
      <c r="T9" s="21" t="s">
        <v>157</v>
      </c>
      <c r="U9" s="21" t="s">
        <v>131</v>
      </c>
      <c r="V9" s="21" t="s">
        <v>91</v>
      </c>
      <c r="W9" s="21" t="s">
        <v>92</v>
      </c>
    </row>
    <row r="10" spans="1:23" ht="132.75" customHeight="1" x14ac:dyDescent="0.25">
      <c r="A10" s="21">
        <v>9</v>
      </c>
      <c r="B10" s="21" t="s">
        <v>18</v>
      </c>
      <c r="C10" s="21" t="s">
        <v>20</v>
      </c>
      <c r="D10" s="21" t="s">
        <v>24</v>
      </c>
      <c r="E10" s="21" t="s">
        <v>27</v>
      </c>
      <c r="F10" s="21" t="s">
        <v>120</v>
      </c>
      <c r="G10" s="21" t="s">
        <v>121</v>
      </c>
      <c r="H10" s="21">
        <v>2</v>
      </c>
      <c r="I10" s="21">
        <v>3</v>
      </c>
      <c r="J10" s="21">
        <f t="shared" si="0"/>
        <v>6</v>
      </c>
      <c r="K10" s="21" t="str">
        <f t="shared" si="1"/>
        <v>Riesgo alto</v>
      </c>
      <c r="L10" s="21" t="s">
        <v>81</v>
      </c>
      <c r="M10" s="21" t="s">
        <v>110</v>
      </c>
      <c r="N10" s="21">
        <v>2</v>
      </c>
      <c r="O10" s="21">
        <v>2</v>
      </c>
      <c r="P10" s="21">
        <f t="shared" si="3"/>
        <v>4</v>
      </c>
      <c r="Q10" s="21" t="str">
        <f t="shared" si="2"/>
        <v>Riesgo bajo</v>
      </c>
      <c r="R10" s="21" t="s">
        <v>80</v>
      </c>
      <c r="S10" s="21" t="s">
        <v>89</v>
      </c>
      <c r="T10" s="21" t="s">
        <v>142</v>
      </c>
      <c r="U10" s="21" t="s">
        <v>122</v>
      </c>
      <c r="V10" s="21" t="s">
        <v>100</v>
      </c>
      <c r="W10" s="21" t="s">
        <v>116</v>
      </c>
    </row>
    <row r="11" spans="1:23" ht="130.5" customHeight="1" x14ac:dyDescent="0.25">
      <c r="A11" s="21">
        <v>10</v>
      </c>
      <c r="B11" s="21" t="s">
        <v>17</v>
      </c>
      <c r="C11" s="21" t="s">
        <v>19</v>
      </c>
      <c r="D11" s="21" t="s">
        <v>22</v>
      </c>
      <c r="E11" s="21" t="s">
        <v>25</v>
      </c>
      <c r="F11" s="21" t="s">
        <v>161</v>
      </c>
      <c r="G11" s="21" t="s">
        <v>102</v>
      </c>
      <c r="H11" s="21">
        <v>2</v>
      </c>
      <c r="I11" s="21">
        <v>2</v>
      </c>
      <c r="J11" s="21">
        <f t="shared" si="0"/>
        <v>4</v>
      </c>
      <c r="K11" s="21" t="str">
        <f t="shared" si="1"/>
        <v>Riesgo bajo</v>
      </c>
      <c r="L11" s="21" t="s">
        <v>79</v>
      </c>
      <c r="M11" s="21" t="s">
        <v>93</v>
      </c>
      <c r="N11" s="21">
        <v>1</v>
      </c>
      <c r="O11" s="21">
        <v>1</v>
      </c>
      <c r="P11" s="21">
        <f t="shared" si="3"/>
        <v>1</v>
      </c>
      <c r="Q11" s="21" t="str">
        <f t="shared" si="2"/>
        <v>Riesgo bajo</v>
      </c>
      <c r="R11" s="21" t="s">
        <v>80</v>
      </c>
      <c r="S11" s="21" t="s">
        <v>82</v>
      </c>
      <c r="T11" s="21" t="s">
        <v>106</v>
      </c>
      <c r="U11" s="21" t="s">
        <v>86</v>
      </c>
      <c r="V11" s="21" t="s">
        <v>87</v>
      </c>
      <c r="W11" s="21" t="s">
        <v>88</v>
      </c>
    </row>
    <row r="12" spans="1:23" ht="90" customHeight="1" x14ac:dyDescent="0.25">
      <c r="A12" s="21">
        <v>11</v>
      </c>
      <c r="B12" s="21" t="s">
        <v>17</v>
      </c>
      <c r="C12" s="21" t="s">
        <v>20</v>
      </c>
      <c r="D12" s="21" t="s">
        <v>24</v>
      </c>
      <c r="E12" s="21" t="s">
        <v>27</v>
      </c>
      <c r="F12" s="21" t="s">
        <v>152</v>
      </c>
      <c r="G12" s="21" t="s">
        <v>124</v>
      </c>
      <c r="H12" s="21">
        <v>2</v>
      </c>
      <c r="I12" s="21">
        <v>3</v>
      </c>
      <c r="J12" s="21">
        <f t="shared" si="0"/>
        <v>6</v>
      </c>
      <c r="K12" s="21" t="str">
        <f t="shared" si="1"/>
        <v>Riesgo alto</v>
      </c>
      <c r="L12" s="21" t="s">
        <v>81</v>
      </c>
      <c r="M12" s="21" t="s">
        <v>110</v>
      </c>
      <c r="N12" s="21">
        <v>2</v>
      </c>
      <c r="O12" s="21">
        <v>2</v>
      </c>
      <c r="P12" s="21">
        <f t="shared" si="3"/>
        <v>4</v>
      </c>
      <c r="Q12" s="21" t="str">
        <f t="shared" si="2"/>
        <v>Riesgo bajo</v>
      </c>
      <c r="R12" s="21" t="s">
        <v>80</v>
      </c>
      <c r="S12" s="21" t="s">
        <v>84</v>
      </c>
      <c r="T12" s="21" t="s">
        <v>125</v>
      </c>
      <c r="U12" s="21" t="s">
        <v>113</v>
      </c>
      <c r="V12" s="21" t="s">
        <v>100</v>
      </c>
      <c r="W12" s="21" t="s">
        <v>116</v>
      </c>
    </row>
    <row r="13" spans="1:23" ht="80.25" customHeight="1" x14ac:dyDescent="0.25">
      <c r="A13" s="21">
        <v>12</v>
      </c>
      <c r="B13" s="21" t="s">
        <v>18</v>
      </c>
      <c r="C13" s="21" t="s">
        <v>20</v>
      </c>
      <c r="D13" s="21" t="s">
        <v>23</v>
      </c>
      <c r="E13" s="21" t="s">
        <v>29</v>
      </c>
      <c r="F13" s="21" t="s">
        <v>160</v>
      </c>
      <c r="G13" s="21" t="s">
        <v>162</v>
      </c>
      <c r="H13" s="21">
        <v>1</v>
      </c>
      <c r="I13" s="21">
        <v>2</v>
      </c>
      <c r="J13" s="21">
        <f t="shared" si="0"/>
        <v>2</v>
      </c>
      <c r="K13" s="21" t="str">
        <f t="shared" si="1"/>
        <v>Riesgo bajo</v>
      </c>
      <c r="L13" s="21" t="s">
        <v>79</v>
      </c>
      <c r="M13" s="21" t="s">
        <v>93</v>
      </c>
      <c r="N13" s="21">
        <v>1</v>
      </c>
      <c r="O13" s="21">
        <v>1</v>
      </c>
      <c r="P13" s="21">
        <f t="shared" si="3"/>
        <v>1</v>
      </c>
      <c r="Q13" s="21" t="str">
        <f t="shared" si="2"/>
        <v>Riesgo bajo</v>
      </c>
      <c r="R13" s="21"/>
      <c r="S13" s="21" t="s">
        <v>79</v>
      </c>
      <c r="T13" s="21" t="s">
        <v>163</v>
      </c>
      <c r="U13" s="21" t="s">
        <v>17</v>
      </c>
      <c r="V13" s="21" t="s">
        <v>95</v>
      </c>
      <c r="W13" s="21" t="s">
        <v>97</v>
      </c>
    </row>
    <row r="14" spans="1:23" ht="75" customHeight="1" x14ac:dyDescent="0.25">
      <c r="A14" s="21">
        <v>13</v>
      </c>
      <c r="B14" s="21" t="s">
        <v>17</v>
      </c>
      <c r="C14" s="21" t="s">
        <v>19</v>
      </c>
      <c r="D14" s="21" t="s">
        <v>21</v>
      </c>
      <c r="E14" s="21" t="s">
        <v>29</v>
      </c>
      <c r="F14" s="21" t="s">
        <v>159</v>
      </c>
      <c r="G14" s="23" t="s">
        <v>130</v>
      </c>
      <c r="H14" s="21">
        <v>3</v>
      </c>
      <c r="I14" s="21">
        <v>2</v>
      </c>
      <c r="J14" s="21">
        <f t="shared" si="0"/>
        <v>6</v>
      </c>
      <c r="K14" s="21" t="str">
        <f t="shared" si="1"/>
        <v>Riesgo alto</v>
      </c>
      <c r="L14" s="21" t="s">
        <v>79</v>
      </c>
      <c r="M14" s="21" t="s">
        <v>114</v>
      </c>
      <c r="N14" s="21">
        <v>2</v>
      </c>
      <c r="O14" s="21">
        <v>1</v>
      </c>
      <c r="P14" s="21">
        <f t="shared" si="3"/>
        <v>2</v>
      </c>
      <c r="Q14" s="21" t="str">
        <f t="shared" si="2"/>
        <v>Riesgo bajo</v>
      </c>
      <c r="R14" s="21" t="s">
        <v>112</v>
      </c>
      <c r="S14" s="21" t="s">
        <v>79</v>
      </c>
      <c r="T14" s="23" t="s">
        <v>140</v>
      </c>
      <c r="U14" s="23" t="s">
        <v>113</v>
      </c>
      <c r="V14" s="23" t="s">
        <v>131</v>
      </c>
      <c r="W14" s="23" t="s">
        <v>132</v>
      </c>
    </row>
    <row r="15" spans="1:23" ht="105" x14ac:dyDescent="0.25">
      <c r="A15" s="21">
        <v>16</v>
      </c>
      <c r="B15" s="21" t="s">
        <v>18</v>
      </c>
      <c r="C15" s="21" t="s">
        <v>20</v>
      </c>
      <c r="D15" s="21" t="s">
        <v>24</v>
      </c>
      <c r="E15" s="21" t="s">
        <v>27</v>
      </c>
      <c r="F15" s="21" t="s">
        <v>170</v>
      </c>
      <c r="G15" s="21" t="s">
        <v>168</v>
      </c>
      <c r="H15" s="21">
        <v>4</v>
      </c>
      <c r="I15" s="21">
        <v>2</v>
      </c>
      <c r="J15" s="21">
        <f t="shared" si="0"/>
        <v>8</v>
      </c>
      <c r="K15" s="21" t="str">
        <f t="shared" si="1"/>
        <v>Riesgo extremo</v>
      </c>
      <c r="L15" s="21" t="s">
        <v>99</v>
      </c>
      <c r="M15" s="21" t="s">
        <v>171</v>
      </c>
      <c r="N15" s="21">
        <v>2</v>
      </c>
      <c r="O15" s="21">
        <v>2</v>
      </c>
      <c r="P15" s="21">
        <f t="shared" si="3"/>
        <v>4</v>
      </c>
      <c r="Q15" s="21" t="str">
        <f t="shared" si="2"/>
        <v>Riesgo bajo</v>
      </c>
      <c r="R15" s="21" t="s">
        <v>112</v>
      </c>
      <c r="S15" s="21" t="s">
        <v>148</v>
      </c>
      <c r="T15" s="21" t="s">
        <v>149</v>
      </c>
      <c r="U15" s="21" t="s">
        <v>86</v>
      </c>
      <c r="V15" s="21" t="s">
        <v>111</v>
      </c>
      <c r="W15" s="21" t="s">
        <v>88</v>
      </c>
    </row>
    <row r="16" spans="1:23" ht="120" x14ac:dyDescent="0.25">
      <c r="A16" s="21">
        <v>16</v>
      </c>
      <c r="B16" s="21" t="s">
        <v>18</v>
      </c>
      <c r="C16" s="21" t="s">
        <v>20</v>
      </c>
      <c r="D16" s="21" t="s">
        <v>24</v>
      </c>
      <c r="E16" s="21" t="s">
        <v>27</v>
      </c>
      <c r="F16" s="21" t="s">
        <v>169</v>
      </c>
      <c r="G16" s="21" t="s">
        <v>168</v>
      </c>
      <c r="H16" s="21">
        <v>4</v>
      </c>
      <c r="I16" s="21">
        <v>2</v>
      </c>
      <c r="J16" s="21">
        <f t="shared" ref="J16" si="4">IFERROR(H16*I16,"")</f>
        <v>8</v>
      </c>
      <c r="K16" s="21" t="str">
        <f t="shared" si="1"/>
        <v>Riesgo extremo</v>
      </c>
      <c r="L16" s="21" t="s">
        <v>99</v>
      </c>
      <c r="M16" s="21" t="s">
        <v>172</v>
      </c>
      <c r="N16" s="21">
        <v>2</v>
      </c>
      <c r="O16" s="21">
        <v>2</v>
      </c>
      <c r="P16" s="21">
        <f t="shared" ref="P16" si="5">IFERROR(N16*O16,"")</f>
        <v>4</v>
      </c>
      <c r="Q16" s="21" t="str">
        <f t="shared" si="2"/>
        <v>Riesgo bajo</v>
      </c>
      <c r="R16" s="21" t="s">
        <v>112</v>
      </c>
      <c r="S16" s="21" t="s">
        <v>148</v>
      </c>
      <c r="T16" s="21" t="s">
        <v>149</v>
      </c>
      <c r="U16" s="21" t="s">
        <v>86</v>
      </c>
      <c r="V16" s="21" t="s">
        <v>111</v>
      </c>
      <c r="W16" s="21" t="s">
        <v>88</v>
      </c>
    </row>
    <row r="17" spans="1:23" ht="75" customHeight="1" x14ac:dyDescent="0.25">
      <c r="A17" s="21">
        <v>17</v>
      </c>
      <c r="B17" s="21" t="s">
        <v>17</v>
      </c>
      <c r="C17" s="21" t="s">
        <v>20</v>
      </c>
      <c r="D17" s="21" t="s">
        <v>24</v>
      </c>
      <c r="E17" s="21" t="s">
        <v>25</v>
      </c>
      <c r="F17" s="21" t="s">
        <v>135</v>
      </c>
      <c r="G17" s="23" t="s">
        <v>136</v>
      </c>
      <c r="H17" s="21">
        <v>2</v>
      </c>
      <c r="I17" s="21">
        <v>3</v>
      </c>
      <c r="J17" s="21">
        <f t="shared" si="0"/>
        <v>6</v>
      </c>
      <c r="K17" s="21" t="str">
        <f t="shared" si="1"/>
        <v>Riesgo alto</v>
      </c>
      <c r="L17" s="21" t="s">
        <v>99</v>
      </c>
      <c r="M17" s="21" t="s">
        <v>110</v>
      </c>
      <c r="N17" s="21">
        <v>2</v>
      </c>
      <c r="O17" s="21">
        <v>2</v>
      </c>
      <c r="P17" s="21">
        <f t="shared" si="3"/>
        <v>4</v>
      </c>
      <c r="Q17" s="21" t="str">
        <f t="shared" si="2"/>
        <v>Riesgo bajo</v>
      </c>
      <c r="R17" s="21" t="s">
        <v>80</v>
      </c>
      <c r="S17" s="21" t="s">
        <v>99</v>
      </c>
      <c r="T17" s="23" t="s">
        <v>139</v>
      </c>
      <c r="U17" s="23" t="s">
        <v>113</v>
      </c>
      <c r="V17" s="23" t="s">
        <v>137</v>
      </c>
      <c r="W17" s="23" t="s">
        <v>138</v>
      </c>
    </row>
    <row r="18" spans="1:23" ht="75" customHeight="1" x14ac:dyDescent="0.25">
      <c r="A18" s="21">
        <v>18</v>
      </c>
      <c r="B18" s="21" t="s">
        <v>18</v>
      </c>
      <c r="C18" s="21" t="s">
        <v>20</v>
      </c>
      <c r="D18" s="21" t="s">
        <v>24</v>
      </c>
      <c r="E18" s="21" t="s">
        <v>31</v>
      </c>
      <c r="F18" s="21" t="s">
        <v>166</v>
      </c>
      <c r="G18" s="23" t="s">
        <v>127</v>
      </c>
      <c r="H18" s="21">
        <v>2</v>
      </c>
      <c r="I18" s="21">
        <v>3</v>
      </c>
      <c r="J18" s="21">
        <f t="shared" si="0"/>
        <v>6</v>
      </c>
      <c r="K18" s="21" t="str">
        <f t="shared" si="1"/>
        <v>Riesgo alto</v>
      </c>
      <c r="L18" s="21" t="s">
        <v>99</v>
      </c>
      <c r="M18" s="21" t="s">
        <v>110</v>
      </c>
      <c r="N18" s="21">
        <v>2</v>
      </c>
      <c r="O18" s="21">
        <v>1</v>
      </c>
      <c r="P18" s="21">
        <f t="shared" si="3"/>
        <v>2</v>
      </c>
      <c r="Q18" s="21" t="str">
        <f t="shared" si="2"/>
        <v>Riesgo bajo</v>
      </c>
      <c r="R18" s="21" t="s">
        <v>80</v>
      </c>
      <c r="S18" s="21" t="s">
        <v>99</v>
      </c>
      <c r="T18" s="23" t="s">
        <v>128</v>
      </c>
      <c r="U18" s="23" t="s">
        <v>90</v>
      </c>
      <c r="V18" s="23" t="s">
        <v>119</v>
      </c>
      <c r="W18" s="23" t="s">
        <v>92</v>
      </c>
    </row>
    <row r="19" spans="1:23" ht="75" x14ac:dyDescent="0.25">
      <c r="A19" s="21">
        <v>19</v>
      </c>
      <c r="B19" s="21" t="s">
        <v>17</v>
      </c>
      <c r="C19" s="21" t="s">
        <v>19</v>
      </c>
      <c r="D19" s="21" t="s">
        <v>23</v>
      </c>
      <c r="E19" s="21" t="s">
        <v>27</v>
      </c>
      <c r="F19" s="21" t="s">
        <v>165</v>
      </c>
      <c r="G19" s="23" t="s">
        <v>133</v>
      </c>
      <c r="H19" s="21">
        <v>3</v>
      </c>
      <c r="I19" s="21">
        <v>2</v>
      </c>
      <c r="J19" s="21">
        <f t="shared" si="0"/>
        <v>6</v>
      </c>
      <c r="K19" s="21" t="str">
        <f t="shared" si="1"/>
        <v>Riesgo alto</v>
      </c>
      <c r="L19" s="21" t="s">
        <v>79</v>
      </c>
      <c r="M19" s="21" t="s">
        <v>114</v>
      </c>
      <c r="N19" s="21">
        <v>2</v>
      </c>
      <c r="O19" s="21">
        <v>2</v>
      </c>
      <c r="P19" s="21">
        <f t="shared" si="3"/>
        <v>4</v>
      </c>
      <c r="Q19" s="21" t="str">
        <f t="shared" si="2"/>
        <v>Riesgo bajo</v>
      </c>
      <c r="R19" s="21" t="s">
        <v>112</v>
      </c>
      <c r="S19" s="21" t="s">
        <v>79</v>
      </c>
      <c r="T19" s="23" t="s">
        <v>141</v>
      </c>
      <c r="U19" s="23" t="s">
        <v>113</v>
      </c>
      <c r="V19" s="23" t="s">
        <v>131</v>
      </c>
      <c r="W19" s="23" t="s">
        <v>134</v>
      </c>
    </row>
    <row r="20" spans="1:23" ht="60" x14ac:dyDescent="0.25">
      <c r="A20" s="21">
        <v>20</v>
      </c>
      <c r="B20" s="21" t="s">
        <v>18</v>
      </c>
      <c r="C20" s="21" t="s">
        <v>19</v>
      </c>
      <c r="D20" s="21" t="s">
        <v>24</v>
      </c>
      <c r="E20" s="21" t="s">
        <v>27</v>
      </c>
      <c r="F20" s="21" t="s">
        <v>164</v>
      </c>
      <c r="G20" s="23" t="s">
        <v>143</v>
      </c>
      <c r="H20" s="21">
        <v>2</v>
      </c>
      <c r="I20" s="21">
        <v>3</v>
      </c>
      <c r="J20" s="21">
        <f t="shared" si="0"/>
        <v>6</v>
      </c>
      <c r="K20" s="21" t="str">
        <f t="shared" si="1"/>
        <v>Riesgo alto</v>
      </c>
      <c r="L20" s="21" t="s">
        <v>99</v>
      </c>
      <c r="M20" s="21" t="s">
        <v>110</v>
      </c>
      <c r="N20" s="21">
        <v>2</v>
      </c>
      <c r="O20" s="21">
        <v>1</v>
      </c>
      <c r="P20" s="21">
        <f t="shared" si="3"/>
        <v>2</v>
      </c>
      <c r="Q20" s="21" t="str">
        <f t="shared" si="2"/>
        <v>Riesgo bajo</v>
      </c>
      <c r="R20" s="21" t="s">
        <v>112</v>
      </c>
      <c r="S20" s="21" t="s">
        <v>99</v>
      </c>
      <c r="T20" s="21" t="s">
        <v>144</v>
      </c>
      <c r="U20" s="21" t="s">
        <v>113</v>
      </c>
      <c r="V20" s="23" t="s">
        <v>137</v>
      </c>
      <c r="W20" s="23" t="s">
        <v>138</v>
      </c>
    </row>
  </sheetData>
  <sheetProtection algorithmName="SHA-512" hashValue="LlkzpEZnbzU1O20olquOKtbB1RrPJHqfTgnQ5elYorM2SusoZiX+RRLikclcYKP1oRhBRUmyFT4iQt4zog6y7w==" saltValue="4eVUhJAkzd2XlkYKiPV5VQ==" spinCount="100000" sheet="1" formatColumns="0" insertRows="0" insertHyperlinks="0" deleteColumns="0" deleteRows="0" sort="0" autoFilter="0" pivotTables="0"/>
  <autoFilter ref="A1:W19" xr:uid="{00000000-0009-0000-0000-000000000000}">
    <sortState xmlns:xlrd2="http://schemas.microsoft.com/office/spreadsheetml/2017/richdata2" ref="A2:W17">
      <sortCondition ref="A1:A16"/>
    </sortState>
  </autoFilter>
  <conditionalFormatting sqref="J8:J9 P2:P9 J2:J6 P14:P15 J14:J15 J17:J20 P17:P20">
    <cfRule type="cellIs" dxfId="23" priority="157" operator="between">
      <formula>8</formula>
      <formula>10</formula>
    </cfRule>
    <cfRule type="cellIs" dxfId="22" priority="158" operator="between">
      <formula>6</formula>
      <formula>7</formula>
    </cfRule>
    <cfRule type="cellIs" dxfId="21" priority="159" operator="equal">
      <formula>5</formula>
    </cfRule>
    <cfRule type="cellIs" dxfId="20" priority="160" operator="between">
      <formula>1</formula>
      <formula>4</formula>
    </cfRule>
  </conditionalFormatting>
  <conditionalFormatting sqref="P10:P11 J10:J11">
    <cfRule type="cellIs" dxfId="19" priority="145" operator="between">
      <formula>8</formula>
      <formula>10</formula>
    </cfRule>
    <cfRule type="cellIs" dxfId="18" priority="146" operator="between">
      <formula>6</formula>
      <formula>7</formula>
    </cfRule>
    <cfRule type="cellIs" dxfId="17" priority="147" operator="equal">
      <formula>5</formula>
    </cfRule>
    <cfRule type="cellIs" dxfId="16" priority="148" operator="between">
      <formula>1</formula>
      <formula>4</formula>
    </cfRule>
  </conditionalFormatting>
  <conditionalFormatting sqref="J7">
    <cfRule type="cellIs" dxfId="15" priority="141" operator="between">
      <formula>8</formula>
      <formula>10</formula>
    </cfRule>
    <cfRule type="cellIs" dxfId="14" priority="142" operator="between">
      <formula>6</formula>
      <formula>7</formula>
    </cfRule>
    <cfRule type="cellIs" dxfId="13" priority="143" operator="equal">
      <formula>5</formula>
    </cfRule>
    <cfRule type="cellIs" dxfId="12" priority="144" operator="between">
      <formula>1</formula>
      <formula>4</formula>
    </cfRule>
  </conditionalFormatting>
  <conditionalFormatting sqref="J13 P13">
    <cfRule type="cellIs" dxfId="11" priority="125" operator="between">
      <formula>8</formula>
      <formula>10</formula>
    </cfRule>
    <cfRule type="cellIs" dxfId="10" priority="126" operator="between">
      <formula>6</formula>
      <formula>7</formula>
    </cfRule>
    <cfRule type="cellIs" dxfId="9" priority="127" operator="equal">
      <formula>5</formula>
    </cfRule>
    <cfRule type="cellIs" dxfId="8" priority="128" operator="between">
      <formula>1</formula>
      <formula>4</formula>
    </cfRule>
  </conditionalFormatting>
  <conditionalFormatting sqref="P12 J12">
    <cfRule type="cellIs" dxfId="7" priority="101" operator="between">
      <formula>8</formula>
      <formula>10</formula>
    </cfRule>
    <cfRule type="cellIs" dxfId="6" priority="102" operator="between">
      <formula>6</formula>
      <formula>7</formula>
    </cfRule>
    <cfRule type="cellIs" dxfId="5" priority="103" operator="equal">
      <formula>5</formula>
    </cfRule>
    <cfRule type="cellIs" dxfId="4" priority="104" operator="between">
      <formula>1</formula>
      <formula>4</formula>
    </cfRule>
  </conditionalFormatting>
  <conditionalFormatting sqref="P16 J16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1</formula>
      <formula>4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Hoja2!$A$2:$A$3</xm:f>
          </x14:formula1>
          <xm:sqref>B2:B6 B8:B11 B20 B15:B18</xm:sqref>
        </x14:dataValidation>
        <x14:dataValidation type="list" allowBlank="1" showInputMessage="1" showErrorMessage="1" xr:uid="{00000000-0002-0000-0000-000001000000}">
          <x14:formula1>
            <xm:f>Hoja2!$B$2:$B$3</xm:f>
          </x14:formula1>
          <xm:sqref>C11 C2:C6 C8:C9 C20 C15:C18</xm:sqref>
        </x14:dataValidation>
        <x14:dataValidation type="list" allowBlank="1" showInputMessage="1" showErrorMessage="1" xr:uid="{00000000-0002-0000-0000-000002000000}">
          <x14:formula1>
            <xm:f>Hoja2!$C$2:$C$5</xm:f>
          </x14:formula1>
          <xm:sqref>D11:D12 D2:D9 D20 D15:D18</xm:sqref>
        </x14:dataValidation>
        <x14:dataValidation type="list" allowBlank="1" showInputMessage="1" showErrorMessage="1" xr:uid="{00000000-0002-0000-0000-000003000000}">
          <x14:formula1>
            <xm:f>Hoja2!$D$2:$D$9</xm:f>
          </x14:formula1>
          <xm:sqref>E11 E2:E6 E8:E9 E20 E15:E18</xm:sqref>
        </x14:dataValidation>
        <x14:dataValidation type="list" allowBlank="1" showInputMessage="1" showErrorMessage="1" xr:uid="{00000000-0002-0000-0000-000004000000}">
          <x14:formula1>
            <xm:f>'\\JUAN\Desktop\CONTRATOS VIGENCIA 2017\7.Contrato 410 exponilo (ferias y fiestas reinado alto magdalena 2018)\[Riesgo de ferias y fiestas.xlsx]Hoja2'!#REF!</xm:f>
          </x14:formula1>
          <xm:sqref>C10:E10 B7:C7 E7</xm:sqref>
        </x14:dataValidation>
        <x14:dataValidation type="list" allowBlank="1" showInputMessage="1" showErrorMessage="1" xr:uid="{00000000-0002-0000-0000-000005000000}">
          <x14:formula1>
            <xm:f>'\\JUAN\Desktop\CONTRATOS VIGENCIA 2017\1.Contrato 115 seleccion abreviada 001-2017 kits escolares\[Riesgo Kit Escolares.xlsx]Hoja2'!#REF!</xm:f>
          </x14:formula1>
          <xm:sqref>B13:E13</xm:sqref>
        </x14:dataValidation>
        <x14:dataValidation type="list" allowBlank="1" showInputMessage="1" showErrorMessage="1" xr:uid="{00000000-0002-0000-0000-000006000000}">
          <x14:formula1>
            <xm:f>'\\JUAN\Desktop\CONTRATOS VIGENCIA 2017\3.Contrato 190 alimentacion escolar instituciones educativas samc 007-2017\[Riesgo de Alimentación escolar.xlsx]Hoja2'!#REF!</xm:f>
          </x14:formula1>
          <xm:sqref>B12:C12 E12</xm:sqref>
        </x14:dataValidation>
        <x14:dataValidation type="list" allowBlank="1" showInputMessage="1" showErrorMessage="1" xr:uid="{00000000-0002-0000-0000-000007000000}">
          <x14:formula1>
            <xm:f>'\\JUAN\Desktop\CONTRATOS VIGENCIA 2017\2.Contrato 124 texaco suministtro de gasolina abreviada 06 incompleto\[Riesgo suministro de gasolina.xlsx]Hoja2'!#REF!</xm:f>
          </x14:formula1>
          <xm:sqref>B19:E19 B14:E14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D21" sqref="D21"/>
    </sheetView>
  </sheetViews>
  <sheetFormatPr baseColWidth="10" defaultRowHeight="15" x14ac:dyDescent="0.25"/>
  <cols>
    <col min="3" max="3" width="12.28515625" bestFit="1" customWidth="1"/>
    <col min="4" max="4" width="25.42578125" bestFit="1" customWidth="1"/>
    <col min="5" max="5" width="20.5703125" bestFit="1" customWidth="1"/>
  </cols>
  <sheetData>
    <row r="1" spans="1:5" x14ac:dyDescent="0.25">
      <c r="A1" s="1" t="s">
        <v>1</v>
      </c>
      <c r="B1" s="1" t="s">
        <v>16</v>
      </c>
      <c r="C1" s="1" t="s">
        <v>3</v>
      </c>
      <c r="D1" s="1" t="s">
        <v>4</v>
      </c>
      <c r="E1" s="1" t="s">
        <v>33</v>
      </c>
    </row>
    <row r="2" spans="1:5" x14ac:dyDescent="0.25">
      <c r="A2" t="s">
        <v>17</v>
      </c>
      <c r="B2" t="s">
        <v>19</v>
      </c>
      <c r="C2" t="s">
        <v>21</v>
      </c>
      <c r="D2" t="s">
        <v>25</v>
      </c>
      <c r="E2" t="s">
        <v>34</v>
      </c>
    </row>
    <row r="3" spans="1:5" x14ac:dyDescent="0.25">
      <c r="A3" t="s">
        <v>18</v>
      </c>
      <c r="B3" t="s">
        <v>20</v>
      </c>
      <c r="C3" t="s">
        <v>22</v>
      </c>
      <c r="D3" t="s">
        <v>26</v>
      </c>
      <c r="E3" t="s">
        <v>35</v>
      </c>
    </row>
    <row r="4" spans="1:5" x14ac:dyDescent="0.25">
      <c r="C4" t="s">
        <v>23</v>
      </c>
      <c r="D4" t="s">
        <v>27</v>
      </c>
      <c r="E4" t="s">
        <v>36</v>
      </c>
    </row>
    <row r="5" spans="1:5" x14ac:dyDescent="0.25">
      <c r="C5" t="s">
        <v>24</v>
      </c>
      <c r="D5" t="s">
        <v>28</v>
      </c>
      <c r="E5" t="s">
        <v>37</v>
      </c>
    </row>
    <row r="6" spans="1:5" x14ac:dyDescent="0.25">
      <c r="D6" t="s">
        <v>29</v>
      </c>
    </row>
    <row r="7" spans="1:5" x14ac:dyDescent="0.25">
      <c r="D7" t="s">
        <v>30</v>
      </c>
    </row>
    <row r="8" spans="1:5" x14ac:dyDescent="0.25">
      <c r="D8" t="s">
        <v>31</v>
      </c>
    </row>
    <row r="9" spans="1:5" x14ac:dyDescent="0.25">
      <c r="D9" t="s">
        <v>32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workbookViewId="0">
      <selection activeCell="G6" sqref="G6"/>
    </sheetView>
  </sheetViews>
  <sheetFormatPr baseColWidth="10" defaultRowHeight="15" x14ac:dyDescent="0.25"/>
  <cols>
    <col min="1" max="1" width="3.85546875" bestFit="1" customWidth="1"/>
    <col min="2" max="2" width="19.5703125" customWidth="1"/>
    <col min="3" max="3" width="15.5703125" customWidth="1"/>
    <col min="4" max="4" width="16" customWidth="1"/>
    <col min="5" max="5" width="23.7109375" customWidth="1"/>
    <col min="6" max="6" width="19.42578125" customWidth="1"/>
    <col min="7" max="7" width="21.42578125" customWidth="1"/>
    <col min="8" max="8" width="23.28515625" customWidth="1"/>
  </cols>
  <sheetData>
    <row r="1" spans="1:8" ht="15.75" thickBot="1" x14ac:dyDescent="0.3">
      <c r="A1" s="29" t="s">
        <v>41</v>
      </c>
      <c r="B1" s="30"/>
      <c r="C1" s="31"/>
      <c r="D1" s="2"/>
      <c r="E1" s="27" t="s">
        <v>42</v>
      </c>
      <c r="F1" s="27"/>
    </row>
    <row r="2" spans="1:8" ht="15.75" x14ac:dyDescent="0.25">
      <c r="A2" s="3"/>
      <c r="B2" s="4" t="s">
        <v>33</v>
      </c>
      <c r="C2" s="4" t="s">
        <v>43</v>
      </c>
      <c r="E2" s="5" t="s">
        <v>44</v>
      </c>
      <c r="F2" s="6" t="s">
        <v>45</v>
      </c>
    </row>
    <row r="3" spans="1:8" ht="30" x14ac:dyDescent="0.25">
      <c r="A3" s="32" t="s">
        <v>46</v>
      </c>
      <c r="B3" s="7" t="s">
        <v>47</v>
      </c>
      <c r="C3" s="7">
        <v>1</v>
      </c>
      <c r="E3" s="8" t="s">
        <v>48</v>
      </c>
      <c r="F3" s="9" t="s">
        <v>49</v>
      </c>
    </row>
    <row r="4" spans="1:8" ht="45" x14ac:dyDescent="0.25">
      <c r="A4" s="33"/>
      <c r="B4" s="7" t="s">
        <v>50</v>
      </c>
      <c r="C4" s="7">
        <v>2</v>
      </c>
      <c r="E4" s="10" t="s">
        <v>51</v>
      </c>
      <c r="F4" s="9" t="s">
        <v>36</v>
      </c>
    </row>
    <row r="5" spans="1:8" ht="45" x14ac:dyDescent="0.25">
      <c r="A5" s="33"/>
      <c r="B5" s="7" t="s">
        <v>52</v>
      </c>
      <c r="C5" s="7">
        <v>3</v>
      </c>
      <c r="E5" s="11">
        <v>5</v>
      </c>
      <c r="F5" s="9" t="s">
        <v>35</v>
      </c>
    </row>
    <row r="6" spans="1:8" ht="45.75" thickBot="1" x14ac:dyDescent="0.3">
      <c r="A6" s="33"/>
      <c r="B6" s="7" t="s">
        <v>53</v>
      </c>
      <c r="C6" s="7">
        <v>4</v>
      </c>
      <c r="E6" s="12" t="s">
        <v>54</v>
      </c>
      <c r="F6" s="13" t="s">
        <v>34</v>
      </c>
    </row>
    <row r="7" spans="1:8" ht="45" x14ac:dyDescent="0.25">
      <c r="A7" s="34"/>
      <c r="B7" s="7" t="s">
        <v>55</v>
      </c>
      <c r="C7" s="7">
        <v>5</v>
      </c>
    </row>
    <row r="8" spans="1:8" ht="15.75" thickBot="1" x14ac:dyDescent="0.3"/>
    <row r="9" spans="1:8" ht="15.75" thickBot="1" x14ac:dyDescent="0.3">
      <c r="B9" s="29" t="s">
        <v>56</v>
      </c>
      <c r="C9" s="30"/>
      <c r="D9" s="30"/>
      <c r="E9" s="30"/>
      <c r="F9" s="30"/>
      <c r="G9" s="30"/>
      <c r="H9" s="31"/>
    </row>
    <row r="10" spans="1:8" x14ac:dyDescent="0.25">
      <c r="B10" s="35" t="s">
        <v>57</v>
      </c>
      <c r="C10" s="35"/>
      <c r="D10" s="35"/>
      <c r="E10" s="35"/>
      <c r="F10" s="35"/>
      <c r="G10" s="35"/>
      <c r="H10" s="35"/>
    </row>
    <row r="11" spans="1:8" ht="90" x14ac:dyDescent="0.25">
      <c r="B11" s="25" t="s">
        <v>58</v>
      </c>
      <c r="C11" s="25"/>
      <c r="D11" s="7" t="s">
        <v>59</v>
      </c>
      <c r="E11" s="7" t="s">
        <v>60</v>
      </c>
      <c r="F11" s="7" t="s">
        <v>61</v>
      </c>
      <c r="G11" s="7" t="s">
        <v>62</v>
      </c>
      <c r="H11" s="7" t="s">
        <v>63</v>
      </c>
    </row>
    <row r="12" spans="1:8" ht="90" x14ac:dyDescent="0.25">
      <c r="B12" s="25" t="s">
        <v>64</v>
      </c>
      <c r="C12" s="25"/>
      <c r="D12" s="7" t="s">
        <v>65</v>
      </c>
      <c r="E12" s="7" t="s">
        <v>66</v>
      </c>
      <c r="F12" s="7" t="s">
        <v>67</v>
      </c>
      <c r="G12" s="7" t="s">
        <v>68</v>
      </c>
      <c r="H12" s="7" t="s">
        <v>69</v>
      </c>
    </row>
    <row r="13" spans="1:8" x14ac:dyDescent="0.25">
      <c r="B13" s="25" t="s">
        <v>9</v>
      </c>
      <c r="C13" s="25" t="s">
        <v>70</v>
      </c>
      <c r="D13" s="14" t="s">
        <v>71</v>
      </c>
      <c r="E13" s="14" t="s">
        <v>72</v>
      </c>
      <c r="F13" s="14" t="s">
        <v>73</v>
      </c>
      <c r="G13" s="14" t="s">
        <v>74</v>
      </c>
      <c r="H13" s="14" t="s">
        <v>75</v>
      </c>
    </row>
    <row r="14" spans="1:8" x14ac:dyDescent="0.25">
      <c r="B14" s="25"/>
      <c r="C14" s="25"/>
      <c r="D14" s="15">
        <v>1</v>
      </c>
      <c r="E14" s="15">
        <v>2</v>
      </c>
      <c r="F14" s="15">
        <v>3</v>
      </c>
      <c r="G14" s="15">
        <v>4</v>
      </c>
      <c r="H14" s="15">
        <v>5</v>
      </c>
    </row>
    <row r="16" spans="1:8" x14ac:dyDescent="0.25">
      <c r="B16" s="27" t="s">
        <v>76</v>
      </c>
      <c r="C16" s="27"/>
      <c r="D16" s="27"/>
      <c r="E16" s="27"/>
      <c r="F16" s="27"/>
      <c r="G16" s="27"/>
      <c r="H16" s="27"/>
    </row>
    <row r="17" spans="1:8" x14ac:dyDescent="0.25">
      <c r="B17" s="28" t="s">
        <v>57</v>
      </c>
      <c r="C17" s="28"/>
      <c r="D17" s="28"/>
      <c r="E17" s="28"/>
      <c r="F17" s="28"/>
      <c r="G17" s="28"/>
      <c r="H17" s="28"/>
    </row>
    <row r="18" spans="1:8" ht="90" x14ac:dyDescent="0.25">
      <c r="B18" s="25" t="s">
        <v>58</v>
      </c>
      <c r="C18" s="25"/>
      <c r="D18" s="7" t="s">
        <v>59</v>
      </c>
      <c r="E18" s="7" t="s">
        <v>60</v>
      </c>
      <c r="F18" s="7" t="s">
        <v>61</v>
      </c>
      <c r="G18" s="7" t="s">
        <v>62</v>
      </c>
      <c r="H18" s="7" t="s">
        <v>63</v>
      </c>
    </row>
    <row r="19" spans="1:8" ht="90" x14ac:dyDescent="0.25">
      <c r="B19" s="25" t="s">
        <v>64</v>
      </c>
      <c r="C19" s="25"/>
      <c r="D19" s="7" t="s">
        <v>65</v>
      </c>
      <c r="E19" s="7" t="s">
        <v>66</v>
      </c>
      <c r="F19" s="7" t="s">
        <v>67</v>
      </c>
      <c r="G19" s="7" t="s">
        <v>68</v>
      </c>
      <c r="H19" s="7" t="s">
        <v>69</v>
      </c>
    </row>
    <row r="20" spans="1:8" x14ac:dyDescent="0.25">
      <c r="B20" s="25" t="s">
        <v>9</v>
      </c>
      <c r="C20" s="25" t="s">
        <v>70</v>
      </c>
      <c r="D20" s="14" t="s">
        <v>71</v>
      </c>
      <c r="E20" s="14" t="s">
        <v>72</v>
      </c>
      <c r="F20" s="14" t="s">
        <v>73</v>
      </c>
      <c r="G20" s="14" t="s">
        <v>74</v>
      </c>
      <c r="H20" s="14" t="s">
        <v>75</v>
      </c>
    </row>
    <row r="21" spans="1:8" x14ac:dyDescent="0.25">
      <c r="B21" s="25"/>
      <c r="C21" s="25"/>
      <c r="D21" s="15">
        <v>1</v>
      </c>
      <c r="E21" s="15">
        <v>2</v>
      </c>
      <c r="F21" s="15">
        <v>3</v>
      </c>
      <c r="G21" s="15">
        <v>4</v>
      </c>
      <c r="H21" s="15">
        <v>5</v>
      </c>
    </row>
    <row r="22" spans="1:8" ht="30" x14ac:dyDescent="0.25">
      <c r="A22" s="26" t="s">
        <v>7</v>
      </c>
      <c r="B22" s="7" t="s">
        <v>47</v>
      </c>
      <c r="C22" s="15">
        <v>1</v>
      </c>
      <c r="D22" s="16">
        <v>2</v>
      </c>
      <c r="E22" s="16">
        <v>3</v>
      </c>
      <c r="F22" s="16">
        <v>4</v>
      </c>
      <c r="G22" s="17">
        <v>5</v>
      </c>
      <c r="H22" s="18">
        <v>6</v>
      </c>
    </row>
    <row r="23" spans="1:8" ht="45" x14ac:dyDescent="0.25">
      <c r="A23" s="26"/>
      <c r="B23" s="7" t="s">
        <v>77</v>
      </c>
      <c r="C23" s="15">
        <v>2</v>
      </c>
      <c r="D23" s="16">
        <v>3</v>
      </c>
      <c r="E23" s="16">
        <v>4</v>
      </c>
      <c r="F23" s="17">
        <v>5</v>
      </c>
      <c r="G23" s="18">
        <v>6</v>
      </c>
      <c r="H23" s="18">
        <v>7</v>
      </c>
    </row>
    <row r="24" spans="1:8" ht="45" x14ac:dyDescent="0.25">
      <c r="A24" s="26"/>
      <c r="B24" s="7" t="s">
        <v>52</v>
      </c>
      <c r="C24" s="15">
        <v>3</v>
      </c>
      <c r="D24" s="16">
        <v>4</v>
      </c>
      <c r="E24" s="17">
        <v>5</v>
      </c>
      <c r="F24" s="18">
        <v>6</v>
      </c>
      <c r="G24" s="18">
        <v>7</v>
      </c>
      <c r="H24" s="19">
        <v>8</v>
      </c>
    </row>
    <row r="25" spans="1:8" ht="45" x14ac:dyDescent="0.25">
      <c r="A25" s="26"/>
      <c r="B25" s="7" t="s">
        <v>78</v>
      </c>
      <c r="C25" s="15">
        <v>4</v>
      </c>
      <c r="D25" s="17">
        <v>5</v>
      </c>
      <c r="E25" s="18">
        <v>6</v>
      </c>
      <c r="F25" s="18">
        <v>7</v>
      </c>
      <c r="G25" s="19">
        <v>8</v>
      </c>
      <c r="H25" s="19">
        <v>9</v>
      </c>
    </row>
    <row r="26" spans="1:8" ht="45" x14ac:dyDescent="0.25">
      <c r="A26" s="26"/>
      <c r="B26" s="7" t="s">
        <v>55</v>
      </c>
      <c r="C26" s="15">
        <v>5</v>
      </c>
      <c r="D26" s="18">
        <v>6</v>
      </c>
      <c r="E26" s="18">
        <v>7</v>
      </c>
      <c r="F26" s="19">
        <v>8</v>
      </c>
      <c r="G26" s="19">
        <v>9</v>
      </c>
      <c r="H26" s="19">
        <v>10</v>
      </c>
    </row>
  </sheetData>
  <mergeCells count="16">
    <mergeCell ref="B11:C11"/>
    <mergeCell ref="A1:C1"/>
    <mergeCell ref="E1:F1"/>
    <mergeCell ref="A3:A7"/>
    <mergeCell ref="B9:H9"/>
    <mergeCell ref="B10:H10"/>
    <mergeCell ref="B19:C19"/>
    <mergeCell ref="B20:B21"/>
    <mergeCell ref="C20:C21"/>
    <mergeCell ref="A22:A26"/>
    <mergeCell ref="B12:C12"/>
    <mergeCell ref="B13:B14"/>
    <mergeCell ref="C13:C14"/>
    <mergeCell ref="B16:H16"/>
    <mergeCell ref="B17:H17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INTERCONEXIONES TECN</dc:creator>
  <cp:lastModifiedBy>Full name</cp:lastModifiedBy>
  <dcterms:created xsi:type="dcterms:W3CDTF">2018-05-02T18:36:16Z</dcterms:created>
  <dcterms:modified xsi:type="dcterms:W3CDTF">2025-06-27T15:55:09Z</dcterms:modified>
</cp:coreProperties>
</file>