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rhoz\OneDrive - Servicio Nacional de Aprendizaje\Escritorio\"/>
    </mc:Choice>
  </mc:AlternateContent>
  <bookViews>
    <workbookView xWindow="-120" yWindow="-120" windowWidth="29040" windowHeight="15720" activeTab="1"/>
  </bookViews>
  <sheets>
    <sheet name="Responsable de IVA" sheetId="1" r:id="rId1"/>
    <sheet name="No Responsable de IVA" sheetId="3" r:id="rId2"/>
  </sheets>
  <definedNames>
    <definedName name="_xlnm.Print_Area" localSheetId="1">'No Responsable de IVA'!$A$1:$G$20</definedName>
    <definedName name="_xlnm.Print_Area" localSheetId="0">'Responsable de IVA'!$A$1:$L$84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12" i="1"/>
  <c r="I13" i="1" l="1"/>
  <c r="J13" i="1" s="1"/>
  <c r="I14" i="1"/>
  <c r="J14" i="1" s="1"/>
  <c r="I15" i="1"/>
  <c r="J15" i="1" s="1"/>
  <c r="I16" i="1"/>
  <c r="J16" i="1"/>
  <c r="I17" i="1"/>
  <c r="J17" i="1" s="1"/>
  <c r="I18" i="1"/>
  <c r="J18" i="1" s="1"/>
  <c r="I19" i="1"/>
  <c r="J19" i="1" s="1"/>
  <c r="I20" i="1"/>
  <c r="J20" i="1"/>
  <c r="I21" i="1"/>
  <c r="J21" i="1"/>
  <c r="I22" i="1"/>
  <c r="J22" i="1" s="1"/>
  <c r="I23" i="1"/>
  <c r="J23" i="1"/>
  <c r="I24" i="1"/>
  <c r="J24" i="1" s="1"/>
  <c r="I25" i="1"/>
  <c r="J25" i="1" s="1"/>
  <c r="I26" i="1"/>
  <c r="J26" i="1" s="1"/>
  <c r="I27" i="1"/>
  <c r="J27" i="1"/>
  <c r="I28" i="1"/>
  <c r="J28" i="1"/>
  <c r="I29" i="1"/>
  <c r="J29" i="1" s="1"/>
  <c r="I30" i="1"/>
  <c r="J30" i="1" s="1"/>
  <c r="I31" i="1"/>
  <c r="J31" i="1"/>
  <c r="I32" i="1"/>
  <c r="J32" i="1" s="1"/>
  <c r="I33" i="1"/>
  <c r="J33" i="1"/>
  <c r="I34" i="1"/>
  <c r="J34" i="1" s="1"/>
  <c r="I35" i="1"/>
  <c r="J35" i="1" s="1"/>
  <c r="I36" i="1"/>
  <c r="J36" i="1"/>
  <c r="I37" i="1"/>
  <c r="J37" i="1"/>
  <c r="I38" i="1"/>
  <c r="J38" i="1" s="1"/>
  <c r="I39" i="1"/>
  <c r="J39" i="1" s="1"/>
  <c r="I40" i="1"/>
  <c r="J40" i="1"/>
  <c r="I41" i="1"/>
  <c r="J41" i="1" s="1"/>
  <c r="I42" i="1"/>
  <c r="J42" i="1"/>
  <c r="I43" i="1"/>
  <c r="J43" i="1" s="1"/>
  <c r="I44" i="1"/>
  <c r="J44" i="1" s="1"/>
  <c r="I45" i="1"/>
  <c r="J45" i="1"/>
  <c r="I46" i="1"/>
  <c r="J46" i="1"/>
  <c r="I47" i="1"/>
  <c r="J47" i="1" s="1"/>
  <c r="I48" i="1"/>
  <c r="J48" i="1" s="1"/>
  <c r="I49" i="1"/>
  <c r="J49" i="1" s="1"/>
  <c r="I50" i="1"/>
  <c r="J50" i="1" s="1"/>
  <c r="I51" i="1"/>
  <c r="J51" i="1"/>
  <c r="I52" i="1"/>
  <c r="J52" i="1"/>
  <c r="I53" i="1"/>
  <c r="J53" i="1" s="1"/>
  <c r="I54" i="1"/>
  <c r="J54" i="1" s="1"/>
  <c r="I55" i="1"/>
  <c r="J55" i="1"/>
  <c r="I56" i="1"/>
  <c r="J56" i="1" s="1"/>
  <c r="I57" i="1"/>
  <c r="J57" i="1"/>
  <c r="I58" i="1"/>
  <c r="J58" i="1" s="1"/>
  <c r="I59" i="1"/>
  <c r="J59" i="1" s="1"/>
  <c r="I60" i="1"/>
  <c r="J60" i="1"/>
  <c r="I61" i="1"/>
  <c r="J61" i="1"/>
  <c r="I62" i="1"/>
  <c r="J62" i="1" s="1"/>
  <c r="I63" i="1"/>
  <c r="J63" i="1" s="1"/>
  <c r="I64" i="1"/>
  <c r="J64" i="1"/>
  <c r="I65" i="1"/>
  <c r="J65" i="1" s="1"/>
  <c r="I66" i="1"/>
  <c r="J66" i="1"/>
  <c r="I67" i="1"/>
  <c r="J67" i="1" s="1"/>
  <c r="I68" i="1"/>
  <c r="J68" i="1" s="1"/>
  <c r="I69" i="1"/>
  <c r="J69" i="1"/>
  <c r="I70" i="1"/>
  <c r="J70" i="1"/>
  <c r="I71" i="1"/>
  <c r="J71" i="1" s="1"/>
  <c r="I72" i="1"/>
  <c r="J72" i="1" s="1"/>
  <c r="I73" i="1"/>
  <c r="J73" i="1" s="1"/>
  <c r="I74" i="1"/>
  <c r="J74" i="1" s="1"/>
  <c r="I75" i="1"/>
  <c r="J75" i="1"/>
  <c r="I76" i="1"/>
  <c r="J76" i="1"/>
  <c r="I77" i="1"/>
  <c r="J77" i="1" s="1"/>
  <c r="I78" i="1"/>
  <c r="J78" i="1" s="1"/>
  <c r="I79" i="1"/>
  <c r="J79" i="1"/>
  <c r="I80" i="1"/>
  <c r="J80" i="1" s="1"/>
  <c r="I81" i="1"/>
  <c r="J81" i="1"/>
  <c r="I82" i="1"/>
  <c r="J82" i="1" s="1"/>
  <c r="I83" i="1"/>
  <c r="J83" i="1" s="1"/>
  <c r="I84" i="1"/>
  <c r="J84" i="1"/>
  <c r="I12" i="1"/>
  <c r="J12" i="1" s="1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11" i="3"/>
  <c r="H84" i="3" l="1"/>
  <c r="J85" i="1"/>
</calcChain>
</file>

<file path=xl/sharedStrings.xml><?xml version="1.0" encoding="utf-8"?>
<sst xmlns="http://schemas.openxmlformats.org/spreadsheetml/2006/main" count="476" uniqueCount="174">
  <si>
    <t>UNIDAD DE MEDIDA</t>
  </si>
  <si>
    <t>VALOR TOTAL</t>
  </si>
  <si>
    <t>CENTRO DE LOGISTICA Y PROMOCION ECOTURISTICA DEL MAGDALENA</t>
  </si>
  <si>
    <t>REGIONAL MAGDALENA</t>
  </si>
  <si>
    <t>PARA OFERTA ECONÓMICA RESPONSABLE DE IVA</t>
  </si>
  <si>
    <t>VALOR EN PESOS:</t>
  </si>
  <si>
    <t>VALOR EN LETRAS:</t>
  </si>
  <si>
    <t>FIRMA REPRESENTANTE LEGAL:</t>
  </si>
  <si>
    <t>PARA OFERTA ECONÓMICA NO RESPONSABLE DE IVA</t>
  </si>
  <si>
    <t>ITEMS</t>
  </si>
  <si>
    <t xml:space="preserve">DESCRIPCION DE LA NECESIDAD </t>
  </si>
  <si>
    <t>ESPECIFICACIONES TECNICAS</t>
  </si>
  <si>
    <t>CANTIDAD</t>
  </si>
  <si>
    <t>VALOR UNITARIO</t>
  </si>
  <si>
    <t>IVA</t>
  </si>
  <si>
    <t>Valor Unitario Máximo a Ofertar por Ítem</t>
  </si>
  <si>
    <t>CENTRO ACUÍCOLA Y AGROINDUSTRIAL DE GAIRA</t>
  </si>
  <si>
    <t xml:space="preserve">Nota: La adjudicación se realizará por el valor total del presupuesto oficial, razón por la cual en la presente oferta deberan diligenciar el valor unitario ofertado sin sobrepasar el valor maximo a ofertar por item el cual fue tomado del estudio el mercado adjunto en el presente proceso. </t>
  </si>
  <si>
    <t>Nota: La adjudicación se realizará por el valor total del presupuesto oficial, razón por la cual en la presente oferta deberan diligenciar el valor unitario ofertado sin sobrepasar el valor maximo a ofertar por item el cual fue tomado del estudio el mercado adjunto en el presente proceso.</t>
  </si>
  <si>
    <t>TOTAL</t>
  </si>
  <si>
    <t>VALOR UNITARIO + IVA</t>
  </si>
  <si>
    <t>LITRO</t>
  </si>
  <si>
    <t>COLBON MADERA</t>
  </si>
  <si>
    <t>COLBÓN MADERA. PRESENTACIÓN: KILO</t>
  </si>
  <si>
    <t>KILO</t>
  </si>
  <si>
    <t xml:space="preserve">
FIQUE PITA DECORATIVA CABUYA NO 11</t>
  </si>
  <si>
    <t>FIQUE PITA DECORATIVA CABUYA NO. 11. PRESENTACIÓN: MADEJA 100MTS</t>
  </si>
  <si>
    <t>MADEJA</t>
  </si>
  <si>
    <t>LACA TRANSPARENTE</t>
  </si>
  <si>
    <t>LACA BRILLANTE EN AEROSOL 400 MLCOLBÓN MADERA. PRESENTACIÓN: KILO</t>
  </si>
  <si>
    <t xml:space="preserve">UNIDAD </t>
  </si>
  <si>
    <t xml:space="preserve">
PORCELANICRON BLANCA</t>
  </si>
  <si>
    <t>PORCELANICRON BLANCA</t>
  </si>
  <si>
    <t>LIBRA</t>
  </si>
  <si>
    <t>ACUARELA LIQUIDA DE 30
CC</t>
  </si>
  <si>
    <t>ACUARELA LIQUIDA DE 30</t>
  </si>
  <si>
    <t>UNUDAD</t>
  </si>
  <si>
    <t>LAPIZ N° 2</t>
  </si>
  <si>
    <t xml:space="preserve">LAPIZ N° 2 </t>
  </si>
  <si>
    <t>UNIDAD</t>
  </si>
  <si>
    <t>CARTON CARTULINA</t>
  </si>
  <si>
    <t>LAMINA DE CARTON CARTULINA 70 X 100 CM</t>
  </si>
  <si>
    <t>ANILINA VEGETAL COLORES SURTIDOS</t>
  </si>
  <si>
    <t>AROS PARA BISUTERIA
PLATEADO</t>
  </si>
  <si>
    <t>AROS PARA BISUTERIA PLATEADOS</t>
  </si>
  <si>
    <t>GRAMOS</t>
  </si>
  <si>
    <t>ANZUELOS PARA BISUTERIA
PLATEADO</t>
  </si>
  <si>
    <t>ANZUELOS PARA BISUTERIA PLATEADOS</t>
  </si>
  <si>
    <t xml:space="preserve">
ALFILER PARA BISUTERIA PLATEADO</t>
  </si>
  <si>
    <t>ALFILER PARA BISUTERIA PLATEADO</t>
  </si>
  <si>
    <t>ESTUCO PLASTICO</t>
  </si>
  <si>
    <t>GALON</t>
  </si>
  <si>
    <t>CINTA DE ENMASCARAR GRANDE</t>
  </si>
  <si>
    <t>ROLLO</t>
  </si>
  <si>
    <t>SILICONA</t>
  </si>
  <si>
    <t>SILICONA DE BARRA GRUESA</t>
  </si>
  <si>
    <t>BARRA</t>
  </si>
  <si>
    <t>ALAMBRE DULCE CALIBRE 22</t>
  </si>
  <si>
    <t xml:space="preserve">
PINTURA EN SPRAY COLOR NEGRO</t>
  </si>
  <si>
    <t>PINTURA EN SPRAY COLOR NEGRO PRESENTACIÓN: 300 ML</t>
  </si>
  <si>
    <t>PINTURA EN SPRAY COLOR ORO</t>
  </si>
  <si>
    <t>PINTURA EN SPRAY COLOR ORO PRESENTACIÓN: 300
ML</t>
  </si>
  <si>
    <t>PINTURA EN SPAY BLANCA</t>
  </si>
  <si>
    <t>PINTURA EN SPRAY BLANCA</t>
  </si>
  <si>
    <t>RESINA TRANSPARENTE</t>
  </si>
  <si>
    <t>GEMELOS EPOXICOS RIGIDOS CRISTAL (1KG MEZCLA) - COMP A Y B. TAMAÑO: 125GR</t>
  </si>
  <si>
    <t>PINCELES PLANOS NO 6. 8.
10, 15</t>
  </si>
  <si>
    <t>SEGUETAS</t>
  </si>
  <si>
    <t>HOJA DE SEGUETA</t>
  </si>
  <si>
    <t>ANILINA PARA PORCELANICRON COLORES SURTIDOS</t>
  </si>
  <si>
    <t>DOCENA</t>
  </si>
  <si>
    <t>PINTURA DE AGUA COLOR NEGRO</t>
  </si>
  <si>
    <t>PINTURA DE AGUA COLOR NEGRO PRESENTACIÓN: GALON</t>
  </si>
  <si>
    <t>PAPEL KRAFT</t>
  </si>
  <si>
    <t>ROLLOS DE PAPEL KRAFT45.5 CM X 230 M</t>
  </si>
  <si>
    <t>LIJA DE AGUA N° 80</t>
  </si>
  <si>
    <t>LIJA DE AGUA N° 20</t>
  </si>
  <si>
    <t>PINCELES REDONDOS NO 6, 8, 10, 15</t>
  </si>
  <si>
    <t>TIJERAS</t>
  </si>
  <si>
    <t>GRANDE DE OFICINA 8.5"</t>
  </si>
  <si>
    <t xml:space="preserve">
PINTURA ACRILICAS ROJA X 500CC</t>
  </si>
  <si>
    <t>COLOR ROJO, 500CC, EXCELENTE ADHERENCIA ALTA RESISTENCIA A LOS AGENTES FÍSICOS VARIEDAD DE COLORES BUENA VISCOSIDAD</t>
  </si>
  <si>
    <t>PINTURA ACRILICAS AZUL X 500CC</t>
  </si>
  <si>
    <t>COLOR AZUL, 500CC,EXCELENTE ADHERENCIA ALTA RESISTENCIA A LOS AGENTES FÍSICOS VARIEDAD DE COLORES BUENA VISCOSIDAD</t>
  </si>
  <si>
    <t>PINTURA ACRILICAS AMARILLO X 500CC</t>
  </si>
  <si>
    <t>COLOR ROJO, 500CC,EXCELENTE ADHERENCIA ALTA RESISTENCIA A LOS AGENTES FÍSICOS VARIEDAD DE COLORES BUENA
VISCOSIDAD</t>
  </si>
  <si>
    <t>PINTURA ACRILICAS VERDE X 500CC</t>
  </si>
  <si>
    <t xml:space="preserve">
COLOR VERDE, 500CC,EXCELENTE ADHERENCIA ALTA RESISTENCIA A LOS AGENTES FÍSICOS VARIEDAD DE COLORES BUENA VISCOSIDAD</t>
  </si>
  <si>
    <t>PINTURA ACRILICAS PARA VIDRIO BLANCA X 500CC</t>
  </si>
  <si>
    <t>COLOR BLANCA, 500CC,EXCELENTE ADHERENCIA ALTA RESISTENCIA A LOS AGENTES FÍSICOS VARIEDAD DE COLORES BUENA
VISCOSIDAD</t>
  </si>
  <si>
    <t xml:space="preserve">
PINTURA ACRILICAS NEGRA X 500CC</t>
  </si>
  <si>
    <t>COLOR NEGRO, 500CC,EXCELENTE ADHERENCIA ALTA RESISTENCIA A LOS AGENTES FÍSICOS VARIEDAD DE COLORES BUENA
VISCOSIDAD</t>
  </si>
  <si>
    <t>FRASCO REDONDO GRANDE CAPACIDAD 250 ML TAPA
DORADA</t>
  </si>
  <si>
    <t>ALTURA 109.9
DIAMETRO 59,6 TERMINADO EN MEDIA ROSCA (BM) TAPA DORADA</t>
  </si>
  <si>
    <t>ROLLO DE CUERDA DE FIQUE CALIBRE # 7</t>
  </si>
  <si>
    <t>COLOR NATURAL CALIBRE #7</t>
  </si>
  <si>
    <t>ARGOLLA DE MADERA</t>
  </si>
  <si>
    <t>MEDIANA PARA DECORACION MACRAME 67 MM</t>
  </si>
  <si>
    <t xml:space="preserve">PISTOLA DE SILICONA GRUESA </t>
  </si>
  <si>
    <t>PISTOLA PEQUEÑA DE SILICONA GRUESA</t>
  </si>
  <si>
    <t xml:space="preserve">
BARNIZ FIJADOR BRILLANTE GRANDE PARA ÓLEO Y ACRILICO FRANCO ARTE</t>
  </si>
  <si>
    <t>BARNIZ ARTÍSTICO EN SPRAY PARA ÓLEO Y ACRÍLICO, ACABADO BRILLANTE FRANCO ARTE EL BARNIZ ARTÍSTICO ÓLEO, INCOLORO, NO AMARILLEA, SECADO RÁPIDO, SE EMPLEA PARA PROTEGER CONTRA EL POLVO, RAYOS ULTRAVIOLETA HUMEDAD, FRICCIÓN Y ENVEJECIMIENTO LAS OBRAS O TRABAJOS REALIZADOS EN ÓLEO Y EN TRABAJOS DELICADOS COMO LOS ÓXIDOS, PÁTINAS, ENTRE OTROS. . COLOR:
TRANSPARENTE BRILLANTE</t>
  </si>
  <si>
    <t>CORDON COLOR BEIGE</t>
  </si>
  <si>
    <t>CORDON COLOR BEIGE SMM</t>
  </si>
  <si>
    <t>MTS</t>
  </si>
  <si>
    <t>PARAFINA PARA VELA</t>
  </si>
  <si>
    <t>PARAFINA PARA VELAS PUNTO DE FUSION 58-60°C CONTENIDO DE ACEITE 0.8% MAX.</t>
  </si>
  <si>
    <t>HILO PABILO</t>
  </si>
  <si>
    <t>HILO PABILO CALIBRE # 27</t>
  </si>
  <si>
    <t>ROLLOS</t>
  </si>
  <si>
    <t>KIT DE PINCELES CERDA SUAVE PLANOS</t>
  </si>
  <si>
    <t>ESTUCHE PINCEL SINTÉTICO X 10 UNIDADES PARA OLEOS, ACRILICO,LARGO ENTRE 18.5 Y 16.5
CM</t>
  </si>
  <si>
    <t>PAQUETES</t>
  </si>
  <si>
    <t>ESENCIA LAVANDA PARA VELAS</t>
  </si>
  <si>
    <t>AROMA MEZCLA DE SUSTANCIAS NATURALES Y/O SINTÉTICAS LÍQUIDO OLEOSO, LÍMPIDO.DENSIDAD: 1,056 – 1,076 G/ML (20°C). ÍNDICE DE REFRACCIÓN:
1,4400 – 1,4600</t>
  </si>
  <si>
    <t xml:space="preserve">ESENCIA MENTA PARA VELAS </t>
  </si>
  <si>
    <t>AROMA MEZCLA DE SUSTANCIAS NATURALES Y/O SINTÉTICAS LÍQUIDO OLEOSO, LÍMPIDO.DENSIDAD: 1,056 – 1,076 G/ML (20°C). ÍNDICE DE REFRACCIÓN:
1,4400 – 1,4601</t>
  </si>
  <si>
    <t xml:space="preserve">ESENCIA VAINILLA PARA VELAS </t>
  </si>
  <si>
    <t>AROMA MEZCLA DE SUSTANCIAS NATURALES Y/O SINTÉTICAS LÍQUIDO OLEOSO, LÍMPIDO.DENSIDAD: 1,056 – 1,076 G/ML (20°C). ÍNDICE DE REFRACCIÓN:
1,4400 – 1,4602</t>
  </si>
  <si>
    <t>OLLA MEDIANA DE ALUMINIO</t>
  </si>
  <si>
    <t>MATERIAL: ALUMINIO DE ALTA PUREZA REFERENCIA: 2139
SKU: 0004320 MEDIDAS: ALTO ( 14 CM) DIÁMETRO (24
CM) CAPACIDAD: 6
LITROS</t>
  </si>
  <si>
    <t>MOLDE DE SILICONA DE DIFERENTES FORMAS PEQUEÑOS</t>
  </si>
  <si>
    <t>MOLDE SILICON EN FORMA ROSA DE ALTA CALIDAD, IDEAL PARA REALIZAR FIGURAS EN 3D DE FONDANT, CHOCOLATE, CARAMELO, JABÓN Y VELAS. EXCELENTE MATERIAL PARA HORNEAR O CONGELAR, FÁCIL DE DESMONTAR. TEMPERATURA:-40
°C A + 210 °C MEDIDAS: 3.5 CM DE DIÁMETRO X 1.6 CM DE ALTO. MEDIDA ROSA TERMINADA: 2.5
CM DE DIÁMETRO</t>
  </si>
  <si>
    <t xml:space="preserve">BASE METALICO PARA VELAS </t>
  </si>
  <si>
    <t>PORTAMECHAS O PORTAPABILOS O CHAPETAS PARA SUJETAR PABILOS PARA VELAS, TAMAÑO: 1,25 CM
* 0,2 CM/2CM * 0,3 CM</t>
  </si>
  <si>
    <t>FRASCOS 80 ML REDONDOS</t>
  </si>
  <si>
    <t>LARGO X ALTURA X ANCHO: 52 CM X 82 MM X 52 CM TAPA
DORADA</t>
  </si>
  <si>
    <t>CAMISETA EN ALGODÓN BASICA BLANCA (TALLAS SURTIDAS)</t>
  </si>
  <si>
    <t>10 TALLA S 10 TALLA M 20 TALLA L</t>
  </si>
  <si>
    <t>CORTADOR DE HILO</t>
  </si>
  <si>
    <t>TIJERAS DE COSTURA CON MANGO DE PLÁSTICO, CORTADOR DE PUNTO DE CRUZ, TIJERAS EN FORMA DE U, SUMINISTROS DE BRICOLAJE,CORTA
HEBRAS</t>
  </si>
  <si>
    <t>HILO MADEJA MERCERIZADO NEGR0</t>
  </si>
  <si>
    <t>COLOR: NEGRO 0310 MATERIAL: ALGODÓN MERCERIZADO LARGO: 8 METROS CANTIDAD DE
HEBRAS: 6</t>
  </si>
  <si>
    <t>HILO MADEJA MERCERIZADO AMARILLA</t>
  </si>
  <si>
    <t>COLOR: ROJO 0349 MATERIAL: ALGODÓN MERCERIZADO LARGO: 8 METROS CANTIDAD DE
HEBRAS: 6</t>
  </si>
  <si>
    <t>HILO MADEJA MERCERIZADO ROJO</t>
  </si>
  <si>
    <t xml:space="preserve">
HILO MADEJA MERCERIZADO AZUL</t>
  </si>
  <si>
    <t>COLOR: AZUL 0747 MATERIAL: ALGODÓN MERCERIZADO LARGO: 8 METROS CANTIDAD DE
HEBRAS: 6</t>
  </si>
  <si>
    <t>HILO MADEJA MERCERIZADO ROSADA</t>
  </si>
  <si>
    <t>COLOR: ROSADO 0603 MATERIAL: ALGODÓN MERCERIZADO LARGO: 8 METROS CANTIDAD DE
HEBRAS: 6</t>
  </si>
  <si>
    <t xml:space="preserve">
HILO MADEJA MERCERIZADO CAFÉ</t>
  </si>
  <si>
    <t>COLOR: CAFÉ 0300 MATERIAL: ALGODÓN MERCERIZADO LARGO: 8 METROS CANTIDAD DE
HEBRAS: 6</t>
  </si>
  <si>
    <t>HILO MADEJA MERCERIZADO BLANCA</t>
  </si>
  <si>
    <t>COLOR: CLARO 0000B MATERIAL: ALGODÓN MERCERIZADO LARGO: 8 METROS CANTIDAD DE
HEBRAS: 6</t>
  </si>
  <si>
    <t>BASTIDOR MEDIANO PARA TEJER</t>
  </si>
  <si>
    <t>TAMBOR REDONDO PLASTICO 8"</t>
  </si>
  <si>
    <t>MARCADOR PARA TELA</t>
  </si>
  <si>
    <t>MARCADOR DE TINTA BORRABLE CON AGUA CLOVER GRUESO IDEAL PARA MARCAR TELA CON LINEAS FINAS</t>
  </si>
  <si>
    <t>AGUJA PUNTA ROMA</t>
  </si>
  <si>
    <t>AGUJA PUNTA ROMA OJO DORADO METALICA #20</t>
  </si>
  <si>
    <t>AGUJA MOSTACILLERA</t>
  </si>
  <si>
    <t>AGUJA MOSTACILLA 10 CM</t>
  </si>
  <si>
    <t>AGUJA PUNTA REDONDA</t>
  </si>
  <si>
    <t>AGUJA DRITZ PUNTA REDONDA PARA TEJIDO DE PUNTO SIZE 5/10</t>
  </si>
  <si>
    <t>HILO PERLE #8 10 GRAMOS CAFÉ</t>
  </si>
  <si>
    <t>HILO PERLE #8 10 GRAMOS CAFÉ COLOR: 0368 CAFÉ HILO PERLÉ ANCHOR COATS 100% ALGODÓN</t>
  </si>
  <si>
    <t xml:space="preserve">
HILO PERLE #8
10 GRAMOS FUCSIA</t>
  </si>
  <si>
    <t>COLBHILO PERLE #8 10 GRAMOS FUCSIA COLOR: 0098 MORADO HILO PERLÉ ANCHOR COATS 100%
ALGODÓNÓN MADERA. PRESENTACIÓN: KILO</t>
  </si>
  <si>
    <t>HILO PERLE #8
10 GRAMOS MORADO</t>
  </si>
  <si>
    <t>HILO PERLE #8 10 GRAMOS MORADO COLOR: 255 VERDE HILO PERLÉ ANCHOR COATS 100% ALGODÓN 85 M</t>
  </si>
  <si>
    <t xml:space="preserve">
HILO PERLE #8
10 GRAMOS NARANJA</t>
  </si>
  <si>
    <t>HILO PERLE #8 10 GRAMOS NARANJA COLOR: 0304 NARANJA HILO PERLÉ ANCHOR COATS 100% ALGODÓN</t>
  </si>
  <si>
    <t>TELA ALGODÓN BLANCA</t>
  </si>
  <si>
    <t>TELA ALGODÓN BLANCA ANCHO 150 CM. PESO / ÁREA 151 GR/M2 TIPO DE TEJIDO PUNTO COMPOSICIÓN POLIÉSTER 65%</t>
  </si>
  <si>
    <t>BOLSA MOSTACILLA GRANDE NEGRA</t>
  </si>
  <si>
    <t>MOSTACILLA #10 PAQUETE X 20 GRAMOS</t>
  </si>
  <si>
    <t>PAQUETE</t>
  </si>
  <si>
    <t xml:space="preserve">
BOLSA MOSTACILLA
GRANDE VERDE</t>
  </si>
  <si>
    <t>BOLSA MOSTACILLA
GRANDE AZUL</t>
  </si>
  <si>
    <t>BOLSA MOSTACILLA
GRANDE ROJA</t>
  </si>
  <si>
    <t>MOSTACILLA #10
PAQUETE X 20
GRAMOS</t>
  </si>
  <si>
    <t>El suscrito, obrando en representación de _______________________, ofrezco como oferta económica para contratar con el Centro Acuícola y Agroindustrial de Gaira, Regional Magdalena dentro del proceso MC-MGN-CAAG-0022-2025, el valor de ______________($________________) incluido el IVA.</t>
  </si>
  <si>
    <t>El suscrito, obrando en representación de _______________________, ofrezco como oferta económica para contratar con el Centro Acuícola y Agroindustrial de Gaira, Regional Magdalena dentro del proceso  MC-MGN-CAAG-0022-2025, el valor de ______________($________________) incluido el IVA.</t>
  </si>
  <si>
    <t>LOTE 3: MATERIALES DE FORMACIÓN DE ARTESANIAS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</si>
</sst>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[$$-240A]\ #,##0;\-[$$-240A]\ #,##0"/>
    <numFmt numFmtId="166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2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6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165" fontId="2" fillId="0" borderId="0" xfId="1" applyNumberFormat="1" applyFont="1" applyBorder="1" applyAlignment="1">
      <alignment horizontal="right"/>
    </xf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 applyAlignment="1">
      <alignment horizontal="center" vertical="center" wrapText="1"/>
    </xf>
    <xf numFmtId="165" fontId="2" fillId="0" borderId="4" xfId="0" applyNumberFormat="1" applyFont="1" applyBorder="1"/>
    <xf numFmtId="0" fontId="10" fillId="2" borderId="8" xfId="0" applyFont="1" applyFill="1" applyBorder="1" applyAlignment="1">
      <alignment horizontal="center" vertical="center" wrapText="1"/>
    </xf>
    <xf numFmtId="165" fontId="2" fillId="0" borderId="8" xfId="1" applyNumberFormat="1" applyFont="1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2" fillId="3" borderId="16" xfId="2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3" borderId="17" xfId="2" applyFont="1" applyFill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164" fontId="11" fillId="0" borderId="22" xfId="0" applyNumberFormat="1" applyFont="1" applyBorder="1" applyAlignment="1">
      <alignment horizontal="center" vertical="center"/>
    </xf>
    <xf numFmtId="165" fontId="2" fillId="0" borderId="23" xfId="0" applyNumberFormat="1" applyFont="1" applyBorder="1"/>
    <xf numFmtId="0" fontId="2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5" fontId="2" fillId="0" borderId="11" xfId="0" applyNumberFormat="1" applyFont="1" applyBorder="1"/>
    <xf numFmtId="165" fontId="2" fillId="0" borderId="24" xfId="1" applyNumberFormat="1" applyFont="1" applyBorder="1" applyAlignment="1">
      <alignment horizontal="right"/>
    </xf>
    <xf numFmtId="0" fontId="10" fillId="2" borderId="2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</cellXfs>
  <cellStyles count="5">
    <cellStyle name="Millares 5" xfId="3"/>
    <cellStyle name="Moneda" xfId="1" builtinId="4"/>
    <cellStyle name="Normal" xfId="0" builtinId="0"/>
    <cellStyle name="Normal 2" xfId="2"/>
    <cellStyle name="Normal 7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8F7BE29-D29D-4598-8219-A02D1B7A6BB3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2663B24A-5B0A-4ED5-A813-AD28CE9EB69D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646570C-7AF5-4020-912A-0BCF0346010A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34B5ED2-847D-4FEE-9B03-13E52F50AC98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1EDE12A-5A82-4163-92BA-5932867A9B73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8B76589C-971B-40D4-B42F-D3EA250EA6C6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1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552A8C5-7B8F-4CF0-A406-7F22A30FA1B2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1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DA19040-E8EE-43B9-88DF-559BA689153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1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D6AF5DC-7750-44D9-9D0C-52FAFABF870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1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C5E677F-4DA8-43A5-ADBE-A1E5E539CEE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1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6256FD4-4596-4F21-8CFD-30E0B085E9EB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84</xdr:row>
      <xdr:rowOff>0</xdr:rowOff>
    </xdr:from>
    <xdr:ext cx="304800" cy="304800"/>
    <xdr:sp macro="" textlink="">
      <xdr:nvSpPr>
        <xdr:cNvPr id="1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2A52ADF-ADB3-45BE-9535-74871F20E33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F6B3BDE-5441-4C85-A7C7-F433DF072015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6AE4376-6B43-45FA-86EA-E6FDEAFF4CCE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19BD4267-F5C3-4091-81BF-20599828AD5C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B2A00D14-0733-4876-9172-6E8CEFCF74ED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23AEEFC-D241-45F3-B319-B33F1DD8B818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8C96421-B07A-4FE6-87F9-A9218F60B1D1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53DD304-62AC-4816-80C5-72E39E999489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855E914D-8820-40C0-820E-B934E4C503F4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8C37964-04D5-4C73-B1A5-5248252F6D85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B2ABA97-9FDC-4CF2-823C-43FBE2DA3F00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ADF1052-167C-48F4-BCF6-7FE53E19A0D6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58C0EF8-FE77-4CF9-94BD-E040611B348A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65BCD1A-9858-4B5D-86EF-64B0F0FD1567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1CDCA70D-F4D5-4C53-BC07-8964C95C7BA7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65BDA65-354F-4F13-913D-E533F7AE59A7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8BC8AEA-AE17-417C-895C-E3A0B6D30ACD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75CEA498-31E6-4001-9D57-51552FD33EDB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1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BE8D18CB-79A8-4623-948A-9A27C954AD2A}"/>
            </a:ext>
          </a:extLst>
        </xdr:cNvPr>
        <xdr:cNvSpPr>
          <a:spLocks noChangeAspect="1" noChangeArrowheads="1"/>
        </xdr:cNvSpPr>
      </xdr:nvSpPr>
      <xdr:spPr bwMode="auto">
        <a:xfrm>
          <a:off x="1924050" y="8834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891778E-BE73-4F3C-9D33-71F7AD358F35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A76F2D9-BBC9-489D-AD3B-28747AEDF4C3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298CA59-D833-414C-89BA-CBF1C4B9E5C9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D19C073-5F7B-4AF9-8249-0642ECA450ED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F6CA118-D5D0-4190-92AF-E206867951EA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914EF2F-72C2-46C5-9E84-45A516C0C701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1A396A4D-734A-4965-878D-8953210F9C76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E66A2AD-64CB-4DF5-BAD6-C093AB2AC9AE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8D3402D-E2D0-4A37-97D5-BDBBA2D3E24E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2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962B5F4-4C09-4B2E-9E19-323239E04E76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3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5442E75-B551-4AC4-8E7F-3EBD087D5FAA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83</xdr:row>
      <xdr:rowOff>0</xdr:rowOff>
    </xdr:from>
    <xdr:ext cx="304800" cy="304800"/>
    <xdr:sp macro="" textlink="">
      <xdr:nvSpPr>
        <xdr:cNvPr id="3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1F51A80-55FD-4FB8-ADE8-11ABB2BB2922}"/>
            </a:ext>
          </a:extLst>
        </xdr:cNvPr>
        <xdr:cNvSpPr>
          <a:spLocks noChangeAspect="1" noChangeArrowheads="1"/>
        </xdr:cNvSpPr>
      </xdr:nvSpPr>
      <xdr:spPr bwMode="auto">
        <a:xfrm>
          <a:off x="1924050" y="58283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P91"/>
  <sheetViews>
    <sheetView showGridLines="0" zoomScaleNormal="100" zoomScaleSheetLayoutView="100" workbookViewId="0">
      <selection activeCell="B8" sqref="B8:L8"/>
    </sheetView>
  </sheetViews>
  <sheetFormatPr baseColWidth="10" defaultRowHeight="14.5" x14ac:dyDescent="0.35"/>
  <cols>
    <col min="1" max="1" width="2.54296875" customWidth="1"/>
    <col min="2" max="2" width="7.1796875" customWidth="1"/>
    <col min="3" max="3" width="19.1796875" customWidth="1"/>
    <col min="4" max="4" width="33.453125" style="10" customWidth="1"/>
    <col min="5" max="5" width="15.26953125" customWidth="1"/>
    <col min="6" max="6" width="11.453125" customWidth="1"/>
    <col min="7" max="7" width="13" customWidth="1"/>
    <col min="8" max="9" width="10.453125" customWidth="1"/>
    <col min="10" max="10" width="14.1796875" bestFit="1" customWidth="1"/>
    <col min="11" max="11" width="5.54296875" customWidth="1"/>
    <col min="12" max="12" width="16.453125" customWidth="1"/>
  </cols>
  <sheetData>
    <row r="1" spans="1:13" s="1" customFormat="1" x14ac:dyDescent="0.35">
      <c r="D1" s="9"/>
    </row>
    <row r="2" spans="1:13" s="1" customFormat="1" x14ac:dyDescent="0.35">
      <c r="A2"/>
      <c r="B2"/>
      <c r="C2"/>
      <c r="D2" s="10"/>
      <c r="E2"/>
      <c r="F2"/>
    </row>
    <row r="3" spans="1:13" s="1" customFormat="1" x14ac:dyDescent="0.35">
      <c r="B3" s="51" t="s">
        <v>16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3" s="1" customFormat="1" x14ac:dyDescent="0.35">
      <c r="B4" s="51" t="s">
        <v>3</v>
      </c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3" s="1" customFormat="1" x14ac:dyDescent="0.35">
      <c r="B5" s="2"/>
      <c r="C5" s="2"/>
      <c r="D5" s="11"/>
      <c r="E5" s="2"/>
      <c r="F5" s="2"/>
      <c r="G5" s="2"/>
    </row>
    <row r="6" spans="1:13" s="1" customFormat="1" x14ac:dyDescent="0.35">
      <c r="B6" s="52" t="s">
        <v>4</v>
      </c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13" s="1" customFormat="1" x14ac:dyDescent="0.35">
      <c r="B7" s="56" t="s">
        <v>173</v>
      </c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3" s="1" customFormat="1" ht="45" customHeight="1" x14ac:dyDescent="0.35">
      <c r="B8" s="53" t="s">
        <v>172</v>
      </c>
      <c r="C8" s="53"/>
      <c r="D8" s="53"/>
      <c r="E8" s="53"/>
      <c r="F8" s="53"/>
      <c r="G8" s="53"/>
      <c r="H8" s="53"/>
      <c r="I8" s="53"/>
      <c r="J8" s="53"/>
      <c r="K8" s="53"/>
      <c r="L8" s="53"/>
    </row>
    <row r="9" spans="1:13" s="1" customFormat="1" ht="50.25" customHeight="1" x14ac:dyDescent="0.35">
      <c r="B9" s="54" t="s">
        <v>17</v>
      </c>
      <c r="C9" s="55"/>
      <c r="D9" s="55"/>
      <c r="E9" s="55"/>
      <c r="F9" s="55"/>
      <c r="G9" s="55"/>
      <c r="H9" s="55"/>
      <c r="I9" s="55"/>
      <c r="J9" s="55"/>
      <c r="K9" s="55"/>
      <c r="L9" s="4"/>
      <c r="M9" s="4"/>
    </row>
    <row r="10" spans="1:13" s="3" customFormat="1" ht="15" thickBot="1" x14ac:dyDescent="0.4">
      <c r="C10" s="53"/>
      <c r="D10" s="53"/>
    </row>
    <row r="11" spans="1:13" ht="36.5" thickBot="1" x14ac:dyDescent="0.4">
      <c r="B11" s="21" t="s">
        <v>9</v>
      </c>
      <c r="C11" s="34" t="s">
        <v>10</v>
      </c>
      <c r="D11" s="34" t="s">
        <v>11</v>
      </c>
      <c r="E11" s="48" t="s">
        <v>0</v>
      </c>
      <c r="F11" s="21" t="s">
        <v>12</v>
      </c>
      <c r="G11" s="22" t="s">
        <v>13</v>
      </c>
      <c r="H11" s="22" t="s">
        <v>14</v>
      </c>
      <c r="I11" s="23" t="s">
        <v>20</v>
      </c>
      <c r="J11" s="23" t="s">
        <v>1</v>
      </c>
      <c r="K11" s="16"/>
      <c r="L11" s="40" t="s">
        <v>15</v>
      </c>
    </row>
    <row r="12" spans="1:13" ht="15.5" x14ac:dyDescent="0.35">
      <c r="B12" s="28">
        <v>1</v>
      </c>
      <c r="C12" s="26" t="s">
        <v>22</v>
      </c>
      <c r="D12" s="37" t="s">
        <v>23</v>
      </c>
      <c r="E12" s="38" t="s">
        <v>24</v>
      </c>
      <c r="F12" s="49">
        <v>1</v>
      </c>
      <c r="G12" s="20"/>
      <c r="H12" s="20">
        <f>G12*0.19</f>
        <v>0</v>
      </c>
      <c r="I12" s="20">
        <f>G12+H12</f>
        <v>0</v>
      </c>
      <c r="J12" s="50">
        <f>I12*F12</f>
        <v>0</v>
      </c>
      <c r="K12" s="16"/>
      <c r="L12" s="41">
        <v>34606.78666666666</v>
      </c>
    </row>
    <row r="13" spans="1:13" ht="36" x14ac:dyDescent="0.35">
      <c r="B13" s="30">
        <v>2</v>
      </c>
      <c r="C13" s="27" t="s">
        <v>25</v>
      </c>
      <c r="D13" s="32" t="s">
        <v>26</v>
      </c>
      <c r="E13" s="32" t="s">
        <v>27</v>
      </c>
      <c r="F13" s="29">
        <v>1</v>
      </c>
      <c r="G13" s="14"/>
      <c r="H13" s="14">
        <f t="shared" ref="H13:H76" si="0">G13*0.19</f>
        <v>0</v>
      </c>
      <c r="I13" s="14">
        <f t="shared" ref="I13:I76" si="1">G13+H13</f>
        <v>0</v>
      </c>
      <c r="J13" s="25">
        <f t="shared" ref="J13:J76" si="2">I13*F13</f>
        <v>0</v>
      </c>
      <c r="K13" s="16"/>
      <c r="L13" s="42">
        <v>28950.319999999996</v>
      </c>
    </row>
    <row r="14" spans="1:13" ht="20" x14ac:dyDescent="0.35">
      <c r="B14" s="30">
        <v>3</v>
      </c>
      <c r="C14" s="27" t="s">
        <v>28</v>
      </c>
      <c r="D14" s="32" t="s">
        <v>29</v>
      </c>
      <c r="E14" s="32" t="s">
        <v>30</v>
      </c>
      <c r="F14" s="29">
        <v>1</v>
      </c>
      <c r="G14" s="14"/>
      <c r="H14" s="14">
        <f t="shared" si="0"/>
        <v>0</v>
      </c>
      <c r="I14" s="14">
        <f t="shared" si="1"/>
        <v>0</v>
      </c>
      <c r="J14" s="25">
        <f t="shared" si="2"/>
        <v>0</v>
      </c>
      <c r="K14" s="16"/>
      <c r="L14" s="42">
        <v>18992.399999999998</v>
      </c>
    </row>
    <row r="15" spans="1:13" ht="24" x14ac:dyDescent="0.35">
      <c r="B15" s="30">
        <v>4</v>
      </c>
      <c r="C15" s="27" t="s">
        <v>31</v>
      </c>
      <c r="D15" s="32" t="s">
        <v>32</v>
      </c>
      <c r="E15" s="32" t="s">
        <v>33</v>
      </c>
      <c r="F15" s="29">
        <v>1</v>
      </c>
      <c r="G15" s="14"/>
      <c r="H15" s="14">
        <f t="shared" si="0"/>
        <v>0</v>
      </c>
      <c r="I15" s="14">
        <f t="shared" si="1"/>
        <v>0</v>
      </c>
      <c r="J15" s="25">
        <f t="shared" si="2"/>
        <v>0</v>
      </c>
      <c r="K15" s="16"/>
      <c r="L15" s="42">
        <v>15901.573333333334</v>
      </c>
    </row>
    <row r="16" spans="1:13" ht="24" x14ac:dyDescent="0.35">
      <c r="B16" s="30">
        <v>5</v>
      </c>
      <c r="C16" s="27" t="s">
        <v>34</v>
      </c>
      <c r="D16" s="32" t="s">
        <v>35</v>
      </c>
      <c r="E16" s="32" t="s">
        <v>36</v>
      </c>
      <c r="F16" s="29">
        <v>1</v>
      </c>
      <c r="G16" s="14"/>
      <c r="H16" s="14">
        <f t="shared" si="0"/>
        <v>0</v>
      </c>
      <c r="I16" s="14">
        <f t="shared" si="1"/>
        <v>0</v>
      </c>
      <c r="J16" s="25">
        <f t="shared" si="2"/>
        <v>0</v>
      </c>
      <c r="K16" s="16"/>
      <c r="L16" s="42">
        <v>2579.92</v>
      </c>
    </row>
    <row r="17" spans="2:12" ht="15.5" x14ac:dyDescent="0.35">
      <c r="B17" s="30">
        <v>6</v>
      </c>
      <c r="C17" s="27" t="s">
        <v>37</v>
      </c>
      <c r="D17" s="32" t="s">
        <v>38</v>
      </c>
      <c r="E17" s="32" t="s">
        <v>39</v>
      </c>
      <c r="F17" s="29">
        <v>1</v>
      </c>
      <c r="G17" s="14"/>
      <c r="H17" s="14">
        <f t="shared" si="0"/>
        <v>0</v>
      </c>
      <c r="I17" s="14">
        <f t="shared" si="1"/>
        <v>0</v>
      </c>
      <c r="J17" s="25">
        <f t="shared" si="2"/>
        <v>0</v>
      </c>
      <c r="K17" s="16"/>
      <c r="L17" s="42">
        <v>2719.5466666666666</v>
      </c>
    </row>
    <row r="18" spans="2:12" ht="15.5" x14ac:dyDescent="0.35">
      <c r="B18" s="30">
        <v>7</v>
      </c>
      <c r="C18" s="27" t="s">
        <v>40</v>
      </c>
      <c r="D18" s="32" t="s">
        <v>41</v>
      </c>
      <c r="E18" s="32" t="s">
        <v>36</v>
      </c>
      <c r="F18" s="29">
        <v>1</v>
      </c>
      <c r="G18" s="14"/>
      <c r="H18" s="14">
        <f t="shared" si="0"/>
        <v>0</v>
      </c>
      <c r="I18" s="14">
        <f t="shared" si="1"/>
        <v>0</v>
      </c>
      <c r="J18" s="25">
        <f t="shared" si="2"/>
        <v>0</v>
      </c>
      <c r="K18" s="16"/>
      <c r="L18" s="42">
        <v>5972.61</v>
      </c>
    </row>
    <row r="19" spans="2:12" ht="24" x14ac:dyDescent="0.35">
      <c r="B19" s="30">
        <v>8</v>
      </c>
      <c r="C19" s="27" t="s">
        <v>42</v>
      </c>
      <c r="D19" s="32" t="s">
        <v>42</v>
      </c>
      <c r="E19" s="32" t="s">
        <v>24</v>
      </c>
      <c r="F19" s="29">
        <v>1</v>
      </c>
      <c r="G19" s="14"/>
      <c r="H19" s="14">
        <f t="shared" si="0"/>
        <v>0</v>
      </c>
      <c r="I19" s="14">
        <f t="shared" si="1"/>
        <v>0</v>
      </c>
      <c r="J19" s="25">
        <f t="shared" si="2"/>
        <v>0</v>
      </c>
      <c r="K19" s="16"/>
      <c r="L19" s="42">
        <v>49158.503333333334</v>
      </c>
    </row>
    <row r="20" spans="2:12" ht="24" x14ac:dyDescent="0.35">
      <c r="B20" s="30">
        <v>9</v>
      </c>
      <c r="C20" s="27" t="s">
        <v>43</v>
      </c>
      <c r="D20" s="32" t="s">
        <v>44</v>
      </c>
      <c r="E20" s="32" t="s">
        <v>45</v>
      </c>
      <c r="F20" s="29">
        <v>1</v>
      </c>
      <c r="G20" s="14"/>
      <c r="H20" s="14">
        <f t="shared" si="0"/>
        <v>0</v>
      </c>
      <c r="I20" s="14">
        <f t="shared" si="1"/>
        <v>0</v>
      </c>
      <c r="J20" s="25">
        <f t="shared" si="2"/>
        <v>0</v>
      </c>
      <c r="K20" s="16"/>
      <c r="L20" s="42">
        <v>39855.876666666671</v>
      </c>
    </row>
    <row r="21" spans="2:12" ht="36" x14ac:dyDescent="0.35">
      <c r="B21" s="30">
        <v>10</v>
      </c>
      <c r="C21" s="27" t="s">
        <v>46</v>
      </c>
      <c r="D21" s="32" t="s">
        <v>47</v>
      </c>
      <c r="E21" s="32" t="s">
        <v>45</v>
      </c>
      <c r="F21" s="29">
        <v>1</v>
      </c>
      <c r="G21" s="14"/>
      <c r="H21" s="14">
        <f t="shared" si="0"/>
        <v>0</v>
      </c>
      <c r="I21" s="14">
        <f t="shared" si="1"/>
        <v>0</v>
      </c>
      <c r="J21" s="25">
        <f t="shared" si="2"/>
        <v>0</v>
      </c>
      <c r="K21" s="16"/>
      <c r="L21" s="42">
        <v>24189.13</v>
      </c>
    </row>
    <row r="22" spans="2:12" ht="36" x14ac:dyDescent="0.35">
      <c r="B22" s="30">
        <v>11</v>
      </c>
      <c r="C22" s="27" t="s">
        <v>48</v>
      </c>
      <c r="D22" s="32" t="s">
        <v>49</v>
      </c>
      <c r="E22" s="32" t="s">
        <v>45</v>
      </c>
      <c r="F22" s="29">
        <v>1</v>
      </c>
      <c r="G22" s="14"/>
      <c r="H22" s="14">
        <f t="shared" si="0"/>
        <v>0</v>
      </c>
      <c r="I22" s="14">
        <f t="shared" si="1"/>
        <v>0</v>
      </c>
      <c r="J22" s="25">
        <f t="shared" si="2"/>
        <v>0</v>
      </c>
      <c r="K22" s="16"/>
      <c r="L22" s="42">
        <v>22146.296666666665</v>
      </c>
    </row>
    <row r="23" spans="2:12" ht="15.5" x14ac:dyDescent="0.35">
      <c r="B23" s="30">
        <v>12</v>
      </c>
      <c r="C23" s="27" t="s">
        <v>50</v>
      </c>
      <c r="D23" s="32" t="s">
        <v>50</v>
      </c>
      <c r="E23" s="32" t="s">
        <v>51</v>
      </c>
      <c r="F23" s="29">
        <v>1</v>
      </c>
      <c r="G23" s="14"/>
      <c r="H23" s="14">
        <f t="shared" si="0"/>
        <v>0</v>
      </c>
      <c r="I23" s="14">
        <f t="shared" si="1"/>
        <v>0</v>
      </c>
      <c r="J23" s="25">
        <f t="shared" si="2"/>
        <v>0</v>
      </c>
      <c r="K23" s="16"/>
      <c r="L23" s="42">
        <v>46775.330000000009</v>
      </c>
    </row>
    <row r="24" spans="2:12" ht="24" x14ac:dyDescent="0.35">
      <c r="B24" s="30">
        <v>13</v>
      </c>
      <c r="C24" s="27" t="s">
        <v>52</v>
      </c>
      <c r="D24" s="32" t="s">
        <v>52</v>
      </c>
      <c r="E24" s="32" t="s">
        <v>53</v>
      </c>
      <c r="F24" s="29">
        <v>1</v>
      </c>
      <c r="G24" s="14"/>
      <c r="H24" s="14">
        <f t="shared" si="0"/>
        <v>0</v>
      </c>
      <c r="I24" s="14">
        <f t="shared" si="1"/>
        <v>0</v>
      </c>
      <c r="J24" s="25">
        <f t="shared" si="2"/>
        <v>0</v>
      </c>
      <c r="K24" s="16"/>
      <c r="L24" s="42">
        <v>13180.836666666668</v>
      </c>
    </row>
    <row r="25" spans="2:12" ht="15.5" x14ac:dyDescent="0.35">
      <c r="B25" s="30">
        <v>14</v>
      </c>
      <c r="C25" s="27" t="s">
        <v>54</v>
      </c>
      <c r="D25" s="32" t="s">
        <v>55</v>
      </c>
      <c r="E25" s="32" t="s">
        <v>56</v>
      </c>
      <c r="F25" s="29">
        <v>1</v>
      </c>
      <c r="G25" s="14"/>
      <c r="H25" s="14">
        <f t="shared" si="0"/>
        <v>0</v>
      </c>
      <c r="I25" s="14">
        <f t="shared" si="1"/>
        <v>0</v>
      </c>
      <c r="J25" s="25">
        <f t="shared" si="2"/>
        <v>0</v>
      </c>
      <c r="K25" s="16"/>
      <c r="L25" s="42">
        <v>12668.74</v>
      </c>
    </row>
    <row r="26" spans="2:12" ht="24" x14ac:dyDescent="0.35">
      <c r="B26" s="30">
        <v>15</v>
      </c>
      <c r="C26" s="27" t="s">
        <v>57</v>
      </c>
      <c r="D26" s="32" t="s">
        <v>57</v>
      </c>
      <c r="E26" s="33" t="s">
        <v>24</v>
      </c>
      <c r="F26" s="29">
        <v>1</v>
      </c>
      <c r="G26" s="14"/>
      <c r="H26" s="14">
        <f t="shared" si="0"/>
        <v>0</v>
      </c>
      <c r="I26" s="14">
        <f t="shared" si="1"/>
        <v>0</v>
      </c>
      <c r="J26" s="25">
        <f t="shared" si="2"/>
        <v>0</v>
      </c>
      <c r="K26" s="16"/>
      <c r="L26" s="42">
        <v>20920.993333333336</v>
      </c>
    </row>
    <row r="27" spans="2:12" ht="36" x14ac:dyDescent="0.35">
      <c r="B27" s="30">
        <v>16</v>
      </c>
      <c r="C27" s="27" t="s">
        <v>58</v>
      </c>
      <c r="D27" s="32" t="s">
        <v>59</v>
      </c>
      <c r="E27" s="32" t="s">
        <v>39</v>
      </c>
      <c r="F27" s="29">
        <v>1</v>
      </c>
      <c r="G27" s="14"/>
      <c r="H27" s="14">
        <f t="shared" si="0"/>
        <v>0</v>
      </c>
      <c r="I27" s="14">
        <f t="shared" si="1"/>
        <v>0</v>
      </c>
      <c r="J27" s="25">
        <f t="shared" si="2"/>
        <v>0</v>
      </c>
      <c r="K27" s="16"/>
      <c r="L27" s="42">
        <v>23580.246666666662</v>
      </c>
    </row>
    <row r="28" spans="2:12" ht="30" x14ac:dyDescent="0.35">
      <c r="B28" s="30">
        <v>17</v>
      </c>
      <c r="C28" s="27" t="s">
        <v>60</v>
      </c>
      <c r="D28" s="32" t="s">
        <v>61</v>
      </c>
      <c r="E28" s="32" t="s">
        <v>39</v>
      </c>
      <c r="F28" s="29">
        <v>1</v>
      </c>
      <c r="G28" s="14"/>
      <c r="H28" s="14">
        <f t="shared" si="0"/>
        <v>0</v>
      </c>
      <c r="I28" s="14">
        <f t="shared" si="1"/>
        <v>0</v>
      </c>
      <c r="J28" s="25">
        <f t="shared" si="2"/>
        <v>0</v>
      </c>
      <c r="K28" s="16"/>
      <c r="L28" s="42">
        <v>26132.399999999994</v>
      </c>
    </row>
    <row r="29" spans="2:12" ht="24" x14ac:dyDescent="0.35">
      <c r="B29" s="30">
        <v>18</v>
      </c>
      <c r="C29" s="27" t="s">
        <v>62</v>
      </c>
      <c r="D29" s="32" t="s">
        <v>63</v>
      </c>
      <c r="E29" s="32" t="s">
        <v>39</v>
      </c>
      <c r="F29" s="29">
        <v>1</v>
      </c>
      <c r="G29" s="14"/>
      <c r="H29" s="14">
        <f t="shared" si="0"/>
        <v>0</v>
      </c>
      <c r="I29" s="14">
        <f t="shared" si="1"/>
        <v>0</v>
      </c>
      <c r="J29" s="25">
        <f t="shared" si="2"/>
        <v>0</v>
      </c>
      <c r="K29" s="16"/>
      <c r="L29" s="42">
        <v>32247.016666666663</v>
      </c>
    </row>
    <row r="30" spans="2:12" ht="20" x14ac:dyDescent="0.35">
      <c r="B30" s="30">
        <v>19</v>
      </c>
      <c r="C30" s="27" t="s">
        <v>64</v>
      </c>
      <c r="D30" s="32" t="s">
        <v>65</v>
      </c>
      <c r="E30" s="32" t="s">
        <v>39</v>
      </c>
      <c r="F30" s="29">
        <v>1</v>
      </c>
      <c r="G30" s="14"/>
      <c r="H30" s="14">
        <f t="shared" si="0"/>
        <v>0</v>
      </c>
      <c r="I30" s="14">
        <f t="shared" si="1"/>
        <v>0</v>
      </c>
      <c r="J30" s="25">
        <f t="shared" si="2"/>
        <v>0</v>
      </c>
      <c r="K30" s="16"/>
      <c r="L30" s="42">
        <v>58553.553333333337</v>
      </c>
    </row>
    <row r="31" spans="2:12" ht="36" x14ac:dyDescent="0.35">
      <c r="B31" s="30">
        <v>20</v>
      </c>
      <c r="C31" s="27" t="s">
        <v>66</v>
      </c>
      <c r="D31" s="32" t="s">
        <v>66</v>
      </c>
      <c r="E31" s="32" t="s">
        <v>39</v>
      </c>
      <c r="F31" s="29">
        <v>1</v>
      </c>
      <c r="G31" s="14"/>
      <c r="H31" s="14">
        <f t="shared" si="0"/>
        <v>0</v>
      </c>
      <c r="I31" s="14">
        <f t="shared" si="1"/>
        <v>0</v>
      </c>
      <c r="J31" s="25">
        <f t="shared" si="2"/>
        <v>0</v>
      </c>
      <c r="K31" s="16"/>
      <c r="L31" s="42">
        <v>26723.829999999998</v>
      </c>
    </row>
    <row r="32" spans="2:12" ht="15.5" x14ac:dyDescent="0.35">
      <c r="B32" s="30">
        <v>21</v>
      </c>
      <c r="C32" s="27" t="s">
        <v>67</v>
      </c>
      <c r="D32" s="32" t="s">
        <v>68</v>
      </c>
      <c r="E32" s="32" t="s">
        <v>39</v>
      </c>
      <c r="F32" s="29">
        <v>1</v>
      </c>
      <c r="G32" s="14"/>
      <c r="H32" s="14">
        <f t="shared" si="0"/>
        <v>0</v>
      </c>
      <c r="I32" s="14">
        <f t="shared" si="1"/>
        <v>0</v>
      </c>
      <c r="J32" s="25">
        <f t="shared" si="2"/>
        <v>0</v>
      </c>
      <c r="K32" s="16"/>
      <c r="L32" s="42">
        <v>10976.163333333332</v>
      </c>
    </row>
    <row r="33" spans="2:12" ht="36" x14ac:dyDescent="0.35">
      <c r="B33" s="30">
        <v>22</v>
      </c>
      <c r="C33" s="27" t="s">
        <v>69</v>
      </c>
      <c r="D33" s="32" t="s">
        <v>69</v>
      </c>
      <c r="E33" s="32" t="s">
        <v>70</v>
      </c>
      <c r="F33" s="29">
        <v>1</v>
      </c>
      <c r="G33" s="14"/>
      <c r="H33" s="14">
        <f t="shared" si="0"/>
        <v>0</v>
      </c>
      <c r="I33" s="14">
        <f t="shared" si="1"/>
        <v>0</v>
      </c>
      <c r="J33" s="25">
        <f t="shared" si="2"/>
        <v>0</v>
      </c>
      <c r="K33" s="16"/>
      <c r="L33" s="42">
        <v>43390.573333333334</v>
      </c>
    </row>
    <row r="34" spans="2:12" ht="24" x14ac:dyDescent="0.35">
      <c r="B34" s="30">
        <v>23</v>
      </c>
      <c r="C34" s="27" t="s">
        <v>71</v>
      </c>
      <c r="D34" s="32" t="s">
        <v>72</v>
      </c>
      <c r="E34" s="32" t="s">
        <v>51</v>
      </c>
      <c r="F34" s="29">
        <v>1</v>
      </c>
      <c r="G34" s="14"/>
      <c r="H34" s="14">
        <f t="shared" si="0"/>
        <v>0</v>
      </c>
      <c r="I34" s="14">
        <f t="shared" si="1"/>
        <v>0</v>
      </c>
      <c r="J34" s="25">
        <f t="shared" si="2"/>
        <v>0</v>
      </c>
      <c r="K34" s="16"/>
      <c r="L34" s="42">
        <v>59012.496666666666</v>
      </c>
    </row>
    <row r="35" spans="2:12" ht="15.5" x14ac:dyDescent="0.35">
      <c r="B35" s="30">
        <v>24</v>
      </c>
      <c r="C35" s="27" t="s">
        <v>73</v>
      </c>
      <c r="D35" s="32" t="s">
        <v>74</v>
      </c>
      <c r="E35" s="32" t="s">
        <v>53</v>
      </c>
      <c r="F35" s="29">
        <v>1</v>
      </c>
      <c r="G35" s="14"/>
      <c r="H35" s="14">
        <f t="shared" si="0"/>
        <v>0</v>
      </c>
      <c r="I35" s="14">
        <f t="shared" si="1"/>
        <v>0</v>
      </c>
      <c r="J35" s="25">
        <f t="shared" si="2"/>
        <v>0</v>
      </c>
      <c r="K35" s="16"/>
      <c r="L35" s="42">
        <v>100187.29</v>
      </c>
    </row>
    <row r="36" spans="2:12" ht="15.5" x14ac:dyDescent="0.35">
      <c r="B36" s="30">
        <v>25</v>
      </c>
      <c r="C36" s="27" t="s">
        <v>75</v>
      </c>
      <c r="D36" s="32" t="s">
        <v>75</v>
      </c>
      <c r="E36" s="32" t="s">
        <v>39</v>
      </c>
      <c r="F36" s="29">
        <v>1</v>
      </c>
      <c r="G36" s="14"/>
      <c r="H36" s="14">
        <f t="shared" si="0"/>
        <v>0</v>
      </c>
      <c r="I36" s="14">
        <f t="shared" si="1"/>
        <v>0</v>
      </c>
      <c r="J36" s="25">
        <f t="shared" si="2"/>
        <v>0</v>
      </c>
      <c r="K36" s="16"/>
      <c r="L36" s="42">
        <v>5735.4033333333327</v>
      </c>
    </row>
    <row r="37" spans="2:12" ht="15.5" x14ac:dyDescent="0.35">
      <c r="B37" s="30">
        <v>26</v>
      </c>
      <c r="C37" s="27" t="s">
        <v>76</v>
      </c>
      <c r="D37" s="32" t="s">
        <v>76</v>
      </c>
      <c r="E37" s="32" t="s">
        <v>39</v>
      </c>
      <c r="F37" s="29">
        <v>1</v>
      </c>
      <c r="G37" s="14"/>
      <c r="H37" s="14">
        <f t="shared" si="0"/>
        <v>0</v>
      </c>
      <c r="I37" s="14">
        <f t="shared" si="1"/>
        <v>0</v>
      </c>
      <c r="J37" s="25">
        <f t="shared" si="2"/>
        <v>0</v>
      </c>
      <c r="K37" s="16"/>
      <c r="L37" s="42">
        <v>18231.196666666667</v>
      </c>
    </row>
    <row r="38" spans="2:12" ht="24" x14ac:dyDescent="0.35">
      <c r="B38" s="30">
        <v>27</v>
      </c>
      <c r="C38" s="27" t="s">
        <v>77</v>
      </c>
      <c r="D38" s="32" t="s">
        <v>77</v>
      </c>
      <c r="E38" s="32" t="s">
        <v>39</v>
      </c>
      <c r="F38" s="29">
        <v>1</v>
      </c>
      <c r="G38" s="14"/>
      <c r="H38" s="14">
        <f t="shared" si="0"/>
        <v>0</v>
      </c>
      <c r="I38" s="14">
        <f t="shared" si="1"/>
        <v>0</v>
      </c>
      <c r="J38" s="25">
        <f t="shared" si="2"/>
        <v>0</v>
      </c>
      <c r="K38" s="16"/>
      <c r="L38" s="42">
        <v>35730.146666666667</v>
      </c>
    </row>
    <row r="39" spans="2:12" ht="15.5" x14ac:dyDescent="0.35">
      <c r="B39" s="30">
        <v>28</v>
      </c>
      <c r="C39" s="27" t="s">
        <v>78</v>
      </c>
      <c r="D39" s="32" t="s">
        <v>79</v>
      </c>
      <c r="E39" s="32" t="s">
        <v>39</v>
      </c>
      <c r="F39" s="29">
        <v>1</v>
      </c>
      <c r="G39" s="14"/>
      <c r="H39" s="14">
        <f t="shared" si="0"/>
        <v>0</v>
      </c>
      <c r="I39" s="14">
        <f t="shared" si="1"/>
        <v>0</v>
      </c>
      <c r="J39" s="25">
        <f t="shared" si="2"/>
        <v>0</v>
      </c>
      <c r="K39" s="16"/>
      <c r="L39" s="42">
        <v>11018.606666666667</v>
      </c>
    </row>
    <row r="40" spans="2:12" ht="40" x14ac:dyDescent="0.35">
      <c r="B40" s="30">
        <v>29</v>
      </c>
      <c r="C40" s="27" t="s">
        <v>80</v>
      </c>
      <c r="D40" s="32" t="s">
        <v>81</v>
      </c>
      <c r="E40" s="32" t="s">
        <v>39</v>
      </c>
      <c r="F40" s="29">
        <v>1</v>
      </c>
      <c r="G40" s="14"/>
      <c r="H40" s="14">
        <f t="shared" si="0"/>
        <v>0</v>
      </c>
      <c r="I40" s="14">
        <f t="shared" si="1"/>
        <v>0</v>
      </c>
      <c r="J40" s="25">
        <f t="shared" si="2"/>
        <v>0</v>
      </c>
      <c r="K40" s="16"/>
      <c r="L40" s="42">
        <v>46845.54</v>
      </c>
    </row>
    <row r="41" spans="2:12" ht="40" x14ac:dyDescent="0.35">
      <c r="B41" s="30">
        <v>30</v>
      </c>
      <c r="C41" s="27" t="s">
        <v>82</v>
      </c>
      <c r="D41" s="32" t="s">
        <v>83</v>
      </c>
      <c r="E41" s="32" t="s">
        <v>39</v>
      </c>
      <c r="F41" s="29">
        <v>1</v>
      </c>
      <c r="G41" s="14"/>
      <c r="H41" s="14">
        <f t="shared" si="0"/>
        <v>0</v>
      </c>
      <c r="I41" s="14">
        <f t="shared" si="1"/>
        <v>0</v>
      </c>
      <c r="J41" s="25">
        <f t="shared" si="2"/>
        <v>0</v>
      </c>
      <c r="K41" s="16"/>
      <c r="L41" s="42">
        <v>40178.763333333336</v>
      </c>
    </row>
    <row r="42" spans="2:12" ht="50" x14ac:dyDescent="0.35">
      <c r="B42" s="30">
        <v>31</v>
      </c>
      <c r="C42" s="27" t="s">
        <v>84</v>
      </c>
      <c r="D42" s="32" t="s">
        <v>85</v>
      </c>
      <c r="E42" s="32" t="s">
        <v>39</v>
      </c>
      <c r="F42" s="29">
        <v>1</v>
      </c>
      <c r="G42" s="14"/>
      <c r="H42" s="14">
        <f t="shared" si="0"/>
        <v>0</v>
      </c>
      <c r="I42" s="14">
        <f t="shared" si="1"/>
        <v>0</v>
      </c>
      <c r="J42" s="25">
        <f t="shared" si="2"/>
        <v>0</v>
      </c>
      <c r="K42" s="16"/>
      <c r="L42" s="42">
        <v>32178.790000000005</v>
      </c>
    </row>
    <row r="43" spans="2:12" ht="50" x14ac:dyDescent="0.35">
      <c r="B43" s="30">
        <v>32</v>
      </c>
      <c r="C43" s="27" t="s">
        <v>86</v>
      </c>
      <c r="D43" s="32" t="s">
        <v>87</v>
      </c>
      <c r="E43" s="32" t="s">
        <v>39</v>
      </c>
      <c r="F43" s="29">
        <v>1</v>
      </c>
      <c r="G43" s="14"/>
      <c r="H43" s="14">
        <f t="shared" si="0"/>
        <v>0</v>
      </c>
      <c r="I43" s="14">
        <f t="shared" si="1"/>
        <v>0</v>
      </c>
      <c r="J43" s="25">
        <f t="shared" si="2"/>
        <v>0</v>
      </c>
      <c r="K43" s="16"/>
      <c r="L43" s="42">
        <v>54512.313333333332</v>
      </c>
    </row>
    <row r="44" spans="2:12" ht="50" x14ac:dyDescent="0.35">
      <c r="B44" s="30">
        <v>33</v>
      </c>
      <c r="C44" s="27" t="s">
        <v>88</v>
      </c>
      <c r="D44" s="32" t="s">
        <v>89</v>
      </c>
      <c r="E44" s="32" t="s">
        <v>39</v>
      </c>
      <c r="F44" s="29">
        <v>1</v>
      </c>
      <c r="G44" s="14"/>
      <c r="H44" s="14">
        <f t="shared" si="0"/>
        <v>0</v>
      </c>
      <c r="I44" s="14">
        <f t="shared" si="1"/>
        <v>0</v>
      </c>
      <c r="J44" s="25">
        <f t="shared" si="2"/>
        <v>0</v>
      </c>
      <c r="K44" s="16"/>
      <c r="L44" s="42">
        <v>39178.76666666667</v>
      </c>
    </row>
    <row r="45" spans="2:12" ht="50" x14ac:dyDescent="0.35">
      <c r="B45" s="30">
        <v>34</v>
      </c>
      <c r="C45" s="27" t="s">
        <v>90</v>
      </c>
      <c r="D45" s="32" t="s">
        <v>91</v>
      </c>
      <c r="E45" s="32" t="s">
        <v>39</v>
      </c>
      <c r="F45" s="29">
        <v>1</v>
      </c>
      <c r="G45" s="14"/>
      <c r="H45" s="14">
        <f t="shared" si="0"/>
        <v>0</v>
      </c>
      <c r="I45" s="14">
        <f t="shared" si="1"/>
        <v>0</v>
      </c>
      <c r="J45" s="25">
        <f t="shared" si="2"/>
        <v>0</v>
      </c>
      <c r="K45" s="16"/>
      <c r="L45" s="42">
        <v>64512.280000000006</v>
      </c>
    </row>
    <row r="46" spans="2:12" ht="48" x14ac:dyDescent="0.35">
      <c r="B46" s="30">
        <v>35</v>
      </c>
      <c r="C46" s="27" t="s">
        <v>92</v>
      </c>
      <c r="D46" s="32" t="s">
        <v>93</v>
      </c>
      <c r="E46" s="32" t="s">
        <v>39</v>
      </c>
      <c r="F46" s="29">
        <v>1</v>
      </c>
      <c r="G46" s="14"/>
      <c r="H46" s="14">
        <f t="shared" si="0"/>
        <v>0</v>
      </c>
      <c r="I46" s="14">
        <f t="shared" si="1"/>
        <v>0</v>
      </c>
      <c r="J46" s="25">
        <f t="shared" si="2"/>
        <v>0</v>
      </c>
      <c r="K46" s="16"/>
      <c r="L46" s="42">
        <v>21915.040000000005</v>
      </c>
    </row>
    <row r="47" spans="2:12" ht="24" x14ac:dyDescent="0.35">
      <c r="B47" s="30">
        <v>36</v>
      </c>
      <c r="C47" s="27" t="s">
        <v>94</v>
      </c>
      <c r="D47" s="32" t="s">
        <v>95</v>
      </c>
      <c r="E47" s="32" t="s">
        <v>39</v>
      </c>
      <c r="F47" s="29">
        <v>1</v>
      </c>
      <c r="G47" s="14"/>
      <c r="H47" s="14">
        <f t="shared" si="0"/>
        <v>0</v>
      </c>
      <c r="I47" s="14">
        <f t="shared" si="1"/>
        <v>0</v>
      </c>
      <c r="J47" s="25">
        <f t="shared" si="2"/>
        <v>0</v>
      </c>
      <c r="K47" s="16"/>
      <c r="L47" s="42">
        <v>18243.096666666668</v>
      </c>
    </row>
    <row r="48" spans="2:12" ht="20" x14ac:dyDescent="0.35">
      <c r="B48" s="30">
        <v>37</v>
      </c>
      <c r="C48" s="27" t="s">
        <v>96</v>
      </c>
      <c r="D48" s="32" t="s">
        <v>97</v>
      </c>
      <c r="E48" s="32" t="s">
        <v>39</v>
      </c>
      <c r="F48" s="29">
        <v>1</v>
      </c>
      <c r="G48" s="14"/>
      <c r="H48" s="14">
        <f t="shared" si="0"/>
        <v>0</v>
      </c>
      <c r="I48" s="14">
        <f t="shared" si="1"/>
        <v>0</v>
      </c>
      <c r="J48" s="25">
        <f t="shared" si="2"/>
        <v>0</v>
      </c>
      <c r="K48" s="16"/>
      <c r="L48" s="42">
        <v>7614.0166666666664</v>
      </c>
    </row>
    <row r="49" spans="1:146" ht="24" x14ac:dyDescent="0.35">
      <c r="B49" s="30">
        <v>38</v>
      </c>
      <c r="C49" s="27" t="s">
        <v>98</v>
      </c>
      <c r="D49" s="32" t="s">
        <v>99</v>
      </c>
      <c r="E49" s="32" t="s">
        <v>39</v>
      </c>
      <c r="F49" s="29">
        <v>1</v>
      </c>
      <c r="G49" s="14"/>
      <c r="H49" s="14">
        <f t="shared" si="0"/>
        <v>0</v>
      </c>
      <c r="I49" s="14">
        <f t="shared" si="1"/>
        <v>0</v>
      </c>
      <c r="J49" s="25">
        <f t="shared" si="2"/>
        <v>0</v>
      </c>
      <c r="K49" s="16"/>
      <c r="L49" s="42">
        <v>36331.89</v>
      </c>
    </row>
    <row r="50" spans="1:146" ht="110" x14ac:dyDescent="0.35">
      <c r="B50" s="30">
        <v>39</v>
      </c>
      <c r="C50" s="27" t="s">
        <v>100</v>
      </c>
      <c r="D50" s="32" t="s">
        <v>101</v>
      </c>
      <c r="E50" s="32" t="s">
        <v>39</v>
      </c>
      <c r="F50" s="29">
        <v>1</v>
      </c>
      <c r="G50" s="14"/>
      <c r="H50" s="14">
        <f t="shared" si="0"/>
        <v>0</v>
      </c>
      <c r="I50" s="14">
        <f t="shared" si="1"/>
        <v>0</v>
      </c>
      <c r="J50" s="25">
        <f t="shared" si="2"/>
        <v>0</v>
      </c>
      <c r="K50" s="16"/>
      <c r="L50" s="42">
        <v>30412.433333333334</v>
      </c>
    </row>
    <row r="51" spans="1:146" ht="15.5" x14ac:dyDescent="0.35">
      <c r="B51" s="30">
        <v>40</v>
      </c>
      <c r="C51" s="27" t="s">
        <v>102</v>
      </c>
      <c r="D51" s="32" t="s">
        <v>103</v>
      </c>
      <c r="E51" s="32" t="s">
        <v>104</v>
      </c>
      <c r="F51" s="29">
        <v>1</v>
      </c>
      <c r="G51" s="14"/>
      <c r="H51" s="14">
        <f t="shared" si="0"/>
        <v>0</v>
      </c>
      <c r="I51" s="14">
        <f t="shared" si="1"/>
        <v>0</v>
      </c>
      <c r="J51" s="25">
        <f t="shared" si="2"/>
        <v>0</v>
      </c>
      <c r="K51" s="16"/>
      <c r="L51" s="42">
        <v>8268.5166666666682</v>
      </c>
    </row>
    <row r="52" spans="1:146" ht="20" x14ac:dyDescent="0.35">
      <c r="B52" s="30">
        <v>41</v>
      </c>
      <c r="C52" s="27" t="s">
        <v>105</v>
      </c>
      <c r="D52" s="32" t="s">
        <v>106</v>
      </c>
      <c r="E52" s="32" t="s">
        <v>24</v>
      </c>
      <c r="F52" s="29">
        <v>1</v>
      </c>
      <c r="G52" s="14"/>
      <c r="H52" s="14">
        <f t="shared" si="0"/>
        <v>0</v>
      </c>
      <c r="I52" s="14">
        <f t="shared" si="1"/>
        <v>0</v>
      </c>
      <c r="J52" s="25">
        <f t="shared" si="2"/>
        <v>0</v>
      </c>
      <c r="K52" s="16"/>
      <c r="L52" s="42">
        <v>29295.023333333334</v>
      </c>
    </row>
    <row r="53" spans="1:146" ht="15.5" x14ac:dyDescent="0.35">
      <c r="B53" s="30">
        <v>42</v>
      </c>
      <c r="C53" s="27" t="s">
        <v>107</v>
      </c>
      <c r="D53" s="32" t="s">
        <v>108</v>
      </c>
      <c r="E53" s="32" t="s">
        <v>109</v>
      </c>
      <c r="F53" s="29">
        <v>1</v>
      </c>
      <c r="G53" s="14"/>
      <c r="H53" s="14">
        <f t="shared" si="0"/>
        <v>0</v>
      </c>
      <c r="I53" s="14">
        <f t="shared" si="1"/>
        <v>0</v>
      </c>
      <c r="J53" s="25">
        <f t="shared" si="2"/>
        <v>0</v>
      </c>
      <c r="K53" s="16"/>
      <c r="L53" s="42">
        <v>43433.41333333333</v>
      </c>
    </row>
    <row r="54" spans="1:146" ht="40" x14ac:dyDescent="0.35">
      <c r="B54" s="30">
        <v>43</v>
      </c>
      <c r="C54" s="27" t="s">
        <v>110</v>
      </c>
      <c r="D54" s="32" t="s">
        <v>111</v>
      </c>
      <c r="E54" s="32" t="s">
        <v>112</v>
      </c>
      <c r="F54" s="29">
        <v>1</v>
      </c>
      <c r="G54" s="14"/>
      <c r="H54" s="14">
        <f t="shared" si="0"/>
        <v>0</v>
      </c>
      <c r="I54" s="14">
        <f t="shared" si="1"/>
        <v>0</v>
      </c>
      <c r="J54" s="25">
        <f t="shared" si="2"/>
        <v>0</v>
      </c>
      <c r="K54" s="16"/>
      <c r="L54" s="42">
        <v>34705.160000000003</v>
      </c>
    </row>
    <row r="55" spans="1:146" ht="50" x14ac:dyDescent="0.35">
      <c r="B55" s="30">
        <v>44</v>
      </c>
      <c r="C55" s="27" t="s">
        <v>113</v>
      </c>
      <c r="D55" s="32" t="s">
        <v>114</v>
      </c>
      <c r="E55" s="32" t="s">
        <v>21</v>
      </c>
      <c r="F55" s="29">
        <v>1</v>
      </c>
      <c r="G55" s="14"/>
      <c r="H55" s="14">
        <f t="shared" si="0"/>
        <v>0</v>
      </c>
      <c r="I55" s="14">
        <f t="shared" si="1"/>
        <v>0</v>
      </c>
      <c r="J55" s="25">
        <f t="shared" si="2"/>
        <v>0</v>
      </c>
      <c r="K55" s="16"/>
      <c r="L55" s="42">
        <v>48416.340000000004</v>
      </c>
    </row>
    <row r="56" spans="1:146" ht="50" x14ac:dyDescent="0.35">
      <c r="B56" s="30">
        <v>45</v>
      </c>
      <c r="C56" s="27" t="s">
        <v>115</v>
      </c>
      <c r="D56" s="32" t="s">
        <v>116</v>
      </c>
      <c r="E56" s="32" t="s">
        <v>21</v>
      </c>
      <c r="F56" s="29">
        <v>1</v>
      </c>
      <c r="G56" s="14"/>
      <c r="H56" s="14">
        <f t="shared" si="0"/>
        <v>0</v>
      </c>
      <c r="I56" s="14">
        <f t="shared" si="1"/>
        <v>0</v>
      </c>
      <c r="J56" s="25">
        <f t="shared" si="2"/>
        <v>0</v>
      </c>
      <c r="K56" s="16"/>
      <c r="L56" s="42">
        <v>29393</v>
      </c>
    </row>
    <row r="57" spans="1:146" ht="50" x14ac:dyDescent="0.35">
      <c r="B57" s="30">
        <v>46</v>
      </c>
      <c r="C57" s="27" t="s">
        <v>117</v>
      </c>
      <c r="D57" s="32" t="s">
        <v>118</v>
      </c>
      <c r="E57" s="32" t="s">
        <v>21</v>
      </c>
      <c r="F57" s="29">
        <v>1</v>
      </c>
      <c r="G57" s="14"/>
      <c r="H57" s="14">
        <f t="shared" si="0"/>
        <v>0</v>
      </c>
      <c r="I57" s="14">
        <f t="shared" si="1"/>
        <v>0</v>
      </c>
      <c r="J57" s="25">
        <f t="shared" si="2"/>
        <v>0</v>
      </c>
      <c r="K57" s="16"/>
      <c r="L57" s="42">
        <v>33726.186666666668</v>
      </c>
    </row>
    <row r="58" spans="1:146" ht="60" x14ac:dyDescent="0.35">
      <c r="B58" s="30">
        <v>47</v>
      </c>
      <c r="C58" s="27" t="s">
        <v>119</v>
      </c>
      <c r="D58" s="32" t="s">
        <v>120</v>
      </c>
      <c r="E58" s="32" t="s">
        <v>39</v>
      </c>
      <c r="F58" s="29">
        <v>1</v>
      </c>
      <c r="G58" s="14"/>
      <c r="H58" s="14">
        <f t="shared" si="0"/>
        <v>0</v>
      </c>
      <c r="I58" s="14">
        <f t="shared" si="1"/>
        <v>0</v>
      </c>
      <c r="J58" s="25">
        <f t="shared" si="2"/>
        <v>0</v>
      </c>
      <c r="K58" s="16"/>
      <c r="L58" s="42">
        <v>94466.563333333339</v>
      </c>
    </row>
    <row r="59" spans="1:146" ht="100" x14ac:dyDescent="0.35">
      <c r="B59" s="30">
        <v>48</v>
      </c>
      <c r="C59" s="27" t="s">
        <v>121</v>
      </c>
      <c r="D59" s="32" t="s">
        <v>122</v>
      </c>
      <c r="E59" s="32" t="s">
        <v>39</v>
      </c>
      <c r="F59" s="29">
        <v>1</v>
      </c>
      <c r="G59" s="14"/>
      <c r="H59" s="14">
        <f t="shared" si="0"/>
        <v>0</v>
      </c>
      <c r="I59" s="14">
        <f t="shared" si="1"/>
        <v>0</v>
      </c>
      <c r="J59" s="25">
        <f t="shared" si="2"/>
        <v>0</v>
      </c>
      <c r="K59" s="16"/>
      <c r="L59" s="42">
        <v>56630.116666666669</v>
      </c>
    </row>
    <row r="60" spans="1:146" ht="40" x14ac:dyDescent="0.35">
      <c r="B60" s="30">
        <v>49</v>
      </c>
      <c r="C60" s="27" t="s">
        <v>123</v>
      </c>
      <c r="D60" s="32" t="s">
        <v>124</v>
      </c>
      <c r="E60" s="32" t="s">
        <v>39</v>
      </c>
      <c r="F60" s="29">
        <v>1</v>
      </c>
      <c r="G60" s="14"/>
      <c r="H60" s="14">
        <f t="shared" si="0"/>
        <v>0</v>
      </c>
      <c r="I60" s="14">
        <f t="shared" si="1"/>
        <v>0</v>
      </c>
      <c r="J60" s="25">
        <f t="shared" si="2"/>
        <v>0</v>
      </c>
      <c r="K60" s="16"/>
      <c r="L60" s="42">
        <v>3243.146666666667</v>
      </c>
    </row>
    <row r="61" spans="1:146" ht="30" x14ac:dyDescent="0.35">
      <c r="B61" s="30">
        <v>50</v>
      </c>
      <c r="C61" s="27" t="s">
        <v>125</v>
      </c>
      <c r="D61" s="32" t="s">
        <v>126</v>
      </c>
      <c r="E61" s="32" t="s">
        <v>39</v>
      </c>
      <c r="F61" s="29">
        <v>1</v>
      </c>
      <c r="G61" s="14"/>
      <c r="H61" s="14">
        <f t="shared" si="0"/>
        <v>0</v>
      </c>
      <c r="I61" s="14">
        <f t="shared" si="1"/>
        <v>0</v>
      </c>
      <c r="J61" s="25">
        <f t="shared" si="2"/>
        <v>0</v>
      </c>
      <c r="K61" s="16"/>
      <c r="L61" s="42">
        <v>3134.8566666666666</v>
      </c>
    </row>
    <row r="62" spans="1:146" s="13" customFormat="1" ht="36" x14ac:dyDescent="0.35">
      <c r="A62" s="15"/>
      <c r="B62" s="31">
        <v>51</v>
      </c>
      <c r="C62" s="27" t="s">
        <v>127</v>
      </c>
      <c r="D62" s="32" t="s">
        <v>128</v>
      </c>
      <c r="E62" s="32" t="s">
        <v>39</v>
      </c>
      <c r="F62" s="29">
        <v>1</v>
      </c>
      <c r="G62" s="14"/>
      <c r="H62" s="14">
        <f t="shared" si="0"/>
        <v>0</v>
      </c>
      <c r="I62" s="14">
        <f t="shared" si="1"/>
        <v>0</v>
      </c>
      <c r="J62" s="25">
        <f t="shared" si="2"/>
        <v>0</v>
      </c>
      <c r="K62" s="16"/>
      <c r="L62" s="42">
        <v>16977.333333333332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</row>
    <row r="63" spans="1:146" s="13" customFormat="1" ht="50" x14ac:dyDescent="0.35">
      <c r="A63" s="15"/>
      <c r="B63" s="30">
        <v>52</v>
      </c>
      <c r="C63" s="27" t="s">
        <v>129</v>
      </c>
      <c r="D63" s="32" t="s">
        <v>130</v>
      </c>
      <c r="E63" s="32" t="s">
        <v>39</v>
      </c>
      <c r="F63" s="29">
        <v>1</v>
      </c>
      <c r="G63" s="14"/>
      <c r="H63" s="14">
        <f t="shared" si="0"/>
        <v>0</v>
      </c>
      <c r="I63" s="14">
        <f t="shared" si="1"/>
        <v>0</v>
      </c>
      <c r="J63" s="25">
        <f t="shared" si="2"/>
        <v>0</v>
      </c>
      <c r="K63" s="16"/>
      <c r="L63" s="42">
        <v>7128.0999999999995</v>
      </c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</row>
    <row r="64" spans="1:146" s="13" customFormat="1" ht="40" x14ac:dyDescent="0.35">
      <c r="A64" s="15"/>
      <c r="B64" s="30">
        <v>53</v>
      </c>
      <c r="C64" s="27" t="s">
        <v>131</v>
      </c>
      <c r="D64" s="32" t="s">
        <v>132</v>
      </c>
      <c r="E64" s="32" t="s">
        <v>39</v>
      </c>
      <c r="F64" s="29">
        <v>1</v>
      </c>
      <c r="G64" s="14"/>
      <c r="H64" s="14">
        <f t="shared" si="0"/>
        <v>0</v>
      </c>
      <c r="I64" s="14">
        <f t="shared" si="1"/>
        <v>0</v>
      </c>
      <c r="J64" s="25">
        <f t="shared" si="2"/>
        <v>0</v>
      </c>
      <c r="K64" s="16"/>
      <c r="L64" s="42">
        <v>5742.94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</row>
    <row r="65" spans="1:146" s="13" customFormat="1" ht="40" x14ac:dyDescent="0.35">
      <c r="A65" s="15"/>
      <c r="B65" s="30">
        <v>54</v>
      </c>
      <c r="C65" s="27" t="s">
        <v>133</v>
      </c>
      <c r="D65" s="32" t="s">
        <v>134</v>
      </c>
      <c r="E65" s="32" t="s">
        <v>39</v>
      </c>
      <c r="F65" s="29">
        <v>1</v>
      </c>
      <c r="G65" s="14"/>
      <c r="H65" s="14">
        <f t="shared" si="0"/>
        <v>0</v>
      </c>
      <c r="I65" s="14">
        <f t="shared" si="1"/>
        <v>0</v>
      </c>
      <c r="J65" s="25">
        <f t="shared" si="2"/>
        <v>0</v>
      </c>
      <c r="K65" s="16"/>
      <c r="L65" s="42">
        <v>5742.94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</row>
    <row r="66" spans="1:146" s="13" customFormat="1" ht="40" x14ac:dyDescent="0.35">
      <c r="A66" s="15"/>
      <c r="B66" s="31">
        <v>55</v>
      </c>
      <c r="C66" s="27" t="s">
        <v>135</v>
      </c>
      <c r="D66" s="32" t="s">
        <v>134</v>
      </c>
      <c r="E66" s="32" t="s">
        <v>39</v>
      </c>
      <c r="F66" s="29">
        <v>1</v>
      </c>
      <c r="G66" s="14"/>
      <c r="H66" s="14">
        <f t="shared" si="0"/>
        <v>0</v>
      </c>
      <c r="I66" s="14">
        <f t="shared" si="1"/>
        <v>0</v>
      </c>
      <c r="J66" s="25">
        <f t="shared" si="2"/>
        <v>0</v>
      </c>
      <c r="K66" s="16"/>
      <c r="L66" s="42">
        <v>5742.94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</row>
    <row r="67" spans="1:146" s="13" customFormat="1" ht="40" x14ac:dyDescent="0.35">
      <c r="A67" s="15"/>
      <c r="B67" s="30">
        <v>56</v>
      </c>
      <c r="C67" s="27" t="s">
        <v>136</v>
      </c>
      <c r="D67" s="32" t="s">
        <v>137</v>
      </c>
      <c r="E67" s="32" t="s">
        <v>39</v>
      </c>
      <c r="F67" s="29">
        <v>1</v>
      </c>
      <c r="G67" s="14"/>
      <c r="H67" s="14">
        <f t="shared" si="0"/>
        <v>0</v>
      </c>
      <c r="I67" s="14">
        <f t="shared" si="1"/>
        <v>0</v>
      </c>
      <c r="J67" s="25">
        <f t="shared" si="2"/>
        <v>0</v>
      </c>
      <c r="K67" s="16"/>
      <c r="L67" s="42">
        <v>5742.94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</row>
    <row r="68" spans="1:146" s="13" customFormat="1" ht="40" x14ac:dyDescent="0.35">
      <c r="A68" s="15"/>
      <c r="B68" s="30">
        <v>57</v>
      </c>
      <c r="C68" s="27" t="s">
        <v>138</v>
      </c>
      <c r="D68" s="32" t="s">
        <v>139</v>
      </c>
      <c r="E68" s="32" t="s">
        <v>39</v>
      </c>
      <c r="F68" s="29">
        <v>1</v>
      </c>
      <c r="G68" s="14"/>
      <c r="H68" s="14">
        <f t="shared" si="0"/>
        <v>0</v>
      </c>
      <c r="I68" s="14">
        <f t="shared" si="1"/>
        <v>0</v>
      </c>
      <c r="J68" s="25">
        <f t="shared" si="2"/>
        <v>0</v>
      </c>
      <c r="K68" s="16"/>
      <c r="L68" s="42">
        <v>5742.94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</row>
    <row r="69" spans="1:146" s="13" customFormat="1" ht="40" x14ac:dyDescent="0.35">
      <c r="A69" s="15"/>
      <c r="B69" s="30">
        <v>58</v>
      </c>
      <c r="C69" s="27" t="s">
        <v>140</v>
      </c>
      <c r="D69" s="32" t="s">
        <v>141</v>
      </c>
      <c r="E69" s="32" t="s">
        <v>39</v>
      </c>
      <c r="F69" s="29">
        <v>1</v>
      </c>
      <c r="G69" s="14"/>
      <c r="H69" s="14">
        <f t="shared" si="0"/>
        <v>0</v>
      </c>
      <c r="I69" s="14">
        <f t="shared" si="1"/>
        <v>0</v>
      </c>
      <c r="J69" s="25">
        <f t="shared" si="2"/>
        <v>0</v>
      </c>
      <c r="K69" s="16"/>
      <c r="L69" s="42">
        <v>5742.94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</row>
    <row r="70" spans="1:146" s="13" customFormat="1" ht="40" x14ac:dyDescent="0.35">
      <c r="A70" s="15"/>
      <c r="B70" s="31">
        <v>59</v>
      </c>
      <c r="C70" s="27" t="s">
        <v>142</v>
      </c>
      <c r="D70" s="32" t="s">
        <v>143</v>
      </c>
      <c r="E70" s="32" t="s">
        <v>39</v>
      </c>
      <c r="F70" s="29">
        <v>1</v>
      </c>
      <c r="G70" s="14"/>
      <c r="H70" s="14">
        <f t="shared" si="0"/>
        <v>0</v>
      </c>
      <c r="I70" s="14">
        <f t="shared" si="1"/>
        <v>0</v>
      </c>
      <c r="J70" s="25">
        <f t="shared" si="2"/>
        <v>0</v>
      </c>
      <c r="K70" s="16"/>
      <c r="L70" s="42">
        <v>5739.7666666666664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</row>
    <row r="71" spans="1:146" s="13" customFormat="1" ht="24" x14ac:dyDescent="0.35">
      <c r="A71" s="15"/>
      <c r="B71" s="30">
        <v>60</v>
      </c>
      <c r="C71" s="27" t="s">
        <v>144</v>
      </c>
      <c r="D71" s="32" t="s">
        <v>145</v>
      </c>
      <c r="E71" s="32" t="s">
        <v>39</v>
      </c>
      <c r="F71" s="29">
        <v>1</v>
      </c>
      <c r="G71" s="14"/>
      <c r="H71" s="14">
        <f t="shared" si="0"/>
        <v>0</v>
      </c>
      <c r="I71" s="14">
        <f t="shared" si="1"/>
        <v>0</v>
      </c>
      <c r="J71" s="25">
        <f t="shared" si="2"/>
        <v>0</v>
      </c>
      <c r="K71" s="16"/>
      <c r="L71" s="42">
        <v>8688.586666666668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</row>
    <row r="72" spans="1:146" s="13" customFormat="1" ht="30" x14ac:dyDescent="0.35">
      <c r="A72" s="15"/>
      <c r="B72" s="30">
        <v>61</v>
      </c>
      <c r="C72" s="27" t="s">
        <v>146</v>
      </c>
      <c r="D72" s="32" t="s">
        <v>147</v>
      </c>
      <c r="E72" s="32" t="s">
        <v>39</v>
      </c>
      <c r="F72" s="29">
        <v>1</v>
      </c>
      <c r="G72" s="14"/>
      <c r="H72" s="14">
        <f t="shared" si="0"/>
        <v>0</v>
      </c>
      <c r="I72" s="14">
        <f t="shared" si="1"/>
        <v>0</v>
      </c>
      <c r="J72" s="25">
        <f t="shared" si="2"/>
        <v>0</v>
      </c>
      <c r="K72" s="16"/>
      <c r="L72" s="42">
        <v>7051.1466666666674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</row>
    <row r="73" spans="1:146" s="13" customFormat="1" ht="20" x14ac:dyDescent="0.35">
      <c r="A73" s="15"/>
      <c r="B73" s="31">
        <v>62</v>
      </c>
      <c r="C73" s="27" t="s">
        <v>148</v>
      </c>
      <c r="D73" s="32" t="s">
        <v>149</v>
      </c>
      <c r="E73" s="32" t="s">
        <v>112</v>
      </c>
      <c r="F73" s="29">
        <v>1</v>
      </c>
      <c r="G73" s="14"/>
      <c r="H73" s="14">
        <f t="shared" si="0"/>
        <v>0</v>
      </c>
      <c r="I73" s="14">
        <f t="shared" si="1"/>
        <v>0</v>
      </c>
      <c r="J73" s="25">
        <f t="shared" si="2"/>
        <v>0</v>
      </c>
      <c r="K73" s="16"/>
      <c r="L73" s="42">
        <v>7657.6500000000005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</row>
    <row r="74" spans="1:146" s="13" customFormat="1" ht="15.5" x14ac:dyDescent="0.35">
      <c r="A74" s="15"/>
      <c r="B74" s="30">
        <v>63</v>
      </c>
      <c r="C74" s="27" t="s">
        <v>150</v>
      </c>
      <c r="D74" s="32" t="s">
        <v>151</v>
      </c>
      <c r="E74" s="32" t="s">
        <v>112</v>
      </c>
      <c r="F74" s="29">
        <v>1</v>
      </c>
      <c r="G74" s="14"/>
      <c r="H74" s="14">
        <f t="shared" si="0"/>
        <v>0</v>
      </c>
      <c r="I74" s="14">
        <f t="shared" si="1"/>
        <v>0</v>
      </c>
      <c r="J74" s="25">
        <f t="shared" si="2"/>
        <v>0</v>
      </c>
      <c r="K74" s="16"/>
      <c r="L74" s="42">
        <v>4800.8566666666666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</row>
    <row r="75" spans="1:146" s="13" customFormat="1" ht="20" x14ac:dyDescent="0.35">
      <c r="A75" s="15"/>
      <c r="B75" s="30">
        <v>64</v>
      </c>
      <c r="C75" s="27" t="s">
        <v>152</v>
      </c>
      <c r="D75" s="32" t="s">
        <v>153</v>
      </c>
      <c r="E75" s="32" t="s">
        <v>112</v>
      </c>
      <c r="F75" s="29">
        <v>1</v>
      </c>
      <c r="G75" s="14"/>
      <c r="H75" s="14">
        <f t="shared" si="0"/>
        <v>0</v>
      </c>
      <c r="I75" s="14">
        <f t="shared" si="1"/>
        <v>0</v>
      </c>
      <c r="J75" s="25">
        <f t="shared" si="2"/>
        <v>0</v>
      </c>
      <c r="K75" s="16"/>
      <c r="L75" s="42">
        <v>7478.3566666666666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</row>
    <row r="76" spans="1:146" s="13" customFormat="1" ht="30" x14ac:dyDescent="0.35">
      <c r="A76" s="15"/>
      <c r="B76" s="30">
        <v>65</v>
      </c>
      <c r="C76" s="27" t="s">
        <v>154</v>
      </c>
      <c r="D76" s="32" t="s">
        <v>155</v>
      </c>
      <c r="E76" s="32" t="s">
        <v>24</v>
      </c>
      <c r="F76" s="29">
        <v>1</v>
      </c>
      <c r="G76" s="14"/>
      <c r="H76" s="14">
        <f t="shared" si="0"/>
        <v>0</v>
      </c>
      <c r="I76" s="14">
        <f t="shared" si="1"/>
        <v>0</v>
      </c>
      <c r="J76" s="25">
        <f t="shared" si="2"/>
        <v>0</v>
      </c>
      <c r="K76" s="16"/>
      <c r="L76" s="42">
        <v>12259.38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</row>
    <row r="77" spans="1:146" s="13" customFormat="1" ht="40" x14ac:dyDescent="0.35">
      <c r="A77" s="15"/>
      <c r="B77" s="31">
        <v>66</v>
      </c>
      <c r="C77" s="27" t="s">
        <v>156</v>
      </c>
      <c r="D77" s="32" t="s">
        <v>157</v>
      </c>
      <c r="E77" s="32" t="s">
        <v>39</v>
      </c>
      <c r="F77" s="29">
        <v>1</v>
      </c>
      <c r="G77" s="14"/>
      <c r="H77" s="14">
        <f t="shared" ref="H77:H84" si="3">G77*0.19</f>
        <v>0</v>
      </c>
      <c r="I77" s="14">
        <f t="shared" ref="I77:I84" si="4">G77+H77</f>
        <v>0</v>
      </c>
      <c r="J77" s="25">
        <f t="shared" ref="J77:J84" si="5">I77*F77</f>
        <v>0</v>
      </c>
      <c r="K77" s="16"/>
      <c r="L77" s="42">
        <v>12258.983333333332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</row>
    <row r="78" spans="1:146" s="13" customFormat="1" ht="30" x14ac:dyDescent="0.35">
      <c r="A78" s="15"/>
      <c r="B78" s="30">
        <v>67</v>
      </c>
      <c r="C78" s="27" t="s">
        <v>158</v>
      </c>
      <c r="D78" s="32" t="s">
        <v>159</v>
      </c>
      <c r="E78" s="32" t="s">
        <v>39</v>
      </c>
      <c r="F78" s="29">
        <v>1</v>
      </c>
      <c r="G78" s="14"/>
      <c r="H78" s="14">
        <f t="shared" si="3"/>
        <v>0</v>
      </c>
      <c r="I78" s="14">
        <f t="shared" si="4"/>
        <v>0</v>
      </c>
      <c r="J78" s="25">
        <f t="shared" si="5"/>
        <v>0</v>
      </c>
      <c r="K78" s="16"/>
      <c r="L78" s="42">
        <v>12259.38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</row>
    <row r="79" spans="1:146" s="13" customFormat="1" ht="36" x14ac:dyDescent="0.35">
      <c r="A79" s="15"/>
      <c r="B79" s="30">
        <v>68</v>
      </c>
      <c r="C79" s="27" t="s">
        <v>160</v>
      </c>
      <c r="D79" s="32" t="s">
        <v>161</v>
      </c>
      <c r="E79" s="32" t="s">
        <v>39</v>
      </c>
      <c r="F79" s="29">
        <v>1</v>
      </c>
      <c r="G79" s="14"/>
      <c r="H79" s="14">
        <f t="shared" si="3"/>
        <v>0</v>
      </c>
      <c r="I79" s="14">
        <f t="shared" si="4"/>
        <v>0</v>
      </c>
      <c r="J79" s="25">
        <f t="shared" si="5"/>
        <v>0</v>
      </c>
      <c r="K79" s="16"/>
      <c r="L79" s="42">
        <v>12259.38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</row>
    <row r="80" spans="1:146" s="13" customFormat="1" ht="30" x14ac:dyDescent="0.35">
      <c r="A80" s="15"/>
      <c r="B80" s="30">
        <v>69</v>
      </c>
      <c r="C80" s="27" t="s">
        <v>162</v>
      </c>
      <c r="D80" s="32" t="s">
        <v>163</v>
      </c>
      <c r="E80" s="32" t="s">
        <v>104</v>
      </c>
      <c r="F80" s="29">
        <v>1</v>
      </c>
      <c r="G80" s="14"/>
      <c r="H80" s="14">
        <f t="shared" si="3"/>
        <v>0</v>
      </c>
      <c r="I80" s="14">
        <f t="shared" si="4"/>
        <v>0</v>
      </c>
      <c r="J80" s="25">
        <f t="shared" si="5"/>
        <v>0</v>
      </c>
      <c r="K80" s="16"/>
      <c r="L80" s="42">
        <v>15197.49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</row>
    <row r="81" spans="1:146" s="13" customFormat="1" ht="24" x14ac:dyDescent="0.35">
      <c r="A81" s="15"/>
      <c r="B81" s="30">
        <v>70</v>
      </c>
      <c r="C81" s="27" t="s">
        <v>164</v>
      </c>
      <c r="D81" s="32" t="s">
        <v>165</v>
      </c>
      <c r="E81" s="32" t="s">
        <v>166</v>
      </c>
      <c r="F81" s="29">
        <v>1</v>
      </c>
      <c r="G81" s="14"/>
      <c r="H81" s="14">
        <f t="shared" si="3"/>
        <v>0</v>
      </c>
      <c r="I81" s="14">
        <f t="shared" si="4"/>
        <v>0</v>
      </c>
      <c r="J81" s="25">
        <f t="shared" si="5"/>
        <v>0</v>
      </c>
      <c r="K81" s="16"/>
      <c r="L81" s="42">
        <v>8172.920000000001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</row>
    <row r="82" spans="1:146" s="13" customFormat="1" ht="36" x14ac:dyDescent="0.35">
      <c r="A82" s="15"/>
      <c r="B82" s="31">
        <v>71</v>
      </c>
      <c r="C82" s="27" t="s">
        <v>167</v>
      </c>
      <c r="D82" s="32" t="s">
        <v>165</v>
      </c>
      <c r="E82" s="32" t="s">
        <v>166</v>
      </c>
      <c r="F82" s="29">
        <v>1</v>
      </c>
      <c r="G82" s="14"/>
      <c r="H82" s="14">
        <f t="shared" si="3"/>
        <v>0</v>
      </c>
      <c r="I82" s="14">
        <f t="shared" si="4"/>
        <v>0</v>
      </c>
      <c r="J82" s="25">
        <f t="shared" si="5"/>
        <v>0</v>
      </c>
      <c r="K82" s="16"/>
      <c r="L82" s="42">
        <v>8172.920000000001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</row>
    <row r="83" spans="1:146" s="13" customFormat="1" ht="24" x14ac:dyDescent="0.35">
      <c r="A83" s="15"/>
      <c r="B83" s="30">
        <v>72</v>
      </c>
      <c r="C83" s="27" t="s">
        <v>168</v>
      </c>
      <c r="D83" s="32" t="s">
        <v>165</v>
      </c>
      <c r="E83" s="32" t="s">
        <v>166</v>
      </c>
      <c r="F83" s="29">
        <v>1</v>
      </c>
      <c r="G83" s="14"/>
      <c r="H83" s="14">
        <f t="shared" si="3"/>
        <v>0</v>
      </c>
      <c r="I83" s="14">
        <f t="shared" si="4"/>
        <v>0</v>
      </c>
      <c r="J83" s="25">
        <f t="shared" si="5"/>
        <v>0</v>
      </c>
      <c r="K83" s="16"/>
      <c r="L83" s="42">
        <v>8172.920000000001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</row>
    <row r="84" spans="1:146" s="13" customFormat="1" ht="30.5" thickBot="1" x14ac:dyDescent="0.4">
      <c r="A84" s="15"/>
      <c r="B84" s="30">
        <v>73</v>
      </c>
      <c r="C84" s="27" t="s">
        <v>169</v>
      </c>
      <c r="D84" s="32" t="s">
        <v>170</v>
      </c>
      <c r="E84" s="32" t="s">
        <v>166</v>
      </c>
      <c r="F84" s="29">
        <v>1</v>
      </c>
      <c r="G84" s="14"/>
      <c r="H84" s="14">
        <f t="shared" si="3"/>
        <v>0</v>
      </c>
      <c r="I84" s="14">
        <f t="shared" si="4"/>
        <v>0</v>
      </c>
      <c r="J84" s="25">
        <f t="shared" si="5"/>
        <v>0</v>
      </c>
      <c r="K84" s="16"/>
      <c r="L84" s="42">
        <v>8172.920000000001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</row>
    <row r="85" spans="1:146" ht="15" thickBot="1" x14ac:dyDescent="0.4">
      <c r="B85" s="44" t="s">
        <v>19</v>
      </c>
      <c r="C85" s="45"/>
      <c r="D85" s="45"/>
      <c r="E85" s="45"/>
      <c r="F85" s="18">
        <v>1</v>
      </c>
      <c r="G85" s="19"/>
      <c r="H85" s="47"/>
      <c r="I85" s="19"/>
      <c r="J85" s="46">
        <f ca="1">SUM(J11:J85)</f>
        <v>0</v>
      </c>
      <c r="L85" s="43"/>
    </row>
    <row r="86" spans="1:146" x14ac:dyDescent="0.35">
      <c r="B86" s="6"/>
      <c r="C86" s="6"/>
      <c r="D86" s="12"/>
      <c r="E86" s="6"/>
      <c r="F86" s="7"/>
      <c r="G86" s="7"/>
      <c r="H86" s="7"/>
      <c r="I86" s="7"/>
      <c r="J86" s="8"/>
      <c r="L86" s="8"/>
    </row>
    <row r="89" spans="1:146" x14ac:dyDescent="0.35">
      <c r="B89" s="5" t="s">
        <v>5</v>
      </c>
    </row>
    <row r="90" spans="1:146" x14ac:dyDescent="0.35">
      <c r="B90" s="5" t="s">
        <v>6</v>
      </c>
    </row>
    <row r="91" spans="1:146" x14ac:dyDescent="0.35">
      <c r="B91" s="5" t="s">
        <v>7</v>
      </c>
    </row>
  </sheetData>
  <mergeCells count="7">
    <mergeCell ref="B3:L3"/>
    <mergeCell ref="B4:L4"/>
    <mergeCell ref="B6:L6"/>
    <mergeCell ref="B8:L8"/>
    <mergeCell ref="C10:D10"/>
    <mergeCell ref="B9:K9"/>
    <mergeCell ref="B7:L7"/>
  </mergeCells>
  <conditionalFormatting sqref="D13">
    <cfRule type="duplicateValues" dxfId="1" priority="1"/>
  </conditionalFormatting>
  <pageMargins left="0.7" right="0.7" top="0.75" bottom="0.75" header="0.3" footer="0.3"/>
  <pageSetup paperSize="5" scale="62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showGridLines="0" tabSelected="1" topLeftCell="A76" zoomScaleNormal="100" zoomScaleSheetLayoutView="100" workbookViewId="0">
      <selection activeCell="B9" sqref="B9:I9"/>
    </sheetView>
  </sheetViews>
  <sheetFormatPr baseColWidth="10" defaultRowHeight="14.5" x14ac:dyDescent="0.35"/>
  <cols>
    <col min="1" max="1" width="4.54296875" customWidth="1"/>
    <col min="2" max="2" width="7.1796875" customWidth="1"/>
    <col min="3" max="3" width="30" customWidth="1"/>
    <col min="4" max="4" width="38.453125" customWidth="1"/>
    <col min="5" max="5" width="16.7265625" customWidth="1"/>
    <col min="6" max="6" width="11" customWidth="1"/>
    <col min="7" max="7" width="19.7265625" customWidth="1"/>
    <col min="9" max="9" width="4.7265625" customWidth="1"/>
    <col min="10" max="10" width="13" customWidth="1"/>
  </cols>
  <sheetData>
    <row r="1" spans="1:12" s="1" customFormat="1" x14ac:dyDescent="0.35"/>
    <row r="2" spans="1:12" s="1" customFormat="1" x14ac:dyDescent="0.35">
      <c r="A2"/>
      <c r="B2"/>
      <c r="C2"/>
      <c r="D2"/>
      <c r="E2"/>
      <c r="F2"/>
    </row>
    <row r="3" spans="1:12" s="1" customFormat="1" x14ac:dyDescent="0.35">
      <c r="B3" s="51" t="s">
        <v>2</v>
      </c>
      <c r="C3" s="51"/>
      <c r="D3" s="51"/>
      <c r="E3" s="51"/>
      <c r="F3" s="51"/>
      <c r="G3" s="51"/>
      <c r="H3" s="51"/>
      <c r="I3" s="51"/>
    </row>
    <row r="4" spans="1:12" s="1" customFormat="1" x14ac:dyDescent="0.35">
      <c r="B4" s="51" t="s">
        <v>3</v>
      </c>
      <c r="C4" s="51"/>
      <c r="D4" s="51"/>
      <c r="E4" s="51"/>
      <c r="F4" s="51"/>
      <c r="G4" s="51"/>
      <c r="H4" s="51"/>
      <c r="I4" s="51"/>
    </row>
    <row r="5" spans="1:12" s="1" customFormat="1" x14ac:dyDescent="0.35">
      <c r="B5" s="2"/>
      <c r="C5" s="2"/>
      <c r="D5" s="2"/>
      <c r="E5" s="2"/>
      <c r="F5" s="2"/>
    </row>
    <row r="6" spans="1:12" s="1" customFormat="1" x14ac:dyDescent="0.35">
      <c r="B6" s="52" t="s">
        <v>8</v>
      </c>
      <c r="C6" s="52"/>
      <c r="D6" s="52"/>
      <c r="E6" s="52"/>
      <c r="F6" s="52"/>
      <c r="G6" s="52"/>
      <c r="H6" s="52"/>
      <c r="I6" s="52"/>
    </row>
    <row r="7" spans="1:12" s="1" customFormat="1" x14ac:dyDescent="0.35">
      <c r="B7" s="56" t="s">
        <v>173</v>
      </c>
      <c r="C7" s="56"/>
      <c r="D7" s="56"/>
      <c r="E7" s="56"/>
      <c r="F7" s="56"/>
      <c r="G7" s="56"/>
      <c r="H7" s="56"/>
      <c r="I7" s="4"/>
      <c r="J7" s="4"/>
      <c r="K7" s="4"/>
      <c r="L7" s="4"/>
    </row>
    <row r="8" spans="1:12" s="1" customFormat="1" ht="43.15" customHeight="1" x14ac:dyDescent="0.35">
      <c r="B8" s="55" t="s">
        <v>171</v>
      </c>
      <c r="C8" s="55"/>
      <c r="D8" s="55"/>
      <c r="E8" s="55"/>
      <c r="F8" s="55"/>
      <c r="G8" s="55"/>
      <c r="H8" s="55"/>
      <c r="I8" s="55"/>
    </row>
    <row r="9" spans="1:12" s="1" customFormat="1" ht="52.5" customHeight="1" thickBot="1" x14ac:dyDescent="0.4">
      <c r="B9" s="54" t="s">
        <v>18</v>
      </c>
      <c r="C9" s="54"/>
      <c r="D9" s="54"/>
      <c r="E9" s="54"/>
      <c r="F9" s="54"/>
      <c r="G9" s="54"/>
      <c r="H9" s="54"/>
      <c r="I9" s="54"/>
    </row>
    <row r="10" spans="1:12" ht="36.5" thickBot="1" x14ac:dyDescent="0.4">
      <c r="B10" s="21" t="s">
        <v>9</v>
      </c>
      <c r="C10" s="34" t="s">
        <v>10</v>
      </c>
      <c r="D10" s="34" t="s">
        <v>11</v>
      </c>
      <c r="E10" s="34" t="s">
        <v>0</v>
      </c>
      <c r="F10" s="34" t="s">
        <v>12</v>
      </c>
      <c r="G10" s="22" t="s">
        <v>13</v>
      </c>
      <c r="H10" s="23" t="s">
        <v>1</v>
      </c>
      <c r="I10" s="16"/>
      <c r="J10" s="24" t="s">
        <v>15</v>
      </c>
    </row>
    <row r="11" spans="1:12" ht="15.5" x14ac:dyDescent="0.35">
      <c r="B11" s="28">
        <v>1</v>
      </c>
      <c r="C11" s="26" t="s">
        <v>22</v>
      </c>
      <c r="D11" s="37" t="s">
        <v>23</v>
      </c>
      <c r="E11" s="38" t="s">
        <v>24</v>
      </c>
      <c r="F11" s="39">
        <v>1</v>
      </c>
      <c r="G11" s="35"/>
      <c r="H11" s="20">
        <f>G11*F11</f>
        <v>0</v>
      </c>
      <c r="I11" s="16"/>
      <c r="J11" s="41">
        <v>34606.78666666666</v>
      </c>
    </row>
    <row r="12" spans="1:12" ht="24" x14ac:dyDescent="0.35">
      <c r="B12" s="30">
        <v>2</v>
      </c>
      <c r="C12" s="27" t="s">
        <v>25</v>
      </c>
      <c r="D12" s="32" t="s">
        <v>26</v>
      </c>
      <c r="E12" s="32" t="s">
        <v>27</v>
      </c>
      <c r="F12" s="29">
        <v>1</v>
      </c>
      <c r="G12" s="36"/>
      <c r="H12" s="14">
        <f t="shared" ref="H12:H75" si="0">G12*F12</f>
        <v>0</v>
      </c>
      <c r="I12" s="16"/>
      <c r="J12" s="42">
        <v>28950.319999999996</v>
      </c>
    </row>
    <row r="13" spans="1:12" ht="20" x14ac:dyDescent="0.35">
      <c r="B13" s="30">
        <v>3</v>
      </c>
      <c r="C13" s="27" t="s">
        <v>28</v>
      </c>
      <c r="D13" s="32" t="s">
        <v>29</v>
      </c>
      <c r="E13" s="32" t="s">
        <v>30</v>
      </c>
      <c r="F13" s="29">
        <v>1</v>
      </c>
      <c r="G13" s="36"/>
      <c r="H13" s="14">
        <f t="shared" si="0"/>
        <v>0</v>
      </c>
      <c r="I13" s="16"/>
      <c r="J13" s="42">
        <v>18992.399999999998</v>
      </c>
    </row>
    <row r="14" spans="1:12" ht="24" x14ac:dyDescent="0.35">
      <c r="B14" s="30">
        <v>4</v>
      </c>
      <c r="C14" s="27" t="s">
        <v>31</v>
      </c>
      <c r="D14" s="32" t="s">
        <v>32</v>
      </c>
      <c r="E14" s="32" t="s">
        <v>33</v>
      </c>
      <c r="F14" s="29">
        <v>1</v>
      </c>
      <c r="G14" s="36"/>
      <c r="H14" s="14">
        <f t="shared" si="0"/>
        <v>0</v>
      </c>
      <c r="I14" s="16"/>
      <c r="J14" s="42">
        <v>15901.573333333334</v>
      </c>
    </row>
    <row r="15" spans="1:12" ht="24" x14ac:dyDescent="0.35">
      <c r="B15" s="30">
        <v>5</v>
      </c>
      <c r="C15" s="27" t="s">
        <v>34</v>
      </c>
      <c r="D15" s="32" t="s">
        <v>35</v>
      </c>
      <c r="E15" s="32" t="s">
        <v>36</v>
      </c>
      <c r="F15" s="29">
        <v>1</v>
      </c>
      <c r="G15" s="36"/>
      <c r="H15" s="14">
        <f t="shared" si="0"/>
        <v>0</v>
      </c>
      <c r="I15" s="16"/>
      <c r="J15" s="42">
        <v>2579.92</v>
      </c>
    </row>
    <row r="16" spans="1:12" ht="15.5" x14ac:dyDescent="0.35">
      <c r="B16" s="30">
        <v>6</v>
      </c>
      <c r="C16" s="27" t="s">
        <v>37</v>
      </c>
      <c r="D16" s="32" t="s">
        <v>38</v>
      </c>
      <c r="E16" s="32" t="s">
        <v>39</v>
      </c>
      <c r="F16" s="29">
        <v>1</v>
      </c>
      <c r="G16" s="36"/>
      <c r="H16" s="14">
        <f t="shared" si="0"/>
        <v>0</v>
      </c>
      <c r="I16" s="16"/>
      <c r="J16" s="42">
        <v>2719.5466666666666</v>
      </c>
    </row>
    <row r="17" spans="2:10" ht="15.5" x14ac:dyDescent="0.35">
      <c r="B17" s="30">
        <v>7</v>
      </c>
      <c r="C17" s="27" t="s">
        <v>40</v>
      </c>
      <c r="D17" s="32" t="s">
        <v>41</v>
      </c>
      <c r="E17" s="32" t="s">
        <v>36</v>
      </c>
      <c r="F17" s="29">
        <v>1</v>
      </c>
      <c r="G17" s="36"/>
      <c r="H17" s="14">
        <f t="shared" si="0"/>
        <v>0</v>
      </c>
      <c r="I17" s="16"/>
      <c r="J17" s="42">
        <v>5972.61</v>
      </c>
    </row>
    <row r="18" spans="2:10" ht="15.5" x14ac:dyDescent="0.35">
      <c r="B18" s="30">
        <v>8</v>
      </c>
      <c r="C18" s="27" t="s">
        <v>42</v>
      </c>
      <c r="D18" s="32" t="s">
        <v>42</v>
      </c>
      <c r="E18" s="32" t="s">
        <v>24</v>
      </c>
      <c r="F18" s="29">
        <v>1</v>
      </c>
      <c r="G18" s="36"/>
      <c r="H18" s="14">
        <f t="shared" si="0"/>
        <v>0</v>
      </c>
      <c r="I18" s="16"/>
      <c r="J18" s="42">
        <v>49158.503333333334</v>
      </c>
    </row>
    <row r="19" spans="2:10" ht="24" x14ac:dyDescent="0.35">
      <c r="B19" s="30">
        <v>9</v>
      </c>
      <c r="C19" s="27" t="s">
        <v>43</v>
      </c>
      <c r="D19" s="32" t="s">
        <v>44</v>
      </c>
      <c r="E19" s="32" t="s">
        <v>45</v>
      </c>
      <c r="F19" s="29">
        <v>1</v>
      </c>
      <c r="G19" s="36"/>
      <c r="H19" s="14">
        <f t="shared" si="0"/>
        <v>0</v>
      </c>
      <c r="I19" s="16"/>
      <c r="J19" s="42">
        <v>39855.876666666671</v>
      </c>
    </row>
    <row r="20" spans="2:10" ht="24" x14ac:dyDescent="0.35">
      <c r="B20" s="30">
        <v>10</v>
      </c>
      <c r="C20" s="27" t="s">
        <v>46</v>
      </c>
      <c r="D20" s="32" t="s">
        <v>47</v>
      </c>
      <c r="E20" s="32" t="s">
        <v>45</v>
      </c>
      <c r="F20" s="29">
        <v>1</v>
      </c>
      <c r="G20" s="36"/>
      <c r="H20" s="14">
        <f t="shared" si="0"/>
        <v>0</v>
      </c>
      <c r="I20" s="16"/>
      <c r="J20" s="42">
        <v>24189.13</v>
      </c>
    </row>
    <row r="21" spans="2:10" ht="24" x14ac:dyDescent="0.35">
      <c r="B21" s="30">
        <v>11</v>
      </c>
      <c r="C21" s="27" t="s">
        <v>48</v>
      </c>
      <c r="D21" s="32" t="s">
        <v>49</v>
      </c>
      <c r="E21" s="32" t="s">
        <v>45</v>
      </c>
      <c r="F21" s="29">
        <v>1</v>
      </c>
      <c r="G21" s="36"/>
      <c r="H21" s="14">
        <f t="shared" si="0"/>
        <v>0</v>
      </c>
      <c r="I21" s="16"/>
      <c r="J21" s="42">
        <v>22146.296666666665</v>
      </c>
    </row>
    <row r="22" spans="2:10" ht="15.5" x14ac:dyDescent="0.35">
      <c r="B22" s="30">
        <v>12</v>
      </c>
      <c r="C22" s="27" t="s">
        <v>50</v>
      </c>
      <c r="D22" s="32" t="s">
        <v>50</v>
      </c>
      <c r="E22" s="32" t="s">
        <v>51</v>
      </c>
      <c r="F22" s="29">
        <v>1</v>
      </c>
      <c r="G22" s="36"/>
      <c r="H22" s="14">
        <f t="shared" si="0"/>
        <v>0</v>
      </c>
      <c r="I22" s="16"/>
      <c r="J22" s="42">
        <v>46775.330000000009</v>
      </c>
    </row>
    <row r="23" spans="2:10" ht="15.5" x14ac:dyDescent="0.35">
      <c r="B23" s="30">
        <v>13</v>
      </c>
      <c r="C23" s="27" t="s">
        <v>52</v>
      </c>
      <c r="D23" s="32" t="s">
        <v>52</v>
      </c>
      <c r="E23" s="32" t="s">
        <v>53</v>
      </c>
      <c r="F23" s="29">
        <v>1</v>
      </c>
      <c r="G23" s="36"/>
      <c r="H23" s="14">
        <f t="shared" si="0"/>
        <v>0</v>
      </c>
      <c r="I23" s="16"/>
      <c r="J23" s="42">
        <v>13180.836666666668</v>
      </c>
    </row>
    <row r="24" spans="2:10" ht="15.5" x14ac:dyDescent="0.35">
      <c r="B24" s="30">
        <v>14</v>
      </c>
      <c r="C24" s="27" t="s">
        <v>54</v>
      </c>
      <c r="D24" s="32" t="s">
        <v>55</v>
      </c>
      <c r="E24" s="32" t="s">
        <v>56</v>
      </c>
      <c r="F24" s="29">
        <v>1</v>
      </c>
      <c r="G24" s="36"/>
      <c r="H24" s="14">
        <f t="shared" si="0"/>
        <v>0</v>
      </c>
      <c r="I24" s="16"/>
      <c r="J24" s="42">
        <v>12668.74</v>
      </c>
    </row>
    <row r="25" spans="2:10" ht="15.5" x14ac:dyDescent="0.35">
      <c r="B25" s="30">
        <v>15</v>
      </c>
      <c r="C25" s="27" t="s">
        <v>57</v>
      </c>
      <c r="D25" s="32" t="s">
        <v>57</v>
      </c>
      <c r="E25" s="33" t="s">
        <v>24</v>
      </c>
      <c r="F25" s="29">
        <v>1</v>
      </c>
      <c r="G25" s="36"/>
      <c r="H25" s="14">
        <f t="shared" si="0"/>
        <v>0</v>
      </c>
      <c r="I25" s="16"/>
      <c r="J25" s="42">
        <v>20920.993333333336</v>
      </c>
    </row>
    <row r="26" spans="2:10" ht="24" x14ac:dyDescent="0.35">
      <c r="B26" s="30">
        <v>16</v>
      </c>
      <c r="C26" s="27" t="s">
        <v>58</v>
      </c>
      <c r="D26" s="32" t="s">
        <v>59</v>
      </c>
      <c r="E26" s="32" t="s">
        <v>39</v>
      </c>
      <c r="F26" s="29">
        <v>1</v>
      </c>
      <c r="G26" s="36"/>
      <c r="H26" s="14">
        <f t="shared" si="0"/>
        <v>0</v>
      </c>
      <c r="I26" s="16"/>
      <c r="J26" s="42">
        <v>23580.246666666662</v>
      </c>
    </row>
    <row r="27" spans="2:10" ht="30" x14ac:dyDescent="0.35">
      <c r="B27" s="30">
        <v>17</v>
      </c>
      <c r="C27" s="27" t="s">
        <v>60</v>
      </c>
      <c r="D27" s="32" t="s">
        <v>61</v>
      </c>
      <c r="E27" s="32" t="s">
        <v>39</v>
      </c>
      <c r="F27" s="29">
        <v>1</v>
      </c>
      <c r="G27" s="36"/>
      <c r="H27" s="14">
        <f t="shared" si="0"/>
        <v>0</v>
      </c>
      <c r="I27" s="16"/>
      <c r="J27" s="42">
        <v>26132.399999999994</v>
      </c>
    </row>
    <row r="28" spans="2:10" ht="15.5" x14ac:dyDescent="0.35">
      <c r="B28" s="30">
        <v>18</v>
      </c>
      <c r="C28" s="27" t="s">
        <v>62</v>
      </c>
      <c r="D28" s="32" t="s">
        <v>63</v>
      </c>
      <c r="E28" s="32" t="s">
        <v>39</v>
      </c>
      <c r="F28" s="29">
        <v>1</v>
      </c>
      <c r="G28" s="36"/>
      <c r="H28" s="14">
        <f t="shared" si="0"/>
        <v>0</v>
      </c>
      <c r="I28" s="16"/>
      <c r="J28" s="42">
        <v>32247.016666666663</v>
      </c>
    </row>
    <row r="29" spans="2:10" ht="20" x14ac:dyDescent="0.35">
      <c r="B29" s="30">
        <v>19</v>
      </c>
      <c r="C29" s="27" t="s">
        <v>64</v>
      </c>
      <c r="D29" s="32" t="s">
        <v>65</v>
      </c>
      <c r="E29" s="32" t="s">
        <v>39</v>
      </c>
      <c r="F29" s="29">
        <v>1</v>
      </c>
      <c r="G29" s="36"/>
      <c r="H29" s="14">
        <f t="shared" si="0"/>
        <v>0</v>
      </c>
      <c r="I29" s="16"/>
      <c r="J29" s="42">
        <v>58553.553333333337</v>
      </c>
    </row>
    <row r="30" spans="2:10" ht="24" x14ac:dyDescent="0.35">
      <c r="B30" s="30">
        <v>20</v>
      </c>
      <c r="C30" s="27" t="s">
        <v>66</v>
      </c>
      <c r="D30" s="32" t="s">
        <v>66</v>
      </c>
      <c r="E30" s="32" t="s">
        <v>39</v>
      </c>
      <c r="F30" s="29">
        <v>1</v>
      </c>
      <c r="G30" s="36"/>
      <c r="H30" s="14">
        <f t="shared" si="0"/>
        <v>0</v>
      </c>
      <c r="I30" s="16"/>
      <c r="J30" s="42">
        <v>26723.829999999998</v>
      </c>
    </row>
    <row r="31" spans="2:10" ht="15.5" x14ac:dyDescent="0.35">
      <c r="B31" s="30">
        <v>21</v>
      </c>
      <c r="C31" s="27" t="s">
        <v>67</v>
      </c>
      <c r="D31" s="32" t="s">
        <v>68</v>
      </c>
      <c r="E31" s="32" t="s">
        <v>39</v>
      </c>
      <c r="F31" s="29">
        <v>1</v>
      </c>
      <c r="G31" s="36"/>
      <c r="H31" s="14">
        <f t="shared" si="0"/>
        <v>0</v>
      </c>
      <c r="I31" s="16"/>
      <c r="J31" s="42">
        <v>10976.163333333332</v>
      </c>
    </row>
    <row r="32" spans="2:10" ht="24" x14ac:dyDescent="0.35">
      <c r="B32" s="30">
        <v>22</v>
      </c>
      <c r="C32" s="27" t="s">
        <v>69</v>
      </c>
      <c r="D32" s="32" t="s">
        <v>69</v>
      </c>
      <c r="E32" s="32" t="s">
        <v>70</v>
      </c>
      <c r="F32" s="29">
        <v>1</v>
      </c>
      <c r="G32" s="36"/>
      <c r="H32" s="14">
        <f t="shared" si="0"/>
        <v>0</v>
      </c>
      <c r="I32" s="16"/>
      <c r="J32" s="42">
        <v>43390.573333333334</v>
      </c>
    </row>
    <row r="33" spans="2:10" ht="20" x14ac:dyDescent="0.35">
      <c r="B33" s="30">
        <v>23</v>
      </c>
      <c r="C33" s="27" t="s">
        <v>71</v>
      </c>
      <c r="D33" s="32" t="s">
        <v>72</v>
      </c>
      <c r="E33" s="32" t="s">
        <v>51</v>
      </c>
      <c r="F33" s="29">
        <v>1</v>
      </c>
      <c r="G33" s="36"/>
      <c r="H33" s="14">
        <f t="shared" si="0"/>
        <v>0</v>
      </c>
      <c r="I33" s="16"/>
      <c r="J33" s="42">
        <v>59012.496666666666</v>
      </c>
    </row>
    <row r="34" spans="2:10" ht="15.5" x14ac:dyDescent="0.35">
      <c r="B34" s="30">
        <v>24</v>
      </c>
      <c r="C34" s="27" t="s">
        <v>73</v>
      </c>
      <c r="D34" s="32" t="s">
        <v>74</v>
      </c>
      <c r="E34" s="32" t="s">
        <v>53</v>
      </c>
      <c r="F34" s="29">
        <v>1</v>
      </c>
      <c r="G34" s="36"/>
      <c r="H34" s="14">
        <f t="shared" si="0"/>
        <v>0</v>
      </c>
      <c r="I34" s="16"/>
      <c r="J34" s="42">
        <v>100187.29</v>
      </c>
    </row>
    <row r="35" spans="2:10" ht="15.5" x14ac:dyDescent="0.35">
      <c r="B35" s="30">
        <v>25</v>
      </c>
      <c r="C35" s="27" t="s">
        <v>75</v>
      </c>
      <c r="D35" s="32" t="s">
        <v>75</v>
      </c>
      <c r="E35" s="32" t="s">
        <v>39</v>
      </c>
      <c r="F35" s="29">
        <v>1</v>
      </c>
      <c r="G35" s="36"/>
      <c r="H35" s="14">
        <f t="shared" si="0"/>
        <v>0</v>
      </c>
      <c r="I35" s="16"/>
      <c r="J35" s="42">
        <v>5735.4033333333327</v>
      </c>
    </row>
    <row r="36" spans="2:10" ht="15.5" x14ac:dyDescent="0.35">
      <c r="B36" s="30">
        <v>26</v>
      </c>
      <c r="C36" s="27" t="s">
        <v>76</v>
      </c>
      <c r="D36" s="32" t="s">
        <v>76</v>
      </c>
      <c r="E36" s="32" t="s">
        <v>39</v>
      </c>
      <c r="F36" s="29">
        <v>1</v>
      </c>
      <c r="G36" s="36"/>
      <c r="H36" s="14">
        <f t="shared" si="0"/>
        <v>0</v>
      </c>
      <c r="I36" s="16"/>
      <c r="J36" s="42">
        <v>18231.196666666667</v>
      </c>
    </row>
    <row r="37" spans="2:10" ht="15.5" x14ac:dyDescent="0.35">
      <c r="B37" s="30">
        <v>27</v>
      </c>
      <c r="C37" s="27" t="s">
        <v>77</v>
      </c>
      <c r="D37" s="32" t="s">
        <v>77</v>
      </c>
      <c r="E37" s="32" t="s">
        <v>39</v>
      </c>
      <c r="F37" s="29">
        <v>1</v>
      </c>
      <c r="G37" s="36"/>
      <c r="H37" s="14">
        <f t="shared" si="0"/>
        <v>0</v>
      </c>
      <c r="I37" s="16"/>
      <c r="J37" s="42">
        <v>35730.146666666667</v>
      </c>
    </row>
    <row r="38" spans="2:10" ht="15.5" x14ac:dyDescent="0.35">
      <c r="B38" s="30">
        <v>28</v>
      </c>
      <c r="C38" s="27" t="s">
        <v>78</v>
      </c>
      <c r="D38" s="32" t="s">
        <v>79</v>
      </c>
      <c r="E38" s="32" t="s">
        <v>39</v>
      </c>
      <c r="F38" s="29">
        <v>1</v>
      </c>
      <c r="G38" s="36"/>
      <c r="H38" s="14">
        <f t="shared" si="0"/>
        <v>0</v>
      </c>
      <c r="I38" s="16"/>
      <c r="J38" s="42">
        <v>11018.606666666667</v>
      </c>
    </row>
    <row r="39" spans="2:10" ht="30" x14ac:dyDescent="0.35">
      <c r="B39" s="30">
        <v>29</v>
      </c>
      <c r="C39" s="27" t="s">
        <v>80</v>
      </c>
      <c r="D39" s="32" t="s">
        <v>81</v>
      </c>
      <c r="E39" s="32" t="s">
        <v>39</v>
      </c>
      <c r="F39" s="29">
        <v>1</v>
      </c>
      <c r="G39" s="36"/>
      <c r="H39" s="14">
        <f t="shared" si="0"/>
        <v>0</v>
      </c>
      <c r="I39" s="16"/>
      <c r="J39" s="42">
        <v>46845.54</v>
      </c>
    </row>
    <row r="40" spans="2:10" ht="30" x14ac:dyDescent="0.35">
      <c r="B40" s="30">
        <v>30</v>
      </c>
      <c r="C40" s="27" t="s">
        <v>82</v>
      </c>
      <c r="D40" s="32" t="s">
        <v>83</v>
      </c>
      <c r="E40" s="32" t="s">
        <v>39</v>
      </c>
      <c r="F40" s="29">
        <v>1</v>
      </c>
      <c r="G40" s="36"/>
      <c r="H40" s="14">
        <f t="shared" si="0"/>
        <v>0</v>
      </c>
      <c r="I40" s="16"/>
      <c r="J40" s="42">
        <v>40178.763333333336</v>
      </c>
    </row>
    <row r="41" spans="2:10" ht="40" x14ac:dyDescent="0.35">
      <c r="B41" s="30">
        <v>31</v>
      </c>
      <c r="C41" s="27" t="s">
        <v>84</v>
      </c>
      <c r="D41" s="32" t="s">
        <v>85</v>
      </c>
      <c r="E41" s="32" t="s">
        <v>39</v>
      </c>
      <c r="F41" s="29">
        <v>1</v>
      </c>
      <c r="G41" s="36"/>
      <c r="H41" s="14">
        <f t="shared" si="0"/>
        <v>0</v>
      </c>
      <c r="I41" s="16"/>
      <c r="J41" s="42">
        <v>32178.790000000005</v>
      </c>
    </row>
    <row r="42" spans="2:10" ht="40" x14ac:dyDescent="0.35">
      <c r="B42" s="30">
        <v>32</v>
      </c>
      <c r="C42" s="27" t="s">
        <v>86</v>
      </c>
      <c r="D42" s="32" t="s">
        <v>87</v>
      </c>
      <c r="E42" s="32" t="s">
        <v>39</v>
      </c>
      <c r="F42" s="29">
        <v>1</v>
      </c>
      <c r="G42" s="36"/>
      <c r="H42" s="14">
        <f t="shared" si="0"/>
        <v>0</v>
      </c>
      <c r="I42" s="16"/>
      <c r="J42" s="42">
        <v>54512.313333333332</v>
      </c>
    </row>
    <row r="43" spans="2:10" ht="40" x14ac:dyDescent="0.35">
      <c r="B43" s="30">
        <v>33</v>
      </c>
      <c r="C43" s="27" t="s">
        <v>88</v>
      </c>
      <c r="D43" s="32" t="s">
        <v>89</v>
      </c>
      <c r="E43" s="32" t="s">
        <v>39</v>
      </c>
      <c r="F43" s="29">
        <v>1</v>
      </c>
      <c r="G43" s="36"/>
      <c r="H43" s="14">
        <f t="shared" si="0"/>
        <v>0</v>
      </c>
      <c r="I43" s="16"/>
      <c r="J43" s="42">
        <v>39178.76666666667</v>
      </c>
    </row>
    <row r="44" spans="2:10" ht="40" x14ac:dyDescent="0.35">
      <c r="B44" s="30">
        <v>34</v>
      </c>
      <c r="C44" s="27" t="s">
        <v>90</v>
      </c>
      <c r="D44" s="32" t="s">
        <v>91</v>
      </c>
      <c r="E44" s="32" t="s">
        <v>39</v>
      </c>
      <c r="F44" s="29">
        <v>1</v>
      </c>
      <c r="G44" s="36"/>
      <c r="H44" s="14">
        <f t="shared" si="0"/>
        <v>0</v>
      </c>
      <c r="I44" s="16"/>
      <c r="J44" s="42">
        <v>64512.280000000006</v>
      </c>
    </row>
    <row r="45" spans="2:10" ht="36" x14ac:dyDescent="0.35">
      <c r="B45" s="30">
        <v>35</v>
      </c>
      <c r="C45" s="27" t="s">
        <v>92</v>
      </c>
      <c r="D45" s="32" t="s">
        <v>93</v>
      </c>
      <c r="E45" s="32" t="s">
        <v>39</v>
      </c>
      <c r="F45" s="29">
        <v>1</v>
      </c>
      <c r="G45" s="36"/>
      <c r="H45" s="14">
        <f t="shared" si="0"/>
        <v>0</v>
      </c>
      <c r="I45" s="16"/>
      <c r="J45" s="42">
        <v>21915.040000000005</v>
      </c>
    </row>
    <row r="46" spans="2:10" ht="15.5" x14ac:dyDescent="0.35">
      <c r="B46" s="30">
        <v>36</v>
      </c>
      <c r="C46" s="27" t="s">
        <v>94</v>
      </c>
      <c r="D46" s="32" t="s">
        <v>95</v>
      </c>
      <c r="E46" s="32" t="s">
        <v>39</v>
      </c>
      <c r="F46" s="29">
        <v>1</v>
      </c>
      <c r="G46" s="36"/>
      <c r="H46" s="14">
        <f t="shared" si="0"/>
        <v>0</v>
      </c>
      <c r="I46" s="16"/>
      <c r="J46" s="42">
        <v>18243.096666666668</v>
      </c>
    </row>
    <row r="47" spans="2:10" ht="15.5" x14ac:dyDescent="0.35">
      <c r="B47" s="30">
        <v>37</v>
      </c>
      <c r="C47" s="27" t="s">
        <v>96</v>
      </c>
      <c r="D47" s="32" t="s">
        <v>97</v>
      </c>
      <c r="E47" s="32" t="s">
        <v>39</v>
      </c>
      <c r="F47" s="29">
        <v>1</v>
      </c>
      <c r="G47" s="36"/>
      <c r="H47" s="14">
        <f t="shared" si="0"/>
        <v>0</v>
      </c>
      <c r="I47" s="16"/>
      <c r="J47" s="42">
        <v>7614.0166666666664</v>
      </c>
    </row>
    <row r="48" spans="2:10" ht="15.5" x14ac:dyDescent="0.35">
      <c r="B48" s="30">
        <v>38</v>
      </c>
      <c r="C48" s="27" t="s">
        <v>98</v>
      </c>
      <c r="D48" s="32" t="s">
        <v>99</v>
      </c>
      <c r="E48" s="32" t="s">
        <v>39</v>
      </c>
      <c r="F48" s="29">
        <v>1</v>
      </c>
      <c r="G48" s="36"/>
      <c r="H48" s="14">
        <f t="shared" si="0"/>
        <v>0</v>
      </c>
      <c r="I48" s="16"/>
      <c r="J48" s="42">
        <v>36331.89</v>
      </c>
    </row>
    <row r="49" spans="2:10" ht="100" x14ac:dyDescent="0.35">
      <c r="B49" s="30">
        <v>39</v>
      </c>
      <c r="C49" s="27" t="s">
        <v>100</v>
      </c>
      <c r="D49" s="32" t="s">
        <v>101</v>
      </c>
      <c r="E49" s="32" t="s">
        <v>39</v>
      </c>
      <c r="F49" s="29">
        <v>1</v>
      </c>
      <c r="G49" s="36"/>
      <c r="H49" s="14">
        <f t="shared" si="0"/>
        <v>0</v>
      </c>
      <c r="I49" s="16"/>
      <c r="J49" s="42">
        <v>30412.433333333334</v>
      </c>
    </row>
    <row r="50" spans="2:10" ht="15.5" x14ac:dyDescent="0.35">
      <c r="B50" s="30">
        <v>40</v>
      </c>
      <c r="C50" s="27" t="s">
        <v>102</v>
      </c>
      <c r="D50" s="32" t="s">
        <v>103</v>
      </c>
      <c r="E50" s="32" t="s">
        <v>104</v>
      </c>
      <c r="F50" s="29">
        <v>1</v>
      </c>
      <c r="G50" s="36"/>
      <c r="H50" s="14">
        <f t="shared" si="0"/>
        <v>0</v>
      </c>
      <c r="I50" s="16"/>
      <c r="J50" s="42">
        <v>8268.5166666666682</v>
      </c>
    </row>
    <row r="51" spans="2:10" ht="20" x14ac:dyDescent="0.35">
      <c r="B51" s="30">
        <v>41</v>
      </c>
      <c r="C51" s="27" t="s">
        <v>105</v>
      </c>
      <c r="D51" s="32" t="s">
        <v>106</v>
      </c>
      <c r="E51" s="32" t="s">
        <v>24</v>
      </c>
      <c r="F51" s="29">
        <v>1</v>
      </c>
      <c r="G51" s="36"/>
      <c r="H51" s="14">
        <f t="shared" si="0"/>
        <v>0</v>
      </c>
      <c r="I51" s="16"/>
      <c r="J51" s="42">
        <v>29295.023333333334</v>
      </c>
    </row>
    <row r="52" spans="2:10" ht="15.5" x14ac:dyDescent="0.35">
      <c r="B52" s="30">
        <v>42</v>
      </c>
      <c r="C52" s="27" t="s">
        <v>107</v>
      </c>
      <c r="D52" s="32" t="s">
        <v>108</v>
      </c>
      <c r="E52" s="32" t="s">
        <v>109</v>
      </c>
      <c r="F52" s="29">
        <v>1</v>
      </c>
      <c r="G52" s="36"/>
      <c r="H52" s="14">
        <f t="shared" si="0"/>
        <v>0</v>
      </c>
      <c r="I52" s="16"/>
      <c r="J52" s="42">
        <v>43433.41333333333</v>
      </c>
    </row>
    <row r="53" spans="2:10" ht="30" x14ac:dyDescent="0.35">
      <c r="B53" s="30">
        <v>43</v>
      </c>
      <c r="C53" s="27" t="s">
        <v>110</v>
      </c>
      <c r="D53" s="32" t="s">
        <v>111</v>
      </c>
      <c r="E53" s="32" t="s">
        <v>112</v>
      </c>
      <c r="F53" s="29">
        <v>1</v>
      </c>
      <c r="G53" s="36"/>
      <c r="H53" s="14">
        <f t="shared" si="0"/>
        <v>0</v>
      </c>
      <c r="I53" s="16"/>
      <c r="J53" s="42">
        <v>34705.160000000003</v>
      </c>
    </row>
    <row r="54" spans="2:10" ht="40" x14ac:dyDescent="0.35">
      <c r="B54" s="30">
        <v>44</v>
      </c>
      <c r="C54" s="27" t="s">
        <v>113</v>
      </c>
      <c r="D54" s="32" t="s">
        <v>114</v>
      </c>
      <c r="E54" s="32" t="s">
        <v>21</v>
      </c>
      <c r="F54" s="29">
        <v>1</v>
      </c>
      <c r="G54" s="36"/>
      <c r="H54" s="14">
        <f t="shared" si="0"/>
        <v>0</v>
      </c>
      <c r="I54" s="16"/>
      <c r="J54" s="42">
        <v>48416.340000000004</v>
      </c>
    </row>
    <row r="55" spans="2:10" ht="40" x14ac:dyDescent="0.35">
      <c r="B55" s="30">
        <v>45</v>
      </c>
      <c r="C55" s="27" t="s">
        <v>115</v>
      </c>
      <c r="D55" s="32" t="s">
        <v>116</v>
      </c>
      <c r="E55" s="32" t="s">
        <v>21</v>
      </c>
      <c r="F55" s="29">
        <v>1</v>
      </c>
      <c r="G55" s="36"/>
      <c r="H55" s="14">
        <f t="shared" si="0"/>
        <v>0</v>
      </c>
      <c r="I55" s="16"/>
      <c r="J55" s="42">
        <v>29393</v>
      </c>
    </row>
    <row r="56" spans="2:10" ht="40" x14ac:dyDescent="0.35">
      <c r="B56" s="30">
        <v>46</v>
      </c>
      <c r="C56" s="27" t="s">
        <v>117</v>
      </c>
      <c r="D56" s="32" t="s">
        <v>118</v>
      </c>
      <c r="E56" s="32" t="s">
        <v>21</v>
      </c>
      <c r="F56" s="29">
        <v>1</v>
      </c>
      <c r="G56" s="36"/>
      <c r="H56" s="14">
        <f t="shared" si="0"/>
        <v>0</v>
      </c>
      <c r="I56" s="16"/>
      <c r="J56" s="42">
        <v>33726.186666666668</v>
      </c>
    </row>
    <row r="57" spans="2:10" ht="50" x14ac:dyDescent="0.35">
      <c r="B57" s="30">
        <v>47</v>
      </c>
      <c r="C57" s="27" t="s">
        <v>119</v>
      </c>
      <c r="D57" s="32" t="s">
        <v>120</v>
      </c>
      <c r="E57" s="32" t="s">
        <v>39</v>
      </c>
      <c r="F57" s="29">
        <v>1</v>
      </c>
      <c r="G57" s="36"/>
      <c r="H57" s="14">
        <f t="shared" si="0"/>
        <v>0</v>
      </c>
      <c r="I57" s="16"/>
      <c r="J57" s="42">
        <v>94466.563333333339</v>
      </c>
    </row>
    <row r="58" spans="2:10" ht="90" x14ac:dyDescent="0.35">
      <c r="B58" s="30">
        <v>48</v>
      </c>
      <c r="C58" s="27" t="s">
        <v>121</v>
      </c>
      <c r="D58" s="32" t="s">
        <v>122</v>
      </c>
      <c r="E58" s="32" t="s">
        <v>39</v>
      </c>
      <c r="F58" s="29">
        <v>1</v>
      </c>
      <c r="G58" s="36"/>
      <c r="H58" s="14">
        <f t="shared" si="0"/>
        <v>0</v>
      </c>
      <c r="I58" s="16"/>
      <c r="J58" s="42">
        <v>56630.116666666669</v>
      </c>
    </row>
    <row r="59" spans="2:10" ht="40" x14ac:dyDescent="0.35">
      <c r="B59" s="30">
        <v>49</v>
      </c>
      <c r="C59" s="27" t="s">
        <v>123</v>
      </c>
      <c r="D59" s="32" t="s">
        <v>124</v>
      </c>
      <c r="E59" s="32" t="s">
        <v>39</v>
      </c>
      <c r="F59" s="29">
        <v>1</v>
      </c>
      <c r="G59" s="36"/>
      <c r="H59" s="14">
        <f t="shared" si="0"/>
        <v>0</v>
      </c>
      <c r="I59" s="16"/>
      <c r="J59" s="42">
        <v>3243.146666666667</v>
      </c>
    </row>
    <row r="60" spans="2:10" ht="30" x14ac:dyDescent="0.35">
      <c r="B60" s="30">
        <v>50</v>
      </c>
      <c r="C60" s="27" t="s">
        <v>125</v>
      </c>
      <c r="D60" s="32" t="s">
        <v>126</v>
      </c>
      <c r="E60" s="32" t="s">
        <v>39</v>
      </c>
      <c r="F60" s="29">
        <v>1</v>
      </c>
      <c r="G60" s="36"/>
      <c r="H60" s="14">
        <f t="shared" si="0"/>
        <v>0</v>
      </c>
      <c r="I60" s="16"/>
      <c r="J60" s="42">
        <v>3134.8566666666666</v>
      </c>
    </row>
    <row r="61" spans="2:10" ht="24" x14ac:dyDescent="0.35">
      <c r="B61" s="31">
        <v>51</v>
      </c>
      <c r="C61" s="27" t="s">
        <v>127</v>
      </c>
      <c r="D61" s="32" t="s">
        <v>128</v>
      </c>
      <c r="E61" s="32" t="s">
        <v>39</v>
      </c>
      <c r="F61" s="29">
        <v>1</v>
      </c>
      <c r="G61" s="36"/>
      <c r="H61" s="14">
        <f t="shared" si="0"/>
        <v>0</v>
      </c>
      <c r="I61" s="16"/>
      <c r="J61" s="42">
        <v>16977.333333333332</v>
      </c>
    </row>
    <row r="62" spans="2:10" ht="40" x14ac:dyDescent="0.35">
      <c r="B62" s="30">
        <v>52</v>
      </c>
      <c r="C62" s="27" t="s">
        <v>129</v>
      </c>
      <c r="D62" s="32" t="s">
        <v>130</v>
      </c>
      <c r="E62" s="32" t="s">
        <v>39</v>
      </c>
      <c r="F62" s="29">
        <v>1</v>
      </c>
      <c r="G62" s="36"/>
      <c r="H62" s="14">
        <f t="shared" si="0"/>
        <v>0</v>
      </c>
      <c r="I62" s="16"/>
      <c r="J62" s="42">
        <v>7128.0999999999995</v>
      </c>
    </row>
    <row r="63" spans="2:10" ht="30" x14ac:dyDescent="0.35">
      <c r="B63" s="30">
        <v>53</v>
      </c>
      <c r="C63" s="27" t="s">
        <v>131</v>
      </c>
      <c r="D63" s="32" t="s">
        <v>132</v>
      </c>
      <c r="E63" s="32" t="s">
        <v>39</v>
      </c>
      <c r="F63" s="29">
        <v>1</v>
      </c>
      <c r="G63" s="36"/>
      <c r="H63" s="14">
        <f t="shared" si="0"/>
        <v>0</v>
      </c>
      <c r="I63" s="16"/>
      <c r="J63" s="42">
        <v>5742.94</v>
      </c>
    </row>
    <row r="64" spans="2:10" ht="30" x14ac:dyDescent="0.35">
      <c r="B64" s="30">
        <v>54</v>
      </c>
      <c r="C64" s="27" t="s">
        <v>133</v>
      </c>
      <c r="D64" s="32" t="s">
        <v>134</v>
      </c>
      <c r="E64" s="32" t="s">
        <v>39</v>
      </c>
      <c r="F64" s="29">
        <v>1</v>
      </c>
      <c r="G64" s="36"/>
      <c r="H64" s="14">
        <f t="shared" si="0"/>
        <v>0</v>
      </c>
      <c r="I64" s="16"/>
      <c r="J64" s="42">
        <v>5742.94</v>
      </c>
    </row>
    <row r="65" spans="2:10" ht="30" x14ac:dyDescent="0.35">
      <c r="B65" s="31">
        <v>55</v>
      </c>
      <c r="C65" s="27" t="s">
        <v>135</v>
      </c>
      <c r="D65" s="32" t="s">
        <v>134</v>
      </c>
      <c r="E65" s="32" t="s">
        <v>39</v>
      </c>
      <c r="F65" s="29">
        <v>1</v>
      </c>
      <c r="G65" s="36"/>
      <c r="H65" s="14">
        <f t="shared" si="0"/>
        <v>0</v>
      </c>
      <c r="I65" s="16"/>
      <c r="J65" s="42">
        <v>5742.94</v>
      </c>
    </row>
    <row r="66" spans="2:10" ht="30" x14ac:dyDescent="0.35">
      <c r="B66" s="30">
        <v>56</v>
      </c>
      <c r="C66" s="27" t="s">
        <v>136</v>
      </c>
      <c r="D66" s="32" t="s">
        <v>137</v>
      </c>
      <c r="E66" s="32" t="s">
        <v>39</v>
      </c>
      <c r="F66" s="29">
        <v>1</v>
      </c>
      <c r="G66" s="36"/>
      <c r="H66" s="14">
        <f t="shared" si="0"/>
        <v>0</v>
      </c>
      <c r="I66" s="16"/>
      <c r="J66" s="42">
        <v>5742.94</v>
      </c>
    </row>
    <row r="67" spans="2:10" ht="30" x14ac:dyDescent="0.35">
      <c r="B67" s="30">
        <v>57</v>
      </c>
      <c r="C67" s="27" t="s">
        <v>138</v>
      </c>
      <c r="D67" s="32" t="s">
        <v>139</v>
      </c>
      <c r="E67" s="32" t="s">
        <v>39</v>
      </c>
      <c r="F67" s="29">
        <v>1</v>
      </c>
      <c r="G67" s="36"/>
      <c r="H67" s="14">
        <f t="shared" si="0"/>
        <v>0</v>
      </c>
      <c r="I67" s="16"/>
      <c r="J67" s="42">
        <v>5742.94</v>
      </c>
    </row>
    <row r="68" spans="2:10" ht="30" x14ac:dyDescent="0.35">
      <c r="B68" s="30">
        <v>58</v>
      </c>
      <c r="C68" s="27" t="s">
        <v>140</v>
      </c>
      <c r="D68" s="32" t="s">
        <v>141</v>
      </c>
      <c r="E68" s="32" t="s">
        <v>39</v>
      </c>
      <c r="F68" s="29">
        <v>1</v>
      </c>
      <c r="G68" s="36"/>
      <c r="H68" s="14">
        <f t="shared" si="0"/>
        <v>0</v>
      </c>
      <c r="I68" s="16"/>
      <c r="J68" s="42">
        <v>5742.94</v>
      </c>
    </row>
    <row r="69" spans="2:10" ht="30" x14ac:dyDescent="0.35">
      <c r="B69" s="31">
        <v>59</v>
      </c>
      <c r="C69" s="27" t="s">
        <v>142</v>
      </c>
      <c r="D69" s="32" t="s">
        <v>143</v>
      </c>
      <c r="E69" s="32" t="s">
        <v>39</v>
      </c>
      <c r="F69" s="29">
        <v>1</v>
      </c>
      <c r="G69" s="36"/>
      <c r="H69" s="14">
        <f t="shared" si="0"/>
        <v>0</v>
      </c>
      <c r="I69" s="16"/>
      <c r="J69" s="42">
        <v>5739.7666666666664</v>
      </c>
    </row>
    <row r="70" spans="2:10" ht="15.5" x14ac:dyDescent="0.35">
      <c r="B70" s="30">
        <v>60</v>
      </c>
      <c r="C70" s="27" t="s">
        <v>144</v>
      </c>
      <c r="D70" s="32" t="s">
        <v>145</v>
      </c>
      <c r="E70" s="32" t="s">
        <v>39</v>
      </c>
      <c r="F70" s="29">
        <v>1</v>
      </c>
      <c r="G70" s="36"/>
      <c r="H70" s="14">
        <f t="shared" si="0"/>
        <v>0</v>
      </c>
      <c r="I70" s="16"/>
      <c r="J70" s="42">
        <v>8688.586666666668</v>
      </c>
    </row>
    <row r="71" spans="2:10" ht="30" x14ac:dyDescent="0.35">
      <c r="B71" s="30">
        <v>61</v>
      </c>
      <c r="C71" s="27" t="s">
        <v>146</v>
      </c>
      <c r="D71" s="32" t="s">
        <v>147</v>
      </c>
      <c r="E71" s="32" t="s">
        <v>39</v>
      </c>
      <c r="F71" s="29">
        <v>1</v>
      </c>
      <c r="G71" s="36"/>
      <c r="H71" s="14">
        <f t="shared" si="0"/>
        <v>0</v>
      </c>
      <c r="I71" s="16"/>
      <c r="J71" s="42">
        <v>7051.1466666666674</v>
      </c>
    </row>
    <row r="72" spans="2:10" ht="15.5" x14ac:dyDescent="0.35">
      <c r="B72" s="31">
        <v>62</v>
      </c>
      <c r="C72" s="27" t="s">
        <v>148</v>
      </c>
      <c r="D72" s="32" t="s">
        <v>149</v>
      </c>
      <c r="E72" s="32" t="s">
        <v>112</v>
      </c>
      <c r="F72" s="29">
        <v>1</v>
      </c>
      <c r="G72" s="36"/>
      <c r="H72" s="14">
        <f t="shared" si="0"/>
        <v>0</v>
      </c>
      <c r="I72" s="16"/>
      <c r="J72" s="42">
        <v>7657.6500000000005</v>
      </c>
    </row>
    <row r="73" spans="2:10" ht="15.5" x14ac:dyDescent="0.35">
      <c r="B73" s="30">
        <v>63</v>
      </c>
      <c r="C73" s="27" t="s">
        <v>150</v>
      </c>
      <c r="D73" s="32" t="s">
        <v>151</v>
      </c>
      <c r="E73" s="32" t="s">
        <v>112</v>
      </c>
      <c r="F73" s="29">
        <v>1</v>
      </c>
      <c r="G73" s="36"/>
      <c r="H73" s="14">
        <f t="shared" si="0"/>
        <v>0</v>
      </c>
      <c r="I73" s="16"/>
      <c r="J73" s="42">
        <v>4800.8566666666666</v>
      </c>
    </row>
    <row r="74" spans="2:10" ht="20" x14ac:dyDescent="0.35">
      <c r="B74" s="30">
        <v>64</v>
      </c>
      <c r="C74" s="27" t="s">
        <v>152</v>
      </c>
      <c r="D74" s="32" t="s">
        <v>153</v>
      </c>
      <c r="E74" s="32" t="s">
        <v>112</v>
      </c>
      <c r="F74" s="29">
        <v>1</v>
      </c>
      <c r="G74" s="36"/>
      <c r="H74" s="14">
        <f t="shared" si="0"/>
        <v>0</v>
      </c>
      <c r="I74" s="16"/>
      <c r="J74" s="42">
        <v>7478.3566666666666</v>
      </c>
    </row>
    <row r="75" spans="2:10" ht="20" x14ac:dyDescent="0.35">
      <c r="B75" s="30">
        <v>65</v>
      </c>
      <c r="C75" s="27" t="s">
        <v>154</v>
      </c>
      <c r="D75" s="32" t="s">
        <v>155</v>
      </c>
      <c r="E75" s="32" t="s">
        <v>24</v>
      </c>
      <c r="F75" s="29">
        <v>1</v>
      </c>
      <c r="G75" s="36"/>
      <c r="H75" s="14">
        <f t="shared" si="0"/>
        <v>0</v>
      </c>
      <c r="I75" s="16"/>
      <c r="J75" s="42">
        <v>12259.38</v>
      </c>
    </row>
    <row r="76" spans="2:10" ht="36" x14ac:dyDescent="0.35">
      <c r="B76" s="31">
        <v>66</v>
      </c>
      <c r="C76" s="27" t="s">
        <v>156</v>
      </c>
      <c r="D76" s="32" t="s">
        <v>157</v>
      </c>
      <c r="E76" s="32" t="s">
        <v>39</v>
      </c>
      <c r="F76" s="29">
        <v>1</v>
      </c>
      <c r="G76" s="36"/>
      <c r="H76" s="14">
        <f t="shared" ref="H76:H83" si="1">G76*F76</f>
        <v>0</v>
      </c>
      <c r="I76" s="16"/>
      <c r="J76" s="42">
        <v>12258.983333333332</v>
      </c>
    </row>
    <row r="77" spans="2:10" ht="30" x14ac:dyDescent="0.35">
      <c r="B77" s="30">
        <v>67</v>
      </c>
      <c r="C77" s="27" t="s">
        <v>158</v>
      </c>
      <c r="D77" s="32" t="s">
        <v>159</v>
      </c>
      <c r="E77" s="32" t="s">
        <v>39</v>
      </c>
      <c r="F77" s="29">
        <v>1</v>
      </c>
      <c r="G77" s="36"/>
      <c r="H77" s="14">
        <f t="shared" si="1"/>
        <v>0</v>
      </c>
      <c r="I77" s="16"/>
      <c r="J77" s="42">
        <v>12259.38</v>
      </c>
    </row>
    <row r="78" spans="2:10" ht="36" x14ac:dyDescent="0.35">
      <c r="B78" s="30">
        <v>68</v>
      </c>
      <c r="C78" s="27" t="s">
        <v>160</v>
      </c>
      <c r="D78" s="32" t="s">
        <v>161</v>
      </c>
      <c r="E78" s="32" t="s">
        <v>39</v>
      </c>
      <c r="F78" s="29">
        <v>1</v>
      </c>
      <c r="G78" s="36"/>
      <c r="H78" s="14">
        <f t="shared" si="1"/>
        <v>0</v>
      </c>
      <c r="I78" s="16"/>
      <c r="J78" s="42">
        <v>12259.38</v>
      </c>
    </row>
    <row r="79" spans="2:10" ht="30" x14ac:dyDescent="0.35">
      <c r="B79" s="30">
        <v>69</v>
      </c>
      <c r="C79" s="27" t="s">
        <v>162</v>
      </c>
      <c r="D79" s="32" t="s">
        <v>163</v>
      </c>
      <c r="E79" s="32" t="s">
        <v>104</v>
      </c>
      <c r="F79" s="29">
        <v>1</v>
      </c>
      <c r="G79" s="36"/>
      <c r="H79" s="14">
        <f t="shared" si="1"/>
        <v>0</v>
      </c>
      <c r="I79" s="16"/>
      <c r="J79" s="42">
        <v>15197.49</v>
      </c>
    </row>
    <row r="80" spans="2:10" ht="15.5" x14ac:dyDescent="0.35">
      <c r="B80" s="30">
        <v>70</v>
      </c>
      <c r="C80" s="27" t="s">
        <v>164</v>
      </c>
      <c r="D80" s="32" t="s">
        <v>165</v>
      </c>
      <c r="E80" s="32" t="s">
        <v>166</v>
      </c>
      <c r="F80" s="29">
        <v>1</v>
      </c>
      <c r="G80" s="36"/>
      <c r="H80" s="14">
        <f t="shared" si="1"/>
        <v>0</v>
      </c>
      <c r="I80" s="16"/>
      <c r="J80" s="42">
        <v>8172.920000000001</v>
      </c>
    </row>
    <row r="81" spans="2:10" ht="36" x14ac:dyDescent="0.35">
      <c r="B81" s="31">
        <v>71</v>
      </c>
      <c r="C81" s="27" t="s">
        <v>167</v>
      </c>
      <c r="D81" s="32" t="s">
        <v>165</v>
      </c>
      <c r="E81" s="32" t="s">
        <v>166</v>
      </c>
      <c r="F81" s="29">
        <v>1</v>
      </c>
      <c r="G81" s="36"/>
      <c r="H81" s="14">
        <f t="shared" si="1"/>
        <v>0</v>
      </c>
      <c r="I81" s="16"/>
      <c r="J81" s="42">
        <v>8172.920000000001</v>
      </c>
    </row>
    <row r="82" spans="2:10" ht="24" x14ac:dyDescent="0.35">
      <c r="B82" s="30">
        <v>72</v>
      </c>
      <c r="C82" s="27" t="s">
        <v>168</v>
      </c>
      <c r="D82" s="32" t="s">
        <v>165</v>
      </c>
      <c r="E82" s="32" t="s">
        <v>166</v>
      </c>
      <c r="F82" s="29">
        <v>1</v>
      </c>
      <c r="G82" s="36"/>
      <c r="H82" s="14">
        <f t="shared" si="1"/>
        <v>0</v>
      </c>
      <c r="I82" s="16"/>
      <c r="J82" s="42">
        <v>8172.920000000001</v>
      </c>
    </row>
    <row r="83" spans="2:10" ht="30.5" thickBot="1" x14ac:dyDescent="0.4">
      <c r="B83" s="30">
        <v>73</v>
      </c>
      <c r="C83" s="27" t="s">
        <v>169</v>
      </c>
      <c r="D83" s="32" t="s">
        <v>170</v>
      </c>
      <c r="E83" s="32" t="s">
        <v>166</v>
      </c>
      <c r="F83" s="29">
        <v>1</v>
      </c>
      <c r="G83" s="36"/>
      <c r="H83" s="14">
        <f t="shared" si="1"/>
        <v>0</v>
      </c>
      <c r="I83" s="16"/>
      <c r="J83" s="42">
        <v>8172.920000000001</v>
      </c>
    </row>
    <row r="84" spans="2:10" ht="15" thickBot="1" x14ac:dyDescent="0.4">
      <c r="B84" s="57" t="s">
        <v>19</v>
      </c>
      <c r="C84" s="58"/>
      <c r="D84" s="58"/>
      <c r="E84" s="59"/>
      <c r="F84" s="18"/>
      <c r="G84" s="19"/>
      <c r="H84" s="17">
        <f>SUM(H10:H83)</f>
        <v>0</v>
      </c>
      <c r="J84" s="17"/>
    </row>
    <row r="86" spans="2:10" x14ac:dyDescent="0.35">
      <c r="B86" s="5" t="s">
        <v>5</v>
      </c>
    </row>
    <row r="87" spans="2:10" x14ac:dyDescent="0.35">
      <c r="B87" s="5" t="s">
        <v>6</v>
      </c>
    </row>
    <row r="88" spans="2:10" x14ac:dyDescent="0.35">
      <c r="B88" s="5" t="s">
        <v>7</v>
      </c>
    </row>
  </sheetData>
  <mergeCells count="7">
    <mergeCell ref="B84:E84"/>
    <mergeCell ref="B8:I8"/>
    <mergeCell ref="B9:I9"/>
    <mergeCell ref="B3:I3"/>
    <mergeCell ref="B4:I4"/>
    <mergeCell ref="B6:I6"/>
    <mergeCell ref="B7:H7"/>
  </mergeCells>
  <conditionalFormatting sqref="D12">
    <cfRule type="duplicateValues" dxfId="0" priority="1"/>
  </conditionalFormatting>
  <pageMargins left="0.7" right="0.7" top="0.75" bottom="0.75" header="0.3" footer="0.3"/>
  <pageSetup paperSize="5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Daniela Ramirez de la Hoz</cp:lastModifiedBy>
  <cp:lastPrinted>2023-04-21T20:32:16Z</cp:lastPrinted>
  <dcterms:created xsi:type="dcterms:W3CDTF">2020-09-20T19:20:48Z</dcterms:created>
  <dcterms:modified xsi:type="dcterms:W3CDTF">2025-07-08T19:04:23Z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