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drhoz\OneDrive - Servicio Nacional de Aprendizaje\Escritorio\"/>
    </mc:Choice>
  </mc:AlternateContent>
  <bookViews>
    <workbookView xWindow="-120" yWindow="-120" windowWidth="29040" windowHeight="15720"/>
  </bookViews>
  <sheets>
    <sheet name="Responsable de IVA" sheetId="1" r:id="rId1"/>
    <sheet name="No Responsable de IVA" sheetId="3" r:id="rId2"/>
  </sheets>
  <definedNames>
    <definedName name="_xlnm.Print_Area" localSheetId="1">'No Responsable de IVA'!$A$1:$G$20</definedName>
    <definedName name="_xlnm.Print_Area" localSheetId="0">'Responsable de IVA'!$A$1:$L$99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0" i="1" l="1"/>
  <c r="H13" i="1" l="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2" i="1"/>
  <c r="I13" i="1" l="1"/>
  <c r="J13" i="1" s="1"/>
  <c r="I14" i="1"/>
  <c r="J14" i="1" s="1"/>
  <c r="I15" i="1"/>
  <c r="J15" i="1" s="1"/>
  <c r="I16" i="1"/>
  <c r="J16" i="1" s="1"/>
  <c r="I17" i="1"/>
  <c r="J17" i="1" s="1"/>
  <c r="I18" i="1"/>
  <c r="J18" i="1" s="1"/>
  <c r="I19" i="1"/>
  <c r="J19" i="1" s="1"/>
  <c r="I20" i="1"/>
  <c r="J20" i="1" s="1"/>
  <c r="I21" i="1"/>
  <c r="J21" i="1" s="1"/>
  <c r="I22" i="1"/>
  <c r="J22" i="1" s="1"/>
  <c r="I23" i="1"/>
  <c r="J23" i="1" s="1"/>
  <c r="I24" i="1"/>
  <c r="J24" i="1" s="1"/>
  <c r="I25" i="1"/>
  <c r="J25" i="1" s="1"/>
  <c r="I26" i="1"/>
  <c r="J26" i="1" s="1"/>
  <c r="I27" i="1"/>
  <c r="J27" i="1" s="1"/>
  <c r="I28" i="1"/>
  <c r="J28" i="1" s="1"/>
  <c r="I29" i="1"/>
  <c r="J29" i="1" s="1"/>
  <c r="I30" i="1"/>
  <c r="J30" i="1" s="1"/>
  <c r="I31" i="1"/>
  <c r="J31" i="1" s="1"/>
  <c r="I32" i="1"/>
  <c r="J32" i="1" s="1"/>
  <c r="I33" i="1"/>
  <c r="J33" i="1" s="1"/>
  <c r="I34" i="1"/>
  <c r="J34" i="1" s="1"/>
  <c r="I35" i="1"/>
  <c r="J35" i="1" s="1"/>
  <c r="I36" i="1"/>
  <c r="J36" i="1" s="1"/>
  <c r="I37" i="1"/>
  <c r="J37" i="1" s="1"/>
  <c r="I38" i="1"/>
  <c r="J38" i="1" s="1"/>
  <c r="I39" i="1"/>
  <c r="J39" i="1" s="1"/>
  <c r="I40" i="1"/>
  <c r="J40" i="1" s="1"/>
  <c r="I41" i="1"/>
  <c r="J41" i="1" s="1"/>
  <c r="I42" i="1"/>
  <c r="J42" i="1" s="1"/>
  <c r="I43" i="1"/>
  <c r="J43" i="1" s="1"/>
  <c r="I44" i="1"/>
  <c r="J44" i="1" s="1"/>
  <c r="I45" i="1"/>
  <c r="J45" i="1" s="1"/>
  <c r="I46" i="1"/>
  <c r="J46" i="1" s="1"/>
  <c r="I47" i="1"/>
  <c r="J47" i="1" s="1"/>
  <c r="I48" i="1"/>
  <c r="J48" i="1" s="1"/>
  <c r="I49" i="1"/>
  <c r="J49" i="1" s="1"/>
  <c r="I50" i="1"/>
  <c r="J50" i="1" s="1"/>
  <c r="I51" i="1"/>
  <c r="J51" i="1" s="1"/>
  <c r="I52" i="1"/>
  <c r="J52" i="1" s="1"/>
  <c r="I53" i="1"/>
  <c r="J53" i="1" s="1"/>
  <c r="I54" i="1"/>
  <c r="J54" i="1" s="1"/>
  <c r="I55" i="1"/>
  <c r="J55" i="1" s="1"/>
  <c r="I56" i="1"/>
  <c r="J56" i="1" s="1"/>
  <c r="I57" i="1"/>
  <c r="J57" i="1" s="1"/>
  <c r="I58" i="1"/>
  <c r="J58" i="1" s="1"/>
  <c r="I59" i="1"/>
  <c r="J59" i="1" s="1"/>
  <c r="I60" i="1"/>
  <c r="J60" i="1" s="1"/>
  <c r="I61" i="1"/>
  <c r="J61" i="1" s="1"/>
  <c r="I62" i="1"/>
  <c r="J62" i="1" s="1"/>
  <c r="I63" i="1"/>
  <c r="J63" i="1" s="1"/>
  <c r="I64" i="1"/>
  <c r="J64" i="1" s="1"/>
  <c r="I65" i="1"/>
  <c r="J65" i="1" s="1"/>
  <c r="I66" i="1"/>
  <c r="J66" i="1" s="1"/>
  <c r="I67" i="1"/>
  <c r="J67" i="1" s="1"/>
  <c r="I68" i="1"/>
  <c r="J68" i="1" s="1"/>
  <c r="I69" i="1"/>
  <c r="J69" i="1" s="1"/>
  <c r="I70" i="1"/>
  <c r="J70" i="1" s="1"/>
  <c r="I71" i="1"/>
  <c r="J71" i="1" s="1"/>
  <c r="I72" i="1"/>
  <c r="J72" i="1" s="1"/>
  <c r="I73" i="1"/>
  <c r="J73" i="1" s="1"/>
  <c r="I74" i="1"/>
  <c r="J74" i="1" s="1"/>
  <c r="I75" i="1"/>
  <c r="J75" i="1" s="1"/>
  <c r="I76" i="1"/>
  <c r="J76" i="1" s="1"/>
  <c r="I77" i="1"/>
  <c r="J77" i="1" s="1"/>
  <c r="I78" i="1"/>
  <c r="J78" i="1" s="1"/>
  <c r="I79" i="1"/>
  <c r="J79" i="1" s="1"/>
  <c r="I80" i="1"/>
  <c r="J80" i="1" s="1"/>
  <c r="I81" i="1"/>
  <c r="J81" i="1" s="1"/>
  <c r="I82" i="1"/>
  <c r="J82" i="1" s="1"/>
  <c r="I83" i="1"/>
  <c r="J83" i="1" s="1"/>
  <c r="I84" i="1"/>
  <c r="J84" i="1" s="1"/>
  <c r="I85" i="1"/>
  <c r="J85" i="1" s="1"/>
  <c r="I86" i="1"/>
  <c r="J86" i="1" s="1"/>
  <c r="I87" i="1"/>
  <c r="J87" i="1" s="1"/>
  <c r="I88" i="1"/>
  <c r="J88" i="1" s="1"/>
  <c r="I89" i="1"/>
  <c r="J89" i="1" s="1"/>
  <c r="I90" i="1"/>
  <c r="J90" i="1" s="1"/>
  <c r="I91" i="1"/>
  <c r="J91" i="1" s="1"/>
  <c r="I92" i="1"/>
  <c r="J92" i="1" s="1"/>
  <c r="I93" i="1"/>
  <c r="J93" i="1" s="1"/>
  <c r="I94" i="1"/>
  <c r="J94" i="1" s="1"/>
  <c r="I95" i="1"/>
  <c r="J95" i="1" s="1"/>
  <c r="I96" i="1"/>
  <c r="J96" i="1" s="1"/>
  <c r="I97" i="1"/>
  <c r="J97" i="1" s="1"/>
  <c r="I98" i="1"/>
  <c r="J98" i="1" s="1"/>
  <c r="I99" i="1"/>
  <c r="J99" i="1" s="1"/>
  <c r="I12" i="1"/>
  <c r="J12" i="1" s="1"/>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4" i="3"/>
  <c r="H85" i="3"/>
  <c r="H86" i="3"/>
  <c r="H87" i="3"/>
  <c r="H88" i="3"/>
  <c r="H89" i="3"/>
  <c r="H90" i="3"/>
  <c r="H91" i="3"/>
  <c r="H92" i="3"/>
  <c r="H93" i="3"/>
  <c r="H94" i="3"/>
  <c r="H95" i="3"/>
  <c r="H96" i="3"/>
  <c r="H97" i="3"/>
  <c r="H98" i="3"/>
  <c r="H11" i="3"/>
  <c r="H99" i="3" s="1"/>
</calcChain>
</file>

<file path=xl/sharedStrings.xml><?xml version="1.0" encoding="utf-8"?>
<sst xmlns="http://schemas.openxmlformats.org/spreadsheetml/2006/main" count="563" uniqueCount="195">
  <si>
    <t>UNIDAD DE MEDIDA</t>
  </si>
  <si>
    <t>VALOR TOTAL</t>
  </si>
  <si>
    <t>CENTRO DE LOGISTICA Y PROMOCION ECOTURISTICA DEL MAGDALENA</t>
  </si>
  <si>
    <t>REGIONAL MAGDALENA</t>
  </si>
  <si>
    <t>PARA OFERTA ECONÓMICA RESPONSABLE DE IVA</t>
  </si>
  <si>
    <t>VALOR EN PESOS:</t>
  </si>
  <si>
    <t>VALOR EN LETRAS:</t>
  </si>
  <si>
    <t>FIRMA REPRESENTANTE LEGAL:</t>
  </si>
  <si>
    <t>PARA OFERTA ECONÓMICA NO RESPONSABLE DE IVA</t>
  </si>
  <si>
    <t>ITEMS</t>
  </si>
  <si>
    <t xml:space="preserve">DESCRIPCION DE LA NECESIDAD </t>
  </si>
  <si>
    <t>ESPECIFICACIONES TECNICAS</t>
  </si>
  <si>
    <t>CANTIDAD</t>
  </si>
  <si>
    <t>VALOR UNITARIO</t>
  </si>
  <si>
    <t>IVA</t>
  </si>
  <si>
    <t>Valor Unitario Máximo a Ofertar por Ítem</t>
  </si>
  <si>
    <t>CENTRO ACUÍCOLA Y AGROINDUSTRIAL DE GAIRA</t>
  </si>
  <si>
    <t xml:space="preserve">Nota: La adjudicación se realizará por el valor total del presupuesto oficial, razón por la cual en la presente oferta deberan diligenciar el valor unitario ofertado sin sobrepasar el valor maximo a ofertar por item el cual fue tomado del estudio el mercado adjunto en el presente proceso. </t>
  </si>
  <si>
    <t>Nota: La adjudicación se realizará por el valor total del presupuesto oficial, razón por la cual en la presente oferta deberan diligenciar el valor unitario ofertado sin sobrepasar el valor maximo a ofertar por item el cual fue tomado del estudio el mercado adjunto en el presente proceso.</t>
  </si>
  <si>
    <t>TOTAL</t>
  </si>
  <si>
    <t>VALOR UNITARIO + IVA</t>
  </si>
  <si>
    <t>ITEM</t>
  </si>
  <si>
    <t>NECESIDAD</t>
  </si>
  <si>
    <t>ESPECIFICACIONES TÉCNICAS</t>
  </si>
  <si>
    <t>CANTIDAD SOLICITDA</t>
  </si>
  <si>
    <t>CORTADOR O EXACTO RIEL METÁLICO INOXIDABLE GRANDEx 18mm</t>
  </si>
  <si>
    <t>SET DE REPUESTOS CUCHILLAS 18mm ANCHO</t>
  </si>
  <si>
    <t>Set de cuchillas repuesto para bisturí o cortador grande de 18mm ancho. Estuche por 10unid</t>
  </si>
  <si>
    <t>Borradores</t>
  </si>
  <si>
    <t>Borrador nata tipo Mayka Cuadrado</t>
  </si>
  <si>
    <t>Unidad</t>
  </si>
  <si>
    <t>Borradores para tableros blancos</t>
  </si>
  <si>
    <t>Borrador para tablero acrílico tamaño</t>
  </si>
  <si>
    <t>Lapices de madera</t>
  </si>
  <si>
    <t>Lápiz HB de grafito referencia 2B</t>
  </si>
  <si>
    <t>Esferos de corrección</t>
  </si>
  <si>
    <t>Lápiz Líquido corrector</t>
  </si>
  <si>
    <t>Tajalapices manuales</t>
  </si>
  <si>
    <t xml:space="preserve">Tajalapices manuales </t>
  </si>
  <si>
    <t>Esferos de punta redonda</t>
  </si>
  <si>
    <t>Esfero retractil negro</t>
  </si>
  <si>
    <t>Resaltadores</t>
  </si>
  <si>
    <t>Resaltador desechable, color variado con filtro en felpa  acrílica</t>
  </si>
  <si>
    <t>Marcadores</t>
  </si>
  <si>
    <t>Marcador para tablero acrílico borrable color azul</t>
  </si>
  <si>
    <t>Marcador para tablero acrílico borrable color rojo</t>
  </si>
  <si>
    <t>Marcador para tablero acrílico borrable color verde</t>
  </si>
  <si>
    <t>Marcador para tablero acrílico borrable color Negro</t>
  </si>
  <si>
    <t>Marcador permanente color surtido</t>
  </si>
  <si>
    <t>Repuestos de tinta</t>
  </si>
  <si>
    <t>Tinta de recarga para marcador borrable Pelikan negra</t>
  </si>
  <si>
    <t>Papel para impresora o fotocopia</t>
  </si>
  <si>
    <t>Papel 75 gr tamaño carta clase bond color blanco  resma</t>
  </si>
  <si>
    <t>Papel periodico de colores</t>
  </si>
  <si>
    <t>Papel 70x 100 cms pliego tipo periódico</t>
  </si>
  <si>
    <t>papeles cartulina</t>
  </si>
  <si>
    <t>Cartulina en 1/8 colores surtidos</t>
  </si>
  <si>
    <t>Blocs o cuadernos de papel</t>
  </si>
  <si>
    <t>Block tamaño oficio x 40 hojas - IRIS CARTA</t>
  </si>
  <si>
    <t>Block tamaño oficio milimetrado hojas</t>
  </si>
  <si>
    <t>Cortadoras de papel o repuestos</t>
  </si>
  <si>
    <t>Bisturí tamaño grande material plástico</t>
  </si>
  <si>
    <t>Barras de pegante libres de ácido</t>
  </si>
  <si>
    <t>Pegante liquido x 120 grs</t>
  </si>
  <si>
    <t>Pegante en barra por 40 grs</t>
  </si>
  <si>
    <t>Tarjeta flash de almacenamiento de memoria</t>
  </si>
  <si>
    <t xml:space="preserve">USB Capacidad 16 GB </t>
  </si>
  <si>
    <t>Gomas</t>
  </si>
  <si>
    <t>Pegante liquido universal en presentación de frasco por 480 grs</t>
  </si>
  <si>
    <t>Siliconas</t>
  </si>
  <si>
    <t>Silicona Transparente Barra Gruesa 11.2mm X 30cm paquete por 10 unidades</t>
  </si>
  <si>
    <t>Tijeras</t>
  </si>
  <si>
    <t>Tijera común de 7 pulgadas</t>
  </si>
  <si>
    <t>Cinta transparente</t>
  </si>
  <si>
    <t>Cinta adhesiva de polipropileno rollo de 12 x 40 mts</t>
  </si>
  <si>
    <t>Papel kraft</t>
  </si>
  <si>
    <t xml:space="preserve">Papel kraft tipo  rollo </t>
  </si>
  <si>
    <t>Papel de notas autoadhesivas</t>
  </si>
  <si>
    <t>Paquete de notas autoadhesivas</t>
  </si>
  <si>
    <t>Rotuladores</t>
  </si>
  <si>
    <t>Rotuladores (marcadores delgados de colores variados paquete X 12 unidades)</t>
  </si>
  <si>
    <t>Pinturas acrilicas</t>
  </si>
  <si>
    <t>Pinturas acrilicas color blanco frasco de 125 ml spray</t>
  </si>
  <si>
    <t>Pinturas acrilicas color negro frasco de 125 ml spray</t>
  </si>
  <si>
    <t>Pinturas acrilicas color amarillo frasco de 125 ml spray</t>
  </si>
  <si>
    <t>Pinturas acrilicas color azul frasco de 125 ml spray</t>
  </si>
  <si>
    <t>Pinturas acrilicas color rojo frasco de 125 ml spray</t>
  </si>
  <si>
    <t>Pinturas acrilicas color verde frasco de 125 ml spray</t>
  </si>
  <si>
    <t>Pinturas acrilicas color café frasco de 125 ml spray</t>
  </si>
  <si>
    <t>Pinceles para acuarela</t>
  </si>
  <si>
    <t>Kit de pinceles para pintura acrílica (tamaños diversos)</t>
  </si>
  <si>
    <t>Cinta de enmascarar</t>
  </si>
  <si>
    <t>Rollo de cinta de enmascarar de 1 pulgada</t>
  </si>
  <si>
    <t>Rollo de cinta de enmascarar de 2,5 pulgadas</t>
  </si>
  <si>
    <t>Lapices de colores</t>
  </si>
  <si>
    <t>Caja de colores</t>
  </si>
  <si>
    <t>unidad</t>
  </si>
  <si>
    <t>Papel crepe para manualidades</t>
  </si>
  <si>
    <t>Pliego de papel crepe surtido</t>
  </si>
  <si>
    <t>Papel de seda</t>
  </si>
  <si>
    <t>Pliego de papel seda surtido</t>
  </si>
  <si>
    <t>Cintas metricas</t>
  </si>
  <si>
    <t>Flexometro de 5 metros</t>
  </si>
  <si>
    <t>Cinta metrica modisteria</t>
  </si>
  <si>
    <t>CINTA DE ENMASCARAR 1/2" x 40m</t>
  </si>
  <si>
    <t>Cinta de enmascarar 1" (25.4mm x 40m), adhesiva protectora multifuncional, buena adhesividad a superficie, no deja residuos de adhesivos, libre de solventes  peso 30 gr, color crema, material crepe, de uso general</t>
  </si>
  <si>
    <t>LAPIZ MINA 2B NEGRO x 12 UNID</t>
  </si>
  <si>
    <t>lapiz de grafito mina 2B negro con borrador, madera resistente, mina suave, de grafito en referencia 2B, con mas contenido de  grafito, mina muy resistente, trazo mas oscuro Caja x 12 unidades</t>
  </si>
  <si>
    <t>Caja</t>
  </si>
  <si>
    <t>LAPIZ MINA HB NEGRO x 12 UNID</t>
  </si>
  <si>
    <t>lapiz de grafito mina HB negro con borrador, madera resistente, mina suave, de grafito en referencia 2B, con mas contenido de  grafito, mina muy resistente, trazo mas oscuro Caja x 12 unidades</t>
  </si>
  <si>
    <t>LAPIZ MINA 2H NEGRO x 12 UNID</t>
  </si>
  <si>
    <t>lapiz de grafito mina 2H negro con borrador, madera resistente, mina suave, de grafito en referencia 2B, con mas contenido de  grafito, mina muy resistente, trazo mas oscuro Caja x 12 unidades</t>
  </si>
  <si>
    <t>BORRADOR DE NATA TK-20S CAJA x 10 UNID</t>
  </si>
  <si>
    <t>Borrador de nata TK-20S, libre de PVC, borrado suave y limpio, alta absorcion del gráfito, Empaque x 10 unidades</t>
  </si>
  <si>
    <t>Empaque</t>
  </si>
  <si>
    <t>CARTON INDUSTRIAL 2mm DE 100 x 70CM</t>
  </si>
  <si>
    <t xml:space="preserve">Carton industrial. Lamina de 100x 70 cms grosor = 2,0mm </t>
  </si>
  <si>
    <t>MICROPUNTA ROTULADOR TINTA NEGRA TRAZO 0,5mm, CAJA x 10</t>
  </si>
  <si>
    <t>Micropunta de tinta negra. ancho de trazo: 0.5 mm. punta de fibra y tinta húmeda acuosa. punta de trazo fino indeformable. caja x 10. No. 157 rotulador</t>
  </si>
  <si>
    <t>Micropunta de tinta azul. ancho de trazo: 0.5 mm. punta de fibra y tinta húmeda acuosa. punta de trazo fino indeformable. caja x 10. No. 157 rotulador</t>
  </si>
  <si>
    <t>Micropunta de tinta roja. ancho de trazo: 0.5 mm. punta de fibra y tinta húmeda acuosa. punta de trazo fino indeformable. caja x 10. No. 157 rotulador</t>
  </si>
  <si>
    <t>Micropunta de tinta verde. ancho de trazo: 0.5 mm. punta de fibra y tinta húmeda acuosa. punta de trazo fino indeformable. caja x 10. No. 157 rotulador</t>
  </si>
  <si>
    <t>MARCADOR PERMANENTE NEGRO ALTO RENDIMIENTO CAJA x 10</t>
  </si>
  <si>
    <t>Marcador permanente de mayor rendimiento. Rinde más de 700mts. Brinda una escritura fluida y continua.  caja x 10 unidades</t>
  </si>
  <si>
    <t>MEMORIA USB CAP. 64 GB VELOCIDAD 3,2 GEN 1 CARCAZA METÁLICA</t>
  </si>
  <si>
    <t>Unidad Flash USB DataTraveler Kyson) tipo A de 64 gb. Velocidad : Velocidades USB 3.2 Gen 1. 64 GB: 200 MB/s en lectura Y 60 MB/s en escritura. Dimensiones: 39 mm x 12,6 mm x 4,9 mm. Peso 4 g. Temperatura de servicio : 0°C~60°C. Temperatura de almacenamiento : -20°C~85°C. Garantía/asistencia técnica 5 años de garantía con asistencia técnica gratuita. Compatible con Windows® 10, 8.1, 8, Mac OS (v.10.10.x +), Linux (v. 2.6.x +), Chrome OS™</t>
  </si>
  <si>
    <t>CARTULINA IRIS z 1/8 PLIEGO 180gr</t>
  </si>
  <si>
    <t>Cartulina iris colores surtidos 1/8 pliego. Paquete x 18 unidades, gramaje 180  tamaño octavo: 25 x 35 cm</t>
  </si>
  <si>
    <t>Paquete</t>
  </si>
  <si>
    <t>PINTURA ACRÍLICA AL FRIO COLOR AMARILLO X 1000cc</t>
  </si>
  <si>
    <t>Pintura acrilica al frio color amarillo primario x 1000 cc</t>
  </si>
  <si>
    <t>PINTURA ACRÍLICA AL FRIO COLOR AZUL X 1000cc</t>
  </si>
  <si>
    <t>Pintura acrilica al frio color  azul primario x 1000 cc</t>
  </si>
  <si>
    <t>PINTURA ACRÍLICA AL FRIO COLOR NEGRO X 1000cc</t>
  </si>
  <si>
    <t>Pintura acrilica al frio color negro primario x 1000 cc</t>
  </si>
  <si>
    <t>PINTURA ACRÍLICA AL FRIO COLOR ROJO X 1000cc</t>
  </si>
  <si>
    <t>Pintura acrilica al frio color  rojo primario x 1000 cc</t>
  </si>
  <si>
    <t>TABLA SALVACORTE A1 (90 x 60cm)</t>
  </si>
  <si>
    <t>Tabla  salvacorte: para corte color verde tamaño A1: 90 cm x 60cm, elaborada con materiales que proporcionan autorecuperacion despues de cortar</t>
  </si>
  <si>
    <t>REGLA METÁLICA ALUMINIO x 100cm</t>
  </si>
  <si>
    <t>Regla metálica de aluminio cromo de 100 centímetros, medidas en milimetros, centímetros y pulgadas, biselada. Estampado sobre grabado, resistente a corrosión y desgaste. Mayor durabilidad</t>
  </si>
  <si>
    <t>ESTUCHE DE METAL 24 COLORES ACUARELABLES SEMIPROFESIONALES 3.3mm</t>
  </si>
  <si>
    <t>Estuche de metal con 24 colores acuarelables  semiprofesionales, mina de 3,3mm, cuerpo hexagonal, alta pigmentación, resistencia a la acción de la luz y a la rotura, trazo suave de color intenso</t>
  </si>
  <si>
    <t>JUEGO DE PINCELES CERDAS PLANO x 12 UNID (# 1-2-3-4-5-6-7-8-9-10-11-12)</t>
  </si>
  <si>
    <t>Pinceles de cerdas plano . Juego x 12 unidades # 1-2-3-4-5-6-7-8-9-10-11-12, cerdas tipo pelo de marta, pelo de camello, cola de caballo o similar, pincel redondo con mango rígido, las cerdas deben tener una forma regular y organizada.</t>
  </si>
  <si>
    <t>Juego</t>
  </si>
  <si>
    <t>JUEGO DE PINCELES CERDAS REDONDO x 12 UNID (# 1-2-3-4-5-6-7-8-9-10-11-12)</t>
  </si>
  <si>
    <t>Pinceles de cerdas redondos. Juego x 12 unidades # 1-2-3-4-5-6-7-8-9-10-11-12, Pincel en cerda chino, económico. Mango largo barnizado en agua. Virola en metal inoxidable. Idea para bellas artes.</t>
  </si>
  <si>
    <t>TABLERO MDF TRUPAN CRUDO 9mm de 1,83 x 2,44m DENSIDAD MEDIA</t>
  </si>
  <si>
    <t>MDF TRUPAN 9MM Dim: 1,83*2.44m. Tablero de fibra de densidad media (MDF) elaborado con fibras de madera obtenida de troncos de Pino Radiata o Taeda, descortezados y seleccionados que provienen de nuestras plantaciones manejadas en forma sostenible. Fácil de trabajar, ideal para moldurado, perforado, ensamblado, atornillado, pintado. Menor desgaste de herramientas. Color claro. Perfil de densidad uniforme. Superficie lisa, suave y homogénea. Excelentes propiedades físico mecánicas</t>
  </si>
  <si>
    <t>TABLERO MED TRUPAN CRUDO 5,5mm de 1,83 x 2,44m DENSIDAD MEDIA</t>
  </si>
  <si>
    <t>MDF TRUPAN 5,5mm.  Dim: 1,83*2.44m. Tablero de fibra de densidad media (MDF) elaborado con fibras de madera obtenida de troncos de Pino Radiata o Taeda, descortezados y seleccionados que provienen de nuestras plantaciones manejadas en forma sostenible. Fácil de trabajar, ideal para moldurado, perforado, ensamblado, atornillado, pintado. Menor desgaste de herramientas. Color claro. Perfil de densidad uniforme. Superficie lisa, suave y homogénea. Excelentes propiedades físico mecánicas</t>
  </si>
  <si>
    <t>CARTON PLUMA PLIEGO 70 x 100cm 300 g, 5mm</t>
  </si>
  <si>
    <t>Cartón Pluma o Foam Board. Pliego de 70 x 100cm. Espuma(polímero) recubierto por papel cartulina. Color blanco, gramaje: 300 g, espesor: 5mm</t>
  </si>
  <si>
    <t>Pliego</t>
  </si>
  <si>
    <t>VARILLAS MADERA BALSO 3mm x 3mm x 90cm</t>
  </si>
  <si>
    <t>Varillas cuadradas de balso de 3mm x 3mm, largo 90cm, madera de baja densidad, suave para cortar y lijar, facil cubrimiento con pinturas, ideal para proyecto de maquetado.</t>
  </si>
  <si>
    <t>VARILLAS MADERA BALSO 6mm x 6mm x 90cm</t>
  </si>
  <si>
    <t>Varillas cuadradas de balso de 6mm x 6mm, largo 90cm, madera de baja densidad, suave para cortar y lijar, facil cubrimiento con pinturas, ideal para proyecto de maquetado.</t>
  </si>
  <si>
    <t>VARILLAS MADERA BALSO 8mm x 8mm x 90cm</t>
  </si>
  <si>
    <t>Varillas cuadradas de balso de 8mm x 8mm, largo 90cm, madera de baja densidad, suave para cortar y lijar, facil cubrimiento con pinturas, ideal para proyecto de maquetado.</t>
  </si>
  <si>
    <t>VARILLAS MADERA BALSO 10mm x 10mm x 90cm</t>
  </si>
  <si>
    <t>Varillas cuadradas de balso de 10mm x 10mm, largo 90cm, madera de baja densidad, suave para cortar y lijar, facil cubrimiento con pinturas, ideal para proyecto de maquetado.</t>
  </si>
  <si>
    <t>VARILLAS MADERA BALSO 12mm x 12mm x 90cm</t>
  </si>
  <si>
    <t>Varillas cuadradas de balso de 12mm x 12mm, largo 90cm, madera de baja densidad, suave para cortar y lijar, facil cubrimiento con pinturas, ideal para proyecto de maquetado.</t>
  </si>
  <si>
    <t>TABLA MADERA BALSO 2mm x 150mm x 90cm</t>
  </si>
  <si>
    <t>Tabla de balso de 2mm x 150mm, largo 90cm, madera de baja densidad, suave para cortar y lijar, facil cubrimiento con pinturas, ideal para proyecto de maquetado.</t>
  </si>
  <si>
    <t>TABLA MADERA BALSO 3mm x 150mm x 90cm</t>
  </si>
  <si>
    <t>Tabla de balso de 3mm x 150mm, largo 90cm, madera de baja densidad, suave para cortar y lijar, facil cubrimiento con pinturas, ideal para proyecto de maquetado.</t>
  </si>
  <si>
    <t>TABLA MADERA BALSO 4mm x 150mm x 90cm</t>
  </si>
  <si>
    <t>Tabla de balso de 4mm x 150mm, largo 90cm, madera de baja densidad, suave para cortar y lijar, facil cubrimiento con pinturas, ideal para proyecto de maquetado.</t>
  </si>
  <si>
    <t>VARILLAS REDONDAS MADERA BALSO 3mm x 90cm</t>
  </si>
  <si>
    <t>Varillas redondas de balso de 3mm x 3mm, largo 90cm, madera de baja densidad, suave para cortar y lijar, facil cubrimiento con pinturas, ideal para proyecto de maquetado.</t>
  </si>
  <si>
    <t>VARILLAS REDONDAS MADERA BALSO 6mm x 90cm</t>
  </si>
  <si>
    <t>Varillas redondas de balso de 6mm x 6mm, largo 90cm, madera de baja densidad, suave para cortar y lijar, facil cubrimiento con pinturas, ideal para proyecto de maquetado.</t>
  </si>
  <si>
    <t>CARTON PAJA BLANCO 1mm PLIEGO 70 x 10cm 300gr</t>
  </si>
  <si>
    <t>Carton paja a base de fibra virgen o de papel reciclado: color blanco, formato medio pliego (70 x 50cm) espesor 1mm. Gramaje 300 gr</t>
  </si>
  <si>
    <t>LAMINA DE CORCHO 2mm DE 60 x 90 cm</t>
  </si>
  <si>
    <t>lamina de corcho 100% natural grano fino de 60 cm x 90cm. Espesor: 2 mm. 100% ecológica.</t>
  </si>
  <si>
    <t>LAMINA DE CORCHO 3mm DE 60 x 90 cm</t>
  </si>
  <si>
    <t>lamina de corcho 100% natural grano fino de 60 cm x 90cm. Espesor: 3mm. 100% ecológica.</t>
  </si>
  <si>
    <t>KIT FIGURAS HUMANAS ESC. 1:50 x 24 UNID</t>
  </si>
  <si>
    <t>Kit de 24 figuras humanas a escala arquitectónica 1:50  color blanco. Impresión 3D alta resolución (hombre/mujer en diferentes posiciones con acabado pulido en planta pies para facilitar pegado. Tamaño: 34mm</t>
  </si>
  <si>
    <t>Kit</t>
  </si>
  <si>
    <t>KIT DE ARBOLES PARA MODELO ESC 1:50 x 5 UNID</t>
  </si>
  <si>
    <t>Kit de 5 arboles modelo de paisaje. a escala arquitectónica 1:50 color blanco. Impresión 3D alta resolución. Altura aproximada : 14,5cm/5,69 plg</t>
  </si>
  <si>
    <t>Cortador o exacto con riel metálico grande 18mm.  Mango y canal de metal inoxidable.   Diseño para agarre y ergonómico.  Sistema especial auto-retráctil; evita posibles lesiones de corte.  Cuchilla tipo bisturí para cortar papel; cartón y plástico.  Hoja ranurada y reemplazable de fácil y rápida para cambiarlo.  Puede ser utilizado por diestros y zurdos.  Corta-cuchillas integrado.</t>
  </si>
  <si>
    <t>MINAS HB 0,7mm TUBO x 12 UNID</t>
  </si>
  <si>
    <t>Minas HB 0,7mm. Presentacion:  tubo x 12 unidades. Longitud de mina: 130mm. Para uso en portaminas 0,7mm. Composicion polimerizada para mayor resistencia</t>
  </si>
  <si>
    <t>BOTELLÓN CON AGUA ECOLÓGICO REUTIILZABLE x 20lt</t>
  </si>
  <si>
    <t xml:space="preserve">Botellon con agua ecológico reutilizable 20lt, fabricado con policarbonato virgen de alta calidad aprobado por FDA. Libre de olor y sabor a plástico, transparente, ideal para almacenar agua potable. Alta calidad aislante que protege agua contra alteración por contaminantes, olores, cambios de temperatura y luz. Dimensiones: peso: 800 ± 20 gr. Diametro boca: 55 ± 0,1mm. Diámetro cuerpo: 260 ± 0,5mm. Altura total: 502 ± 2mm. Altura de llenado: 390 ± 2mm. Altura asa: 107 ± 2mm </t>
  </si>
  <si>
    <t>El suscrito, obrando en representación de _______________________, ofrezco como oferta económica para contratar con el Centro Acuícola y Agroindustrial de Gaira, Regional Magdalena dentro del proceso MC-MGN-CAAG-0022-2025, el valor de ______________($________________) incluido el IVA.</t>
  </si>
  <si>
    <t>LOTE 5: MATERIALES DE FORMACIÓN DE PAPELERIA</t>
  </si>
  <si>
    <t>El suscrito, obrando en representación de _______________________, ofrezco como oferta económica para contratar con el Centro Acuícola y Agroindustrial de Gaira, Regional Magdalena dentro del proceso  MC-MGN-CAAG-0022-2025, el valor de ______________($________________) incluido el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</si>
</sst>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 #,##0.00_-;\-&quot;$&quot;\ * #,##0.00_-;_-&quot;$&quot;\ * &quot;-&quot;??_-;_-@_-"/>
    <numFmt numFmtId="164" formatCode="&quot;$&quot;#,##0;[Red]\-&quot;$&quot;#,##0"/>
    <numFmt numFmtId="165" formatCode="[$$-240A]\ #,##0;\-[$$-240A]\ #,##0"/>
    <numFmt numFmtId="166" formatCode="_(* #,##0.00_);_(* \(#,##0.00\);_(* &quot;-&quot;??_);_(@_)"/>
  </numFmts>
  <fonts count="13" x14ac:knownFonts="1">
    <font>
      <sz val="11"/>
      <color theme="1"/>
      <name val="Calibri"/>
      <family val="2"/>
      <scheme val="minor"/>
    </font>
    <font>
      <sz val="11"/>
      <color theme="1"/>
      <name val="Calibri"/>
      <family val="2"/>
      <scheme val="minor"/>
    </font>
    <font>
      <b/>
      <sz val="11"/>
      <color theme="1"/>
      <name val="Calibri"/>
      <family val="2"/>
      <scheme val="minor"/>
    </font>
    <font>
      <b/>
      <sz val="9"/>
      <color theme="1"/>
      <name val="Calibri"/>
      <family val="2"/>
      <scheme val="minor"/>
    </font>
    <font>
      <b/>
      <sz val="11"/>
      <color rgb="FF000000"/>
      <name val="Calibri"/>
      <family val="2"/>
      <scheme val="minor"/>
    </font>
    <font>
      <b/>
      <u/>
      <sz val="11"/>
      <color theme="1"/>
      <name val="Calibri"/>
      <family val="2"/>
      <scheme val="minor"/>
    </font>
    <font>
      <sz val="10"/>
      <name val="Arial"/>
      <family val="2"/>
    </font>
    <font>
      <sz val="9"/>
      <color theme="1"/>
      <name val="Arial"/>
      <family val="2"/>
    </font>
    <font>
      <b/>
      <sz val="9"/>
      <color rgb="FF000000"/>
      <name val="Arial"/>
      <family val="2"/>
    </font>
    <font>
      <b/>
      <sz val="9"/>
      <color rgb="FF000000"/>
      <name val="Calibri"/>
      <family val="2"/>
      <scheme val="minor"/>
    </font>
    <font>
      <sz val="9"/>
      <color rgb="FF000000"/>
      <name val="Calibri"/>
      <family val="2"/>
    </font>
    <font>
      <b/>
      <sz val="12"/>
      <name val="Arial"/>
      <family val="2"/>
    </font>
    <font>
      <sz val="8"/>
      <name val="Arial"/>
      <family val="2"/>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FFFFFF"/>
        <bgColor rgb="FF000000"/>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s>
  <cellStyleXfs count="5">
    <xf numFmtId="0" fontId="0" fillId="0" borderId="0"/>
    <xf numFmtId="44" fontId="1" fillId="0" borderId="0" applyFont="0" applyFill="0" applyBorder="0" applyAlignment="0" applyProtection="0"/>
    <xf numFmtId="0" fontId="6" fillId="0" borderId="0"/>
    <xf numFmtId="166" fontId="1" fillId="0" borderId="0" applyFont="0" applyFill="0" applyBorder="0" applyAlignment="0" applyProtection="0"/>
    <xf numFmtId="0" fontId="1" fillId="0" borderId="0"/>
  </cellStyleXfs>
  <cellXfs count="52">
    <xf numFmtId="0" fontId="0" fillId="0" borderId="0" xfId="0"/>
    <xf numFmtId="0" fontId="0" fillId="0" borderId="0" xfId="0" applyAlignment="1">
      <alignment vertical="center"/>
    </xf>
    <xf numFmtId="0" fontId="4" fillId="0" borderId="0" xfId="0" applyFont="1" applyAlignment="1">
      <alignment horizontal="center" vertical="center"/>
    </xf>
    <xf numFmtId="0" fontId="0" fillId="0" borderId="0" xfId="0" applyAlignment="1">
      <alignment horizontal="center" vertical="center" wrapText="1"/>
    </xf>
    <xf numFmtId="0" fontId="2" fillId="0" borderId="0" xfId="0" applyFont="1" applyAlignment="1">
      <alignment vertical="center"/>
    </xf>
    <xf numFmtId="0" fontId="2" fillId="0" borderId="0" xfId="0" applyFont="1"/>
    <xf numFmtId="0" fontId="7" fillId="0" borderId="0" xfId="0" applyFont="1" applyAlignment="1">
      <alignment vertical="center"/>
    </xf>
    <xf numFmtId="0" fontId="7" fillId="0" borderId="0" xfId="0" applyFont="1"/>
    <xf numFmtId="0" fontId="8" fillId="0" borderId="0" xfId="0" applyFont="1" applyAlignment="1">
      <alignment horizontal="center" vertical="center"/>
    </xf>
    <xf numFmtId="0" fontId="0" fillId="0" borderId="1" xfId="0" applyBorder="1"/>
    <xf numFmtId="0" fontId="3" fillId="0" borderId="1" xfId="0" applyFont="1" applyBorder="1" applyAlignment="1">
      <alignment horizontal="center" vertical="center" wrapText="1"/>
    </xf>
    <xf numFmtId="0" fontId="0" fillId="0" borderId="2" xfId="0" applyBorder="1"/>
    <xf numFmtId="0" fontId="3" fillId="0" borderId="0" xfId="0" applyFont="1" applyAlignment="1">
      <alignment horizontal="center" vertical="center" wrapText="1"/>
    </xf>
    <xf numFmtId="165" fontId="2" fillId="0" borderId="4" xfId="0" applyNumberFormat="1" applyFont="1" applyBorder="1"/>
    <xf numFmtId="0" fontId="9" fillId="2" borderId="8"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6"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vertical="center" wrapText="1"/>
    </xf>
    <xf numFmtId="0" fontId="9" fillId="2" borderId="12" xfId="0" applyFont="1" applyFill="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12" fillId="0" borderId="9" xfId="0" applyFont="1" applyBorder="1" applyAlignment="1">
      <alignment horizontal="center" vertical="center" wrapText="1"/>
    </xf>
    <xf numFmtId="0" fontId="12" fillId="4" borderId="9" xfId="0" applyFont="1" applyFill="1" applyBorder="1" applyAlignment="1">
      <alignment horizontal="center" vertical="center" wrapText="1"/>
    </xf>
    <xf numFmtId="0" fontId="3" fillId="0" borderId="19" xfId="0" applyFont="1" applyBorder="1" applyAlignment="1">
      <alignment horizontal="center" vertical="center" wrapText="1"/>
    </xf>
    <xf numFmtId="164" fontId="10" fillId="0" borderId="20" xfId="0" applyNumberFormat="1" applyFont="1" applyBorder="1" applyAlignment="1">
      <alignment horizontal="center" vertical="center"/>
    </xf>
    <xf numFmtId="164" fontId="10" fillId="0" borderId="21" xfId="0" applyNumberFormat="1" applyFont="1" applyBorder="1" applyAlignment="1">
      <alignment horizontal="center" vertical="center"/>
    </xf>
    <xf numFmtId="165" fontId="2" fillId="0" borderId="22" xfId="0" applyNumberFormat="1" applyFont="1" applyBorder="1"/>
    <xf numFmtId="165" fontId="2" fillId="0" borderId="23" xfId="1" applyNumberFormat="1" applyFont="1" applyBorder="1" applyAlignment="1">
      <alignment horizontal="right"/>
    </xf>
    <xf numFmtId="0" fontId="0" fillId="0" borderId="11" xfId="0" applyBorder="1"/>
    <xf numFmtId="0" fontId="9" fillId="2" borderId="24" xfId="0" applyFont="1" applyFill="1" applyBorder="1" applyAlignment="1">
      <alignment horizontal="center" vertical="center" wrapText="1"/>
    </xf>
    <xf numFmtId="0" fontId="11" fillId="3" borderId="13" xfId="2" applyFont="1" applyFill="1" applyBorder="1" applyAlignment="1">
      <alignment horizontal="center" vertical="center" wrapText="1"/>
    </xf>
    <xf numFmtId="0" fontId="6" fillId="3" borderId="14" xfId="0" applyFont="1" applyFill="1" applyBorder="1" applyAlignment="1">
      <alignment horizontal="center" vertical="center" wrapText="1"/>
    </xf>
    <xf numFmtId="0" fontId="11" fillId="3" borderId="15" xfId="2" applyFont="1" applyFill="1" applyBorder="1" applyAlignment="1">
      <alignment horizontal="center" vertical="center" wrapText="1"/>
    </xf>
    <xf numFmtId="0" fontId="6" fillId="3" borderId="16" xfId="0" applyFont="1" applyFill="1" applyBorder="1" applyAlignment="1">
      <alignment horizontal="center" vertical="center" wrapText="1"/>
    </xf>
    <xf numFmtId="0" fontId="0" fillId="0" borderId="25" xfId="0" applyBorder="1"/>
    <xf numFmtId="0" fontId="9" fillId="2" borderId="26" xfId="0" applyFont="1" applyFill="1" applyBorder="1" applyAlignment="1">
      <alignment horizontal="center" vertical="center" wrapText="1"/>
    </xf>
    <xf numFmtId="0" fontId="3" fillId="0" borderId="27"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5" xfId="0" applyFont="1" applyBorder="1" applyAlignment="1">
      <alignment horizontal="center" wrapText="1"/>
    </xf>
    <xf numFmtId="0" fontId="2" fillId="0" borderId="6" xfId="0" applyFont="1" applyBorder="1" applyAlignment="1">
      <alignment horizontal="center" wrapText="1"/>
    </xf>
    <xf numFmtId="0" fontId="2" fillId="0" borderId="7" xfId="0" applyFont="1" applyBorder="1" applyAlignment="1">
      <alignment horizontal="center" wrapText="1"/>
    </xf>
    <xf numFmtId="0" fontId="4" fillId="0" borderId="0" xfId="0" applyFont="1" applyAlignment="1">
      <alignment horizontal="center" vertical="center"/>
    </xf>
    <xf numFmtId="0" fontId="5" fillId="0" borderId="0" xfId="0" applyFont="1" applyAlignment="1">
      <alignment horizontal="center" vertical="center"/>
    </xf>
    <xf numFmtId="0" fontId="0" fillId="0" borderId="0" xfId="0" applyAlignment="1">
      <alignment horizontal="left"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center" vertical="center"/>
    </xf>
  </cellXfs>
  <cellStyles count="5">
    <cellStyle name="Millares 5" xfId="3"/>
    <cellStyle name="Moneda" xfId="1" builtinId="4"/>
    <cellStyle name="Normal" xfId="0" builtinId="0"/>
    <cellStyle name="Normal 2" xfId="2"/>
    <cellStyle name="Normal 7" xfId="4"/>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3</xdr:col>
      <xdr:colOff>0</xdr:colOff>
      <xdr:row>99</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08F7BE29-D29D-4598-8219-A02D1B7A6BB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99</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2663B24A-5B0A-4ED5-A813-AD28CE9EB69D}"/>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99</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D646570C-7AF5-4020-912A-0BCF0346010A}"/>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99</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334B5ED2-847D-4FEE-9B03-13E52F50AC98}"/>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99</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31EDE12A-5A82-4163-92BA-5932867A9B73}"/>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99</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8B76589C-971B-40D4-B42F-D3EA250EA6C6}"/>
            </a:ext>
          </a:extLst>
        </xdr:cNvPr>
        <xdr:cNvSpPr>
          <a:spLocks noChangeAspect="1" noChangeArrowheads="1"/>
        </xdr:cNvSpPr>
      </xdr:nvSpPr>
      <xdr:spPr bwMode="auto">
        <a:xfrm>
          <a:off x="2080260" y="615162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99</xdr:row>
      <xdr:rowOff>0</xdr:rowOff>
    </xdr:from>
    <xdr:ext cx="304800" cy="304800"/>
    <xdr:sp macro="" textlink="">
      <xdr:nvSpPr>
        <xdr:cNvPr id="14" name="AutoShape 24" descr="Resultado de imagen de imagenesde las escaleras multipropósito">
          <a:extLst>
            <a:ext uri="{FF2B5EF4-FFF2-40B4-BE49-F238E27FC236}">
              <a16:creationId xmlns:a16="http://schemas.microsoft.com/office/drawing/2014/main" id="{5552A8C5-7B8F-4CF0-A406-7F22A30FA1B2}"/>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99</xdr:row>
      <xdr:rowOff>0</xdr:rowOff>
    </xdr:from>
    <xdr:ext cx="304800" cy="304800"/>
    <xdr:sp macro="" textlink="">
      <xdr:nvSpPr>
        <xdr:cNvPr id="15" name="AutoShape 24" descr="Resultado de imagen de imagenesde las escaleras multipropósito">
          <a:extLst>
            <a:ext uri="{FF2B5EF4-FFF2-40B4-BE49-F238E27FC236}">
              <a16:creationId xmlns:a16="http://schemas.microsoft.com/office/drawing/2014/main" id="{EDA19040-E8EE-43B9-88DF-559BA68915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99</xdr:row>
      <xdr:rowOff>0</xdr:rowOff>
    </xdr:from>
    <xdr:ext cx="304800" cy="304800"/>
    <xdr:sp macro="" textlink="">
      <xdr:nvSpPr>
        <xdr:cNvPr id="16" name="AutoShape 24" descr="Resultado de imagen de imagenesde las escaleras multipropósito">
          <a:extLst>
            <a:ext uri="{FF2B5EF4-FFF2-40B4-BE49-F238E27FC236}">
              <a16:creationId xmlns:a16="http://schemas.microsoft.com/office/drawing/2014/main" id="{CD6AF5DC-7750-44D9-9D0C-52FAFABF870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99</xdr:row>
      <xdr:rowOff>0</xdr:rowOff>
    </xdr:from>
    <xdr:ext cx="304800" cy="304800"/>
    <xdr:sp macro="" textlink="">
      <xdr:nvSpPr>
        <xdr:cNvPr id="17" name="AutoShape 24" descr="Resultado de imagen de imagenesde las escaleras multipropósito">
          <a:extLst>
            <a:ext uri="{FF2B5EF4-FFF2-40B4-BE49-F238E27FC236}">
              <a16:creationId xmlns:a16="http://schemas.microsoft.com/office/drawing/2014/main" id="{3C5E677F-4DA8-43A5-ADBE-A1E5E539CEE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99</xdr:row>
      <xdr:rowOff>0</xdr:rowOff>
    </xdr:from>
    <xdr:ext cx="304800" cy="304800"/>
    <xdr:sp macro="" textlink="">
      <xdr:nvSpPr>
        <xdr:cNvPr id="18" name="AutoShape 24" descr="Resultado de imagen de imagenesde las escaleras multipropósito">
          <a:extLst>
            <a:ext uri="{FF2B5EF4-FFF2-40B4-BE49-F238E27FC236}">
              <a16:creationId xmlns:a16="http://schemas.microsoft.com/office/drawing/2014/main" id="{96256FD4-4596-4F21-8CFD-30E0B085E9EB}"/>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99</xdr:row>
      <xdr:rowOff>0</xdr:rowOff>
    </xdr:from>
    <xdr:ext cx="304800" cy="304800"/>
    <xdr:sp macro="" textlink="">
      <xdr:nvSpPr>
        <xdr:cNvPr id="19" name="AutoShape 24" descr="Resultado de imagen de imagenesde las escaleras multipropósito">
          <a:extLst>
            <a:ext uri="{FF2B5EF4-FFF2-40B4-BE49-F238E27FC236}">
              <a16:creationId xmlns:a16="http://schemas.microsoft.com/office/drawing/2014/main" id="{92A52ADF-ADB3-45BE-9535-74871F20E330}"/>
            </a:ext>
          </a:extLst>
        </xdr:cNvPr>
        <xdr:cNvSpPr>
          <a:spLocks noChangeAspect="1" noChangeArrowheads="1"/>
        </xdr:cNvSpPr>
      </xdr:nvSpPr>
      <xdr:spPr bwMode="auto">
        <a:xfrm>
          <a:off x="2781300" y="62760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98</xdr:row>
      <xdr:rowOff>0</xdr:rowOff>
    </xdr:from>
    <xdr:ext cx="304800" cy="304800"/>
    <xdr:sp macro="" textlink="">
      <xdr:nvSpPr>
        <xdr:cNvPr id="2" name="AutoShape 24" descr="Resultado de imagen de imagenesde las escaleras multipropósito">
          <a:extLst>
            <a:ext uri="{FF2B5EF4-FFF2-40B4-BE49-F238E27FC236}">
              <a16:creationId xmlns:a16="http://schemas.microsoft.com/office/drawing/2014/main" id="{9F6B3BDE-5441-4C85-A7C7-F433DF072015}"/>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3" name="AutoShape 24" descr="Resultado de imagen de imagenesde las escaleras multipropósito">
          <a:extLst>
            <a:ext uri="{FF2B5EF4-FFF2-40B4-BE49-F238E27FC236}">
              <a16:creationId xmlns:a16="http://schemas.microsoft.com/office/drawing/2014/main" id="{C6AE4376-6B43-45FA-86EA-E6FDEAFF4CCE}"/>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4" name="AutoShape 24" descr="Resultado de imagen de imagenesde las escaleras multipropósito">
          <a:extLst>
            <a:ext uri="{FF2B5EF4-FFF2-40B4-BE49-F238E27FC236}">
              <a16:creationId xmlns:a16="http://schemas.microsoft.com/office/drawing/2014/main" id="{19BD4267-F5C3-4091-81BF-20599828AD5C}"/>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5" name="AutoShape 24" descr="Resultado de imagen de imagenesde las escaleras multipropósito">
          <a:extLst>
            <a:ext uri="{FF2B5EF4-FFF2-40B4-BE49-F238E27FC236}">
              <a16:creationId xmlns:a16="http://schemas.microsoft.com/office/drawing/2014/main" id="{B2A00D14-0733-4876-9172-6E8CEFCF74ED}"/>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6" name="AutoShape 24" descr="Resultado de imagen de imagenesde las escaleras multipropósito">
          <a:extLst>
            <a:ext uri="{FF2B5EF4-FFF2-40B4-BE49-F238E27FC236}">
              <a16:creationId xmlns:a16="http://schemas.microsoft.com/office/drawing/2014/main" id="{623AEEFC-D241-45F3-B319-B33F1DD8B818}"/>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7" name="AutoShape 24" descr="Resultado de imagen de imagenesde las escaleras multipropósito">
          <a:extLst>
            <a:ext uri="{FF2B5EF4-FFF2-40B4-BE49-F238E27FC236}">
              <a16:creationId xmlns:a16="http://schemas.microsoft.com/office/drawing/2014/main" id="{A8C96421-B07A-4FE6-87F9-A9218F60B1D1}"/>
            </a:ext>
          </a:extLst>
        </xdr:cNvPr>
        <xdr:cNvSpPr>
          <a:spLocks noChangeAspect="1" noChangeArrowheads="1"/>
        </xdr:cNvSpPr>
      </xdr:nvSpPr>
      <xdr:spPr bwMode="auto">
        <a:xfrm>
          <a:off x="1973580" y="49872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8" name="AutoShape 24" descr="Resultado de imagen de imagenesde las escaleras multipropósito">
          <a:extLst>
            <a:ext uri="{FF2B5EF4-FFF2-40B4-BE49-F238E27FC236}">
              <a16:creationId xmlns:a16="http://schemas.microsoft.com/office/drawing/2014/main" id="{353DD304-62AC-4816-80C5-72E39E999489}"/>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9" name="AutoShape 24" descr="Resultado de imagen de imagenesde las escaleras multipropósito">
          <a:extLst>
            <a:ext uri="{FF2B5EF4-FFF2-40B4-BE49-F238E27FC236}">
              <a16:creationId xmlns:a16="http://schemas.microsoft.com/office/drawing/2014/main" id="{855E914D-8820-40C0-820E-B934E4C503F4}"/>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10" name="AutoShape 24" descr="Resultado de imagen de imagenesde las escaleras multipropósito">
          <a:extLst>
            <a:ext uri="{FF2B5EF4-FFF2-40B4-BE49-F238E27FC236}">
              <a16:creationId xmlns:a16="http://schemas.microsoft.com/office/drawing/2014/main" id="{08C37964-04D5-4C73-B1A5-5248252F6D85}"/>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11" name="AutoShape 24" descr="Resultado de imagen de imagenesde las escaleras multipropósito">
          <a:extLst>
            <a:ext uri="{FF2B5EF4-FFF2-40B4-BE49-F238E27FC236}">
              <a16:creationId xmlns:a16="http://schemas.microsoft.com/office/drawing/2014/main" id="{3B2ABA97-9FDC-4CF2-823C-43FBE2DA3F00}"/>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12" name="AutoShape 24" descr="Resultado de imagen de imagenesde las escaleras multipropósito">
          <a:extLst>
            <a:ext uri="{FF2B5EF4-FFF2-40B4-BE49-F238E27FC236}">
              <a16:creationId xmlns:a16="http://schemas.microsoft.com/office/drawing/2014/main" id="{0ADF1052-167C-48F4-BCF6-7FE53E19A0D6}"/>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13" name="AutoShape 24" descr="Resultado de imagen de imagenesde las escaleras multipropósito">
          <a:extLst>
            <a:ext uri="{FF2B5EF4-FFF2-40B4-BE49-F238E27FC236}">
              <a16:creationId xmlns:a16="http://schemas.microsoft.com/office/drawing/2014/main" id="{658C0EF8-FE77-4CF9-94BD-E040611B348A}"/>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14" name="AutoShape 24" descr="Resultado de imagen de imagenesde las escaleras multipropósito">
          <a:extLst>
            <a:ext uri="{FF2B5EF4-FFF2-40B4-BE49-F238E27FC236}">
              <a16:creationId xmlns:a16="http://schemas.microsoft.com/office/drawing/2014/main" id="{565BCD1A-9858-4B5D-86EF-64B0F0FD1567}"/>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15" name="AutoShape 24" descr="Resultado de imagen de imagenesde las escaleras multipropósito">
          <a:extLst>
            <a:ext uri="{FF2B5EF4-FFF2-40B4-BE49-F238E27FC236}">
              <a16:creationId xmlns:a16="http://schemas.microsoft.com/office/drawing/2014/main" id="{1CDCA70D-F4D5-4C53-BC07-8964C95C7BA7}"/>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16" name="AutoShape 24" descr="Resultado de imagen de imagenesde las escaleras multipropósito">
          <a:extLst>
            <a:ext uri="{FF2B5EF4-FFF2-40B4-BE49-F238E27FC236}">
              <a16:creationId xmlns:a16="http://schemas.microsoft.com/office/drawing/2014/main" id="{F65BDA65-354F-4F13-913D-E533F7AE59A7}"/>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17" name="AutoShape 24" descr="Resultado de imagen de imagenesde las escaleras multipropósito">
          <a:extLst>
            <a:ext uri="{FF2B5EF4-FFF2-40B4-BE49-F238E27FC236}">
              <a16:creationId xmlns:a16="http://schemas.microsoft.com/office/drawing/2014/main" id="{A8BC8AEA-AE17-417C-895C-E3A0B6D30ACD}"/>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18" name="AutoShape 24" descr="Resultado de imagen de imagenesde las escaleras multipropósito">
          <a:extLst>
            <a:ext uri="{FF2B5EF4-FFF2-40B4-BE49-F238E27FC236}">
              <a16:creationId xmlns:a16="http://schemas.microsoft.com/office/drawing/2014/main" id="{75CEA498-31E6-4001-9D57-51552FD33EDB}"/>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19" name="AutoShape 24" descr="Resultado de imagen de imagenesde las escaleras multipropósito">
          <a:extLst>
            <a:ext uri="{FF2B5EF4-FFF2-40B4-BE49-F238E27FC236}">
              <a16:creationId xmlns:a16="http://schemas.microsoft.com/office/drawing/2014/main" id="{BE8D18CB-79A8-4623-948A-9A27C954AD2A}"/>
            </a:ext>
          </a:extLst>
        </xdr:cNvPr>
        <xdr:cNvSpPr>
          <a:spLocks noChangeAspect="1" noChangeArrowheads="1"/>
        </xdr:cNvSpPr>
      </xdr:nvSpPr>
      <xdr:spPr bwMode="auto">
        <a:xfrm>
          <a:off x="1924050" y="8834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20" name="AutoShape 24" descr="Resultado de imagen de imagenesde las escaleras multipropósito">
          <a:extLst>
            <a:ext uri="{FF2B5EF4-FFF2-40B4-BE49-F238E27FC236}">
              <a16:creationId xmlns:a16="http://schemas.microsoft.com/office/drawing/2014/main" id="{3891778E-BE73-4F3C-9D33-71F7AD358F35}"/>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21" name="AutoShape 24" descr="Resultado de imagen de imagenesde las escaleras multipropósito">
          <a:extLst>
            <a:ext uri="{FF2B5EF4-FFF2-40B4-BE49-F238E27FC236}">
              <a16:creationId xmlns:a16="http://schemas.microsoft.com/office/drawing/2014/main" id="{5A76F2D9-BBC9-489D-AD3B-28747AEDF4C3}"/>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22" name="AutoShape 24" descr="Resultado de imagen de imagenesde las escaleras multipropósito">
          <a:extLst>
            <a:ext uri="{FF2B5EF4-FFF2-40B4-BE49-F238E27FC236}">
              <a16:creationId xmlns:a16="http://schemas.microsoft.com/office/drawing/2014/main" id="{6298CA59-D833-414C-89BA-CBF1C4B9E5C9}"/>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23" name="AutoShape 24" descr="Resultado de imagen de imagenesde las escaleras multipropósito">
          <a:extLst>
            <a:ext uri="{FF2B5EF4-FFF2-40B4-BE49-F238E27FC236}">
              <a16:creationId xmlns:a16="http://schemas.microsoft.com/office/drawing/2014/main" id="{ED19C073-5F7B-4AF9-8249-0642ECA450ED}"/>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24" name="AutoShape 24" descr="Resultado de imagen de imagenesde las escaleras multipropósito">
          <a:extLst>
            <a:ext uri="{FF2B5EF4-FFF2-40B4-BE49-F238E27FC236}">
              <a16:creationId xmlns:a16="http://schemas.microsoft.com/office/drawing/2014/main" id="{5F6CA118-D5D0-4190-92AF-E206867951EA}"/>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25" name="AutoShape 24" descr="Resultado de imagen de imagenesde las escaleras multipropósito">
          <a:extLst>
            <a:ext uri="{FF2B5EF4-FFF2-40B4-BE49-F238E27FC236}">
              <a16:creationId xmlns:a16="http://schemas.microsoft.com/office/drawing/2014/main" id="{E914EF2F-72C2-46C5-9E84-45A516C0C701}"/>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26" name="AutoShape 24" descr="Resultado de imagen de imagenesde las escaleras multipropósito">
          <a:extLst>
            <a:ext uri="{FF2B5EF4-FFF2-40B4-BE49-F238E27FC236}">
              <a16:creationId xmlns:a16="http://schemas.microsoft.com/office/drawing/2014/main" id="{1A396A4D-734A-4965-878D-8953210F9C76}"/>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27" name="AutoShape 24" descr="Resultado de imagen de imagenesde las escaleras multipropósito">
          <a:extLst>
            <a:ext uri="{FF2B5EF4-FFF2-40B4-BE49-F238E27FC236}">
              <a16:creationId xmlns:a16="http://schemas.microsoft.com/office/drawing/2014/main" id="{FE66A2AD-64CB-4DF5-BAD6-C093AB2AC9AE}"/>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28" name="AutoShape 24" descr="Resultado de imagen de imagenesde las escaleras multipropósito">
          <a:extLst>
            <a:ext uri="{FF2B5EF4-FFF2-40B4-BE49-F238E27FC236}">
              <a16:creationId xmlns:a16="http://schemas.microsoft.com/office/drawing/2014/main" id="{38D3402D-E2D0-4A37-97D5-BDBBA2D3E24E}"/>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29" name="AutoShape 24" descr="Resultado de imagen de imagenesde las escaleras multipropósito">
          <a:extLst>
            <a:ext uri="{FF2B5EF4-FFF2-40B4-BE49-F238E27FC236}">
              <a16:creationId xmlns:a16="http://schemas.microsoft.com/office/drawing/2014/main" id="{9962B5F4-4C09-4B2E-9E19-323239E04E76}"/>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30" name="AutoShape 24" descr="Resultado de imagen de imagenesde las escaleras multipropósito">
          <a:extLst>
            <a:ext uri="{FF2B5EF4-FFF2-40B4-BE49-F238E27FC236}">
              <a16:creationId xmlns:a16="http://schemas.microsoft.com/office/drawing/2014/main" id="{C5442E75-B551-4AC4-8E7F-3EBD087D5FAA}"/>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31" name="AutoShape 24" descr="Resultado de imagen de imagenesde las escaleras multipropósito">
          <a:extLst>
            <a:ext uri="{FF2B5EF4-FFF2-40B4-BE49-F238E27FC236}">
              <a16:creationId xmlns:a16="http://schemas.microsoft.com/office/drawing/2014/main" id="{01F51A80-55FD-4FB8-ADE8-11ABB2BB2922}"/>
            </a:ext>
          </a:extLst>
        </xdr:cNvPr>
        <xdr:cNvSpPr>
          <a:spLocks noChangeAspect="1" noChangeArrowheads="1"/>
        </xdr:cNvSpPr>
      </xdr:nvSpPr>
      <xdr:spPr bwMode="auto">
        <a:xfrm>
          <a:off x="1924050" y="58283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32" name="AutoShape 24" descr="Resultado de imagen de imagenesde las escaleras multipropósito">
          <a:extLst>
            <a:ext uri="{FF2B5EF4-FFF2-40B4-BE49-F238E27FC236}">
              <a16:creationId xmlns:a16="http://schemas.microsoft.com/office/drawing/2014/main" id="{71011F9E-6554-4B38-B16F-5892C39F4620}"/>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33" name="AutoShape 24" descr="Resultado de imagen de imagenesde las escaleras multipropósito">
          <a:extLst>
            <a:ext uri="{FF2B5EF4-FFF2-40B4-BE49-F238E27FC236}">
              <a16:creationId xmlns:a16="http://schemas.microsoft.com/office/drawing/2014/main" id="{01BAB3B1-4357-4E0B-A7BA-746535B723AE}"/>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34" name="AutoShape 24" descr="Resultado de imagen de imagenesde las escaleras multipropósito">
          <a:extLst>
            <a:ext uri="{FF2B5EF4-FFF2-40B4-BE49-F238E27FC236}">
              <a16:creationId xmlns:a16="http://schemas.microsoft.com/office/drawing/2014/main" id="{8C2285E9-D00A-45B3-8022-4BD7BB72A4DE}"/>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35" name="AutoShape 24" descr="Resultado de imagen de imagenesde las escaleras multipropósito">
          <a:extLst>
            <a:ext uri="{FF2B5EF4-FFF2-40B4-BE49-F238E27FC236}">
              <a16:creationId xmlns:a16="http://schemas.microsoft.com/office/drawing/2014/main" id="{ED1F89D4-45CC-492C-B108-BB6524810B27}"/>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36" name="AutoShape 24" descr="Resultado de imagen de imagenesde las escaleras multipropósito">
          <a:extLst>
            <a:ext uri="{FF2B5EF4-FFF2-40B4-BE49-F238E27FC236}">
              <a16:creationId xmlns:a16="http://schemas.microsoft.com/office/drawing/2014/main" id="{83B2F449-4DFA-4C7D-B714-51CC1103A899}"/>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37" name="AutoShape 24" descr="Resultado de imagen de imagenesde las escaleras multipropósito">
          <a:extLst>
            <a:ext uri="{FF2B5EF4-FFF2-40B4-BE49-F238E27FC236}">
              <a16:creationId xmlns:a16="http://schemas.microsoft.com/office/drawing/2014/main" id="{4B8129BD-5E54-453D-92DF-995960ED4F09}"/>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38" name="AutoShape 24" descr="Resultado de imagen de imagenesde las escaleras multipropósito">
          <a:extLst>
            <a:ext uri="{FF2B5EF4-FFF2-40B4-BE49-F238E27FC236}">
              <a16:creationId xmlns:a16="http://schemas.microsoft.com/office/drawing/2014/main" id="{8F576948-F6E2-43A3-929F-9FE3C390FFFF}"/>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39" name="AutoShape 24" descr="Resultado de imagen de imagenesde las escaleras multipropósito">
          <a:extLst>
            <a:ext uri="{FF2B5EF4-FFF2-40B4-BE49-F238E27FC236}">
              <a16:creationId xmlns:a16="http://schemas.microsoft.com/office/drawing/2014/main" id="{4136580B-F420-4B28-BE26-4FFFA75F9EFC}"/>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40" name="AutoShape 24" descr="Resultado de imagen de imagenesde las escaleras multipropósito">
          <a:extLst>
            <a:ext uri="{FF2B5EF4-FFF2-40B4-BE49-F238E27FC236}">
              <a16:creationId xmlns:a16="http://schemas.microsoft.com/office/drawing/2014/main" id="{C50AB978-A915-4607-8B5C-EC4A3E482D85}"/>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41" name="AutoShape 24" descr="Resultado de imagen de imagenesde las escaleras multipropósito">
          <a:extLst>
            <a:ext uri="{FF2B5EF4-FFF2-40B4-BE49-F238E27FC236}">
              <a16:creationId xmlns:a16="http://schemas.microsoft.com/office/drawing/2014/main" id="{51BE5C65-CD92-4440-B65E-A52CD895150F}"/>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42" name="AutoShape 24" descr="Resultado de imagen de imagenesde las escaleras multipropósito">
          <a:extLst>
            <a:ext uri="{FF2B5EF4-FFF2-40B4-BE49-F238E27FC236}">
              <a16:creationId xmlns:a16="http://schemas.microsoft.com/office/drawing/2014/main" id="{08A939B9-B49F-49C3-8F82-3AD486363ECB}"/>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43" name="AutoShape 24" descr="Resultado de imagen de imagenesde las escaleras multipropósito">
          <a:extLst>
            <a:ext uri="{FF2B5EF4-FFF2-40B4-BE49-F238E27FC236}">
              <a16:creationId xmlns:a16="http://schemas.microsoft.com/office/drawing/2014/main" id="{C9A15E83-DE49-4DB3-9213-E93A4CFBCED4}"/>
            </a:ext>
          </a:extLst>
        </xdr:cNvPr>
        <xdr:cNvSpPr>
          <a:spLocks noChangeAspect="1" noChangeArrowheads="1"/>
        </xdr:cNvSpPr>
      </xdr:nvSpPr>
      <xdr:spPr bwMode="auto">
        <a:xfrm>
          <a:off x="1924050" y="44415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44" name="AutoShape 24" descr="Resultado de imagen de imagenesde las escaleras multipropósito">
          <a:extLst>
            <a:ext uri="{FF2B5EF4-FFF2-40B4-BE49-F238E27FC236}">
              <a16:creationId xmlns:a16="http://schemas.microsoft.com/office/drawing/2014/main" id="{56C08C7C-6F1A-4AFA-84D7-236239D9936A}"/>
            </a:ext>
          </a:extLst>
        </xdr:cNvPr>
        <xdr:cNvSpPr>
          <a:spLocks noChangeAspect="1" noChangeArrowheads="1"/>
        </xdr:cNvSpPr>
      </xdr:nvSpPr>
      <xdr:spPr bwMode="auto">
        <a:xfrm>
          <a:off x="1924050" y="8164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45" name="AutoShape 24" descr="Resultado de imagen de imagenesde las escaleras multipropósito">
          <a:extLst>
            <a:ext uri="{FF2B5EF4-FFF2-40B4-BE49-F238E27FC236}">
              <a16:creationId xmlns:a16="http://schemas.microsoft.com/office/drawing/2014/main" id="{8D3DA8E9-0912-4156-B6CA-DD2A1362379D}"/>
            </a:ext>
          </a:extLst>
        </xdr:cNvPr>
        <xdr:cNvSpPr>
          <a:spLocks noChangeAspect="1" noChangeArrowheads="1"/>
        </xdr:cNvSpPr>
      </xdr:nvSpPr>
      <xdr:spPr bwMode="auto">
        <a:xfrm>
          <a:off x="1924050" y="8164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46" name="AutoShape 24" descr="Resultado de imagen de imagenesde las escaleras multipropósito">
          <a:extLst>
            <a:ext uri="{FF2B5EF4-FFF2-40B4-BE49-F238E27FC236}">
              <a16:creationId xmlns:a16="http://schemas.microsoft.com/office/drawing/2014/main" id="{0C381FD5-C719-4B67-ACF0-C2D6F34C1074}"/>
            </a:ext>
          </a:extLst>
        </xdr:cNvPr>
        <xdr:cNvSpPr>
          <a:spLocks noChangeAspect="1" noChangeArrowheads="1"/>
        </xdr:cNvSpPr>
      </xdr:nvSpPr>
      <xdr:spPr bwMode="auto">
        <a:xfrm>
          <a:off x="1924050" y="8164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47" name="AutoShape 24" descr="Resultado de imagen de imagenesde las escaleras multipropósito">
          <a:extLst>
            <a:ext uri="{FF2B5EF4-FFF2-40B4-BE49-F238E27FC236}">
              <a16:creationId xmlns:a16="http://schemas.microsoft.com/office/drawing/2014/main" id="{6C8C21AD-07C3-49C5-A2D6-7E702B8D0F2F}"/>
            </a:ext>
          </a:extLst>
        </xdr:cNvPr>
        <xdr:cNvSpPr>
          <a:spLocks noChangeAspect="1" noChangeArrowheads="1"/>
        </xdr:cNvSpPr>
      </xdr:nvSpPr>
      <xdr:spPr bwMode="auto">
        <a:xfrm>
          <a:off x="1924050" y="8164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48" name="AutoShape 24" descr="Resultado de imagen de imagenesde las escaleras multipropósito">
          <a:extLst>
            <a:ext uri="{FF2B5EF4-FFF2-40B4-BE49-F238E27FC236}">
              <a16:creationId xmlns:a16="http://schemas.microsoft.com/office/drawing/2014/main" id="{CF52C597-1A43-42DB-9C78-4493A6A83B30}"/>
            </a:ext>
          </a:extLst>
        </xdr:cNvPr>
        <xdr:cNvSpPr>
          <a:spLocks noChangeAspect="1" noChangeArrowheads="1"/>
        </xdr:cNvSpPr>
      </xdr:nvSpPr>
      <xdr:spPr bwMode="auto">
        <a:xfrm>
          <a:off x="1924050" y="8164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49" name="AutoShape 24" descr="Resultado de imagen de imagenesde las escaleras multipropósito">
          <a:extLst>
            <a:ext uri="{FF2B5EF4-FFF2-40B4-BE49-F238E27FC236}">
              <a16:creationId xmlns:a16="http://schemas.microsoft.com/office/drawing/2014/main" id="{906A3511-E846-41E8-AC85-8C6B313186A5}"/>
            </a:ext>
          </a:extLst>
        </xdr:cNvPr>
        <xdr:cNvSpPr>
          <a:spLocks noChangeAspect="1" noChangeArrowheads="1"/>
        </xdr:cNvSpPr>
      </xdr:nvSpPr>
      <xdr:spPr bwMode="auto">
        <a:xfrm>
          <a:off x="1924050" y="8164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50" name="AutoShape 24" descr="Resultado de imagen de imagenesde las escaleras multipropósito">
          <a:extLst>
            <a:ext uri="{FF2B5EF4-FFF2-40B4-BE49-F238E27FC236}">
              <a16:creationId xmlns:a16="http://schemas.microsoft.com/office/drawing/2014/main" id="{C41EA405-0A66-465D-B513-88FB7D44A1D9}"/>
            </a:ext>
          </a:extLst>
        </xdr:cNvPr>
        <xdr:cNvSpPr>
          <a:spLocks noChangeAspect="1" noChangeArrowheads="1"/>
        </xdr:cNvSpPr>
      </xdr:nvSpPr>
      <xdr:spPr bwMode="auto">
        <a:xfrm>
          <a:off x="1924050" y="8164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51" name="AutoShape 24" descr="Resultado de imagen de imagenesde las escaleras multipropósito">
          <a:extLst>
            <a:ext uri="{FF2B5EF4-FFF2-40B4-BE49-F238E27FC236}">
              <a16:creationId xmlns:a16="http://schemas.microsoft.com/office/drawing/2014/main" id="{B31487B7-7A28-452D-B944-EE4E6365CB12}"/>
            </a:ext>
          </a:extLst>
        </xdr:cNvPr>
        <xdr:cNvSpPr>
          <a:spLocks noChangeAspect="1" noChangeArrowheads="1"/>
        </xdr:cNvSpPr>
      </xdr:nvSpPr>
      <xdr:spPr bwMode="auto">
        <a:xfrm>
          <a:off x="1924050" y="8164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52" name="AutoShape 24" descr="Resultado de imagen de imagenesde las escaleras multipropósito">
          <a:extLst>
            <a:ext uri="{FF2B5EF4-FFF2-40B4-BE49-F238E27FC236}">
              <a16:creationId xmlns:a16="http://schemas.microsoft.com/office/drawing/2014/main" id="{A5B930EC-1ACC-42C5-8252-68C04F3A875F}"/>
            </a:ext>
          </a:extLst>
        </xdr:cNvPr>
        <xdr:cNvSpPr>
          <a:spLocks noChangeAspect="1" noChangeArrowheads="1"/>
        </xdr:cNvSpPr>
      </xdr:nvSpPr>
      <xdr:spPr bwMode="auto">
        <a:xfrm>
          <a:off x="1924050" y="8164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53" name="AutoShape 24" descr="Resultado de imagen de imagenesde las escaleras multipropósito">
          <a:extLst>
            <a:ext uri="{FF2B5EF4-FFF2-40B4-BE49-F238E27FC236}">
              <a16:creationId xmlns:a16="http://schemas.microsoft.com/office/drawing/2014/main" id="{75B79AA9-9C83-4A60-8368-E37D951FC05C}"/>
            </a:ext>
          </a:extLst>
        </xdr:cNvPr>
        <xdr:cNvSpPr>
          <a:spLocks noChangeAspect="1" noChangeArrowheads="1"/>
        </xdr:cNvSpPr>
      </xdr:nvSpPr>
      <xdr:spPr bwMode="auto">
        <a:xfrm>
          <a:off x="1924050" y="8164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54" name="AutoShape 24" descr="Resultado de imagen de imagenesde las escaleras multipropósito">
          <a:extLst>
            <a:ext uri="{FF2B5EF4-FFF2-40B4-BE49-F238E27FC236}">
              <a16:creationId xmlns:a16="http://schemas.microsoft.com/office/drawing/2014/main" id="{82688F2F-8912-4DFA-B8DA-B49461119504}"/>
            </a:ext>
          </a:extLst>
        </xdr:cNvPr>
        <xdr:cNvSpPr>
          <a:spLocks noChangeAspect="1" noChangeArrowheads="1"/>
        </xdr:cNvSpPr>
      </xdr:nvSpPr>
      <xdr:spPr bwMode="auto">
        <a:xfrm>
          <a:off x="1924050" y="8164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xdr:col>
      <xdr:colOff>0</xdr:colOff>
      <xdr:row>98</xdr:row>
      <xdr:rowOff>0</xdr:rowOff>
    </xdr:from>
    <xdr:ext cx="304800" cy="304800"/>
    <xdr:sp macro="" textlink="">
      <xdr:nvSpPr>
        <xdr:cNvPr id="55" name="AutoShape 24" descr="Resultado de imagen de imagenesde las escaleras multipropósito">
          <a:extLst>
            <a:ext uri="{FF2B5EF4-FFF2-40B4-BE49-F238E27FC236}">
              <a16:creationId xmlns:a16="http://schemas.microsoft.com/office/drawing/2014/main" id="{D9F5ABCC-DDFB-413B-8EB5-D3204A403414}"/>
            </a:ext>
          </a:extLst>
        </xdr:cNvPr>
        <xdr:cNvSpPr>
          <a:spLocks noChangeAspect="1" noChangeArrowheads="1"/>
        </xdr:cNvSpPr>
      </xdr:nvSpPr>
      <xdr:spPr bwMode="auto">
        <a:xfrm>
          <a:off x="1924050" y="81648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P104"/>
  <sheetViews>
    <sheetView showGridLines="0" tabSelected="1" zoomScaleNormal="100" zoomScaleSheetLayoutView="100" workbookViewId="0">
      <selection activeCell="B8" sqref="B8:L8"/>
    </sheetView>
  </sheetViews>
  <sheetFormatPr baseColWidth="10" defaultRowHeight="14.5" x14ac:dyDescent="0.35"/>
  <cols>
    <col min="1" max="1" width="2.54296875" customWidth="1"/>
    <col min="2" max="2" width="7.1796875" customWidth="1"/>
    <col min="3" max="3" width="19.1796875" customWidth="1"/>
    <col min="4" max="4" width="33.453125" style="7" customWidth="1"/>
    <col min="5" max="5" width="15.26953125" customWidth="1"/>
    <col min="6" max="6" width="11.453125" customWidth="1"/>
    <col min="7" max="7" width="13" customWidth="1"/>
    <col min="8" max="9" width="10.453125" customWidth="1"/>
    <col min="10" max="10" width="14.1796875" bestFit="1" customWidth="1"/>
    <col min="11" max="11" width="5.54296875" customWidth="1"/>
    <col min="12" max="12" width="16.453125" customWidth="1"/>
  </cols>
  <sheetData>
    <row r="1" spans="1:13" s="1" customFormat="1" x14ac:dyDescent="0.35">
      <c r="D1" s="6"/>
    </row>
    <row r="2" spans="1:13" s="1" customFormat="1" x14ac:dyDescent="0.35">
      <c r="A2"/>
      <c r="B2"/>
      <c r="C2"/>
      <c r="D2" s="7"/>
      <c r="E2"/>
      <c r="F2"/>
    </row>
    <row r="3" spans="1:13" s="1" customFormat="1" x14ac:dyDescent="0.35">
      <c r="B3" s="46" t="s">
        <v>16</v>
      </c>
      <c r="C3" s="46"/>
      <c r="D3" s="46"/>
      <c r="E3" s="46"/>
      <c r="F3" s="46"/>
      <c r="G3" s="46"/>
      <c r="H3" s="46"/>
      <c r="I3" s="46"/>
      <c r="J3" s="46"/>
      <c r="K3" s="46"/>
      <c r="L3" s="46"/>
    </row>
    <row r="4" spans="1:13" s="1" customFormat="1" x14ac:dyDescent="0.35">
      <c r="B4" s="46" t="s">
        <v>3</v>
      </c>
      <c r="C4" s="46"/>
      <c r="D4" s="46"/>
      <c r="E4" s="46"/>
      <c r="F4" s="46"/>
      <c r="G4" s="46"/>
      <c r="H4" s="46"/>
      <c r="I4" s="46"/>
      <c r="J4" s="46"/>
      <c r="K4" s="46"/>
      <c r="L4" s="46"/>
    </row>
    <row r="5" spans="1:13" s="1" customFormat="1" x14ac:dyDescent="0.35">
      <c r="B5" s="2"/>
      <c r="C5" s="2"/>
      <c r="D5" s="8"/>
      <c r="E5" s="2"/>
      <c r="F5" s="2"/>
      <c r="G5" s="2"/>
    </row>
    <row r="6" spans="1:13" s="1" customFormat="1" x14ac:dyDescent="0.35">
      <c r="B6" s="47" t="s">
        <v>4</v>
      </c>
      <c r="C6" s="47"/>
      <c r="D6" s="47"/>
      <c r="E6" s="47"/>
      <c r="F6" s="47"/>
      <c r="G6" s="47"/>
      <c r="H6" s="47"/>
      <c r="I6" s="47"/>
      <c r="J6" s="47"/>
      <c r="K6" s="47"/>
      <c r="L6" s="47"/>
    </row>
    <row r="7" spans="1:13" s="1" customFormat="1" x14ac:dyDescent="0.35">
      <c r="B7" s="51" t="s">
        <v>193</v>
      </c>
      <c r="C7" s="51"/>
      <c r="D7" s="51"/>
      <c r="E7" s="51"/>
      <c r="F7" s="51"/>
      <c r="G7" s="51"/>
      <c r="H7" s="51"/>
      <c r="I7" s="51"/>
      <c r="J7" s="51"/>
      <c r="K7" s="51"/>
      <c r="L7" s="51"/>
    </row>
    <row r="8" spans="1:13" s="1" customFormat="1" ht="45" customHeight="1" x14ac:dyDescent="0.35">
      <c r="B8" s="48" t="s">
        <v>194</v>
      </c>
      <c r="C8" s="48"/>
      <c r="D8" s="48"/>
      <c r="E8" s="48"/>
      <c r="F8" s="48"/>
      <c r="G8" s="48"/>
      <c r="H8" s="48"/>
      <c r="I8" s="48"/>
      <c r="J8" s="48"/>
      <c r="K8" s="48"/>
      <c r="L8" s="48"/>
    </row>
    <row r="9" spans="1:13" s="1" customFormat="1" ht="50.25" customHeight="1" x14ac:dyDescent="0.35">
      <c r="B9" s="49" t="s">
        <v>17</v>
      </c>
      <c r="C9" s="50"/>
      <c r="D9" s="50"/>
      <c r="E9" s="50"/>
      <c r="F9" s="50"/>
      <c r="G9" s="50"/>
      <c r="H9" s="50"/>
      <c r="I9" s="50"/>
      <c r="J9" s="50"/>
      <c r="K9" s="50"/>
      <c r="L9" s="4"/>
      <c r="M9" s="4"/>
    </row>
    <row r="10" spans="1:13" s="3" customFormat="1" ht="15" thickBot="1" x14ac:dyDescent="0.4">
      <c r="C10" s="48"/>
      <c r="D10" s="48"/>
    </row>
    <row r="11" spans="1:13" ht="36.5" thickBot="1" x14ac:dyDescent="0.4">
      <c r="B11" s="34" t="s">
        <v>21</v>
      </c>
      <c r="C11" s="23" t="s">
        <v>22</v>
      </c>
      <c r="D11" s="23" t="s">
        <v>23</v>
      </c>
      <c r="E11" s="23" t="s">
        <v>0</v>
      </c>
      <c r="F11" s="40" t="s">
        <v>24</v>
      </c>
      <c r="G11" s="42" t="s">
        <v>13</v>
      </c>
      <c r="H11" s="16" t="s">
        <v>14</v>
      </c>
      <c r="I11" s="17" t="s">
        <v>20</v>
      </c>
      <c r="J11" s="17" t="s">
        <v>1</v>
      </c>
      <c r="K11" s="12"/>
      <c r="L11" s="28" t="s">
        <v>15</v>
      </c>
    </row>
    <row r="12" spans="1:13" ht="15.5" x14ac:dyDescent="0.35">
      <c r="B12" s="35">
        <v>1</v>
      </c>
      <c r="C12" s="19" t="s">
        <v>28</v>
      </c>
      <c r="D12" s="26" t="s">
        <v>29</v>
      </c>
      <c r="E12" s="27" t="s">
        <v>30</v>
      </c>
      <c r="F12" s="36">
        <v>1</v>
      </c>
      <c r="G12" s="24"/>
      <c r="H12" s="15">
        <f>G12*0.19</f>
        <v>0</v>
      </c>
      <c r="I12" s="15">
        <f>G12+H12</f>
        <v>0</v>
      </c>
      <c r="J12" s="41">
        <f>I12*F12</f>
        <v>0</v>
      </c>
      <c r="K12" s="12"/>
      <c r="L12" s="29">
        <v>622.18399999999997</v>
      </c>
    </row>
    <row r="13" spans="1:13" ht="24" x14ac:dyDescent="0.35">
      <c r="B13" s="37">
        <v>2</v>
      </c>
      <c r="C13" s="10" t="s">
        <v>31</v>
      </c>
      <c r="D13" s="21" t="s">
        <v>32</v>
      </c>
      <c r="E13" s="21" t="s">
        <v>30</v>
      </c>
      <c r="F13" s="38">
        <v>1</v>
      </c>
      <c r="G13" s="25"/>
      <c r="H13" s="10">
        <f t="shared" ref="H13:H76" si="0">G13*0.19</f>
        <v>0</v>
      </c>
      <c r="I13" s="10">
        <f t="shared" ref="I13:I76" si="1">G13+H13</f>
        <v>0</v>
      </c>
      <c r="J13" s="20">
        <f t="shared" ref="J13:J76" si="2">I13*F13</f>
        <v>0</v>
      </c>
      <c r="K13" s="12"/>
      <c r="L13" s="30">
        <v>3987.5739999999996</v>
      </c>
    </row>
    <row r="14" spans="1:13" ht="15.5" x14ac:dyDescent="0.35">
      <c r="B14" s="37">
        <v>3</v>
      </c>
      <c r="C14" s="10" t="s">
        <v>33</v>
      </c>
      <c r="D14" s="21" t="s">
        <v>34</v>
      </c>
      <c r="E14" s="21" t="s">
        <v>30</v>
      </c>
      <c r="F14" s="38">
        <v>1</v>
      </c>
      <c r="G14" s="25"/>
      <c r="H14" s="10">
        <f t="shared" si="0"/>
        <v>0</v>
      </c>
      <c r="I14" s="10">
        <f t="shared" si="1"/>
        <v>0</v>
      </c>
      <c r="J14" s="20">
        <f t="shared" si="2"/>
        <v>0</v>
      </c>
      <c r="K14" s="12"/>
      <c r="L14" s="30">
        <v>1399.91</v>
      </c>
    </row>
    <row r="15" spans="1:13" ht="15.5" x14ac:dyDescent="0.35">
      <c r="B15" s="37">
        <v>4</v>
      </c>
      <c r="C15" s="10" t="s">
        <v>35</v>
      </c>
      <c r="D15" s="21" t="s">
        <v>36</v>
      </c>
      <c r="E15" s="21" t="s">
        <v>30</v>
      </c>
      <c r="F15" s="38">
        <v>1</v>
      </c>
      <c r="G15" s="25"/>
      <c r="H15" s="10">
        <f t="shared" si="0"/>
        <v>0</v>
      </c>
      <c r="I15" s="10">
        <f t="shared" si="1"/>
        <v>0</v>
      </c>
      <c r="J15" s="20">
        <f t="shared" si="2"/>
        <v>0</v>
      </c>
      <c r="K15" s="12"/>
      <c r="L15" s="30">
        <v>4853.9350000000004</v>
      </c>
    </row>
    <row r="16" spans="1:13" ht="15.5" x14ac:dyDescent="0.35">
      <c r="B16" s="37">
        <v>5</v>
      </c>
      <c r="C16" s="10" t="s">
        <v>37</v>
      </c>
      <c r="D16" s="21" t="s">
        <v>38</v>
      </c>
      <c r="E16" s="21" t="s">
        <v>30</v>
      </c>
      <c r="F16" s="38">
        <v>1</v>
      </c>
      <c r="G16" s="25"/>
      <c r="H16" s="10">
        <f t="shared" si="0"/>
        <v>0</v>
      </c>
      <c r="I16" s="10">
        <f t="shared" si="1"/>
        <v>0</v>
      </c>
      <c r="J16" s="20">
        <f t="shared" si="2"/>
        <v>0</v>
      </c>
      <c r="K16" s="12"/>
      <c r="L16" s="30">
        <v>1229.1624999999999</v>
      </c>
    </row>
    <row r="17" spans="2:12" ht="15.5" x14ac:dyDescent="0.35">
      <c r="B17" s="37">
        <v>6</v>
      </c>
      <c r="C17" s="10" t="s">
        <v>39</v>
      </c>
      <c r="D17" s="21" t="s">
        <v>40</v>
      </c>
      <c r="E17" s="21" t="s">
        <v>30</v>
      </c>
      <c r="F17" s="38">
        <v>1</v>
      </c>
      <c r="G17" s="25"/>
      <c r="H17" s="10">
        <f t="shared" si="0"/>
        <v>0</v>
      </c>
      <c r="I17" s="10">
        <f t="shared" si="1"/>
        <v>0</v>
      </c>
      <c r="J17" s="20">
        <f t="shared" si="2"/>
        <v>0</v>
      </c>
      <c r="K17" s="12"/>
      <c r="L17" s="30">
        <v>1242.9549999999999</v>
      </c>
    </row>
    <row r="18" spans="2:12" ht="20" x14ac:dyDescent="0.35">
      <c r="B18" s="37">
        <v>7</v>
      </c>
      <c r="C18" s="10" t="s">
        <v>41</v>
      </c>
      <c r="D18" s="21" t="s">
        <v>42</v>
      </c>
      <c r="E18" s="21" t="s">
        <v>30</v>
      </c>
      <c r="F18" s="38">
        <v>1</v>
      </c>
      <c r="G18" s="25"/>
      <c r="H18" s="10">
        <f t="shared" si="0"/>
        <v>0</v>
      </c>
      <c r="I18" s="10">
        <f t="shared" si="1"/>
        <v>0</v>
      </c>
      <c r="J18" s="20">
        <f t="shared" si="2"/>
        <v>0</v>
      </c>
      <c r="K18" s="12"/>
      <c r="L18" s="30">
        <v>1985.5149999999999</v>
      </c>
    </row>
    <row r="19" spans="2:12" ht="15.5" x14ac:dyDescent="0.35">
      <c r="B19" s="37">
        <v>8</v>
      </c>
      <c r="C19" s="10" t="s">
        <v>43</v>
      </c>
      <c r="D19" s="21" t="s">
        <v>44</v>
      </c>
      <c r="E19" s="21" t="s">
        <v>30</v>
      </c>
      <c r="F19" s="38">
        <v>1</v>
      </c>
      <c r="G19" s="25"/>
      <c r="H19" s="10">
        <f t="shared" si="0"/>
        <v>0</v>
      </c>
      <c r="I19" s="10">
        <f t="shared" si="1"/>
        <v>0</v>
      </c>
      <c r="J19" s="20">
        <f t="shared" si="2"/>
        <v>0</v>
      </c>
      <c r="K19" s="12"/>
      <c r="L19" s="30">
        <v>2275.2179999999998</v>
      </c>
    </row>
    <row r="20" spans="2:12" ht="15.5" x14ac:dyDescent="0.35">
      <c r="B20" s="37">
        <v>9</v>
      </c>
      <c r="C20" s="10" t="s">
        <v>43</v>
      </c>
      <c r="D20" s="21" t="s">
        <v>45</v>
      </c>
      <c r="E20" s="21" t="s">
        <v>30</v>
      </c>
      <c r="F20" s="38">
        <v>1</v>
      </c>
      <c r="G20" s="25"/>
      <c r="H20" s="10">
        <f t="shared" si="0"/>
        <v>0</v>
      </c>
      <c r="I20" s="10">
        <f t="shared" si="1"/>
        <v>0</v>
      </c>
      <c r="J20" s="20">
        <f t="shared" si="2"/>
        <v>0</v>
      </c>
      <c r="K20" s="12"/>
      <c r="L20" s="30">
        <v>2275.2179999999998</v>
      </c>
    </row>
    <row r="21" spans="2:12" ht="15.5" x14ac:dyDescent="0.35">
      <c r="B21" s="37">
        <v>10</v>
      </c>
      <c r="C21" s="10" t="s">
        <v>43</v>
      </c>
      <c r="D21" s="21" t="s">
        <v>46</v>
      </c>
      <c r="E21" s="21" t="s">
        <v>30</v>
      </c>
      <c r="F21" s="38">
        <v>1</v>
      </c>
      <c r="G21" s="25"/>
      <c r="H21" s="10">
        <f t="shared" si="0"/>
        <v>0</v>
      </c>
      <c r="I21" s="10">
        <f t="shared" si="1"/>
        <v>0</v>
      </c>
      <c r="J21" s="20">
        <f t="shared" si="2"/>
        <v>0</v>
      </c>
      <c r="K21" s="12"/>
      <c r="L21" s="30">
        <v>2275.2179999999998</v>
      </c>
    </row>
    <row r="22" spans="2:12" ht="20" x14ac:dyDescent="0.35">
      <c r="B22" s="37">
        <v>11</v>
      </c>
      <c r="C22" s="10" t="s">
        <v>43</v>
      </c>
      <c r="D22" s="21" t="s">
        <v>47</v>
      </c>
      <c r="E22" s="21" t="s">
        <v>30</v>
      </c>
      <c r="F22" s="38">
        <v>1</v>
      </c>
      <c r="G22" s="25"/>
      <c r="H22" s="10">
        <f t="shared" si="0"/>
        <v>0</v>
      </c>
      <c r="I22" s="10">
        <f t="shared" si="1"/>
        <v>0</v>
      </c>
      <c r="J22" s="20">
        <f t="shared" si="2"/>
        <v>0</v>
      </c>
      <c r="K22" s="12"/>
      <c r="L22" s="30">
        <v>2275.2179999999998</v>
      </c>
    </row>
    <row r="23" spans="2:12" ht="15.5" x14ac:dyDescent="0.35">
      <c r="B23" s="37">
        <v>12</v>
      </c>
      <c r="C23" s="10" t="s">
        <v>43</v>
      </c>
      <c r="D23" s="21" t="s">
        <v>48</v>
      </c>
      <c r="E23" s="21" t="s">
        <v>30</v>
      </c>
      <c r="F23" s="38">
        <v>1</v>
      </c>
      <c r="G23" s="25"/>
      <c r="H23" s="10">
        <f t="shared" si="0"/>
        <v>0</v>
      </c>
      <c r="I23" s="10">
        <f t="shared" si="1"/>
        <v>0</v>
      </c>
      <c r="J23" s="20">
        <f t="shared" si="2"/>
        <v>0</v>
      </c>
      <c r="K23" s="12"/>
      <c r="L23" s="30">
        <v>1971.83</v>
      </c>
    </row>
    <row r="24" spans="2:12" ht="20" x14ac:dyDescent="0.35">
      <c r="B24" s="37">
        <v>13</v>
      </c>
      <c r="C24" s="10" t="s">
        <v>49</v>
      </c>
      <c r="D24" s="21" t="s">
        <v>50</v>
      </c>
      <c r="E24" s="21" t="s">
        <v>30</v>
      </c>
      <c r="F24" s="38">
        <v>1</v>
      </c>
      <c r="G24" s="25"/>
      <c r="H24" s="10">
        <f t="shared" si="0"/>
        <v>0</v>
      </c>
      <c r="I24" s="10">
        <f t="shared" si="1"/>
        <v>0</v>
      </c>
      <c r="J24" s="20">
        <f t="shared" si="2"/>
        <v>0</v>
      </c>
      <c r="K24" s="12"/>
      <c r="L24" s="30">
        <v>14919.904</v>
      </c>
    </row>
    <row r="25" spans="2:12" ht="24" x14ac:dyDescent="0.35">
      <c r="B25" s="37">
        <v>14</v>
      </c>
      <c r="C25" s="10" t="s">
        <v>51</v>
      </c>
      <c r="D25" s="21" t="s">
        <v>52</v>
      </c>
      <c r="E25" s="21" t="s">
        <v>30</v>
      </c>
      <c r="F25" s="38">
        <v>1</v>
      </c>
      <c r="G25" s="25"/>
      <c r="H25" s="10">
        <f t="shared" si="0"/>
        <v>0</v>
      </c>
      <c r="I25" s="10">
        <f t="shared" si="1"/>
        <v>0</v>
      </c>
      <c r="J25" s="20">
        <f t="shared" si="2"/>
        <v>0</v>
      </c>
      <c r="K25" s="12"/>
      <c r="L25" s="30">
        <v>18275.072</v>
      </c>
    </row>
    <row r="26" spans="2:12" ht="15.5" x14ac:dyDescent="0.35">
      <c r="B26" s="37">
        <v>15</v>
      </c>
      <c r="C26" s="10" t="s">
        <v>53</v>
      </c>
      <c r="D26" s="21" t="s">
        <v>54</v>
      </c>
      <c r="E26" s="22" t="s">
        <v>30</v>
      </c>
      <c r="F26" s="38">
        <v>1</v>
      </c>
      <c r="G26" s="25"/>
      <c r="H26" s="10">
        <f t="shared" si="0"/>
        <v>0</v>
      </c>
      <c r="I26" s="10">
        <f t="shared" si="1"/>
        <v>0</v>
      </c>
      <c r="J26" s="20">
        <f t="shared" si="2"/>
        <v>0</v>
      </c>
      <c r="K26" s="12"/>
      <c r="L26" s="30">
        <v>613.75</v>
      </c>
    </row>
    <row r="27" spans="2:12" ht="15.5" x14ac:dyDescent="0.35">
      <c r="B27" s="37">
        <v>16</v>
      </c>
      <c r="C27" s="10" t="s">
        <v>55</v>
      </c>
      <c r="D27" s="21" t="s">
        <v>56</v>
      </c>
      <c r="E27" s="21" t="s">
        <v>30</v>
      </c>
      <c r="F27" s="38">
        <v>1</v>
      </c>
      <c r="G27" s="25"/>
      <c r="H27" s="10">
        <f t="shared" si="0"/>
        <v>0</v>
      </c>
      <c r="I27" s="10">
        <f t="shared" si="1"/>
        <v>0</v>
      </c>
      <c r="J27" s="20">
        <f t="shared" si="2"/>
        <v>0</v>
      </c>
      <c r="K27" s="12"/>
      <c r="L27" s="30">
        <v>13417.412</v>
      </c>
    </row>
    <row r="28" spans="2:12" ht="24" x14ac:dyDescent="0.35">
      <c r="B28" s="37">
        <v>17</v>
      </c>
      <c r="C28" s="10" t="s">
        <v>57</v>
      </c>
      <c r="D28" s="21" t="s">
        <v>58</v>
      </c>
      <c r="E28" s="21" t="s">
        <v>30</v>
      </c>
      <c r="F28" s="38">
        <v>1</v>
      </c>
      <c r="G28" s="25"/>
      <c r="H28" s="10">
        <f t="shared" si="0"/>
        <v>0</v>
      </c>
      <c r="I28" s="10">
        <f t="shared" si="1"/>
        <v>0</v>
      </c>
      <c r="J28" s="20">
        <f t="shared" si="2"/>
        <v>0</v>
      </c>
      <c r="K28" s="12"/>
      <c r="L28" s="30">
        <v>7583.87</v>
      </c>
    </row>
    <row r="29" spans="2:12" ht="24" x14ac:dyDescent="0.35">
      <c r="B29" s="37">
        <v>18</v>
      </c>
      <c r="C29" s="10" t="s">
        <v>57</v>
      </c>
      <c r="D29" s="21" t="s">
        <v>59</v>
      </c>
      <c r="E29" s="21" t="s">
        <v>30</v>
      </c>
      <c r="F29" s="38">
        <v>1</v>
      </c>
      <c r="G29" s="25"/>
      <c r="H29" s="10">
        <f t="shared" si="0"/>
        <v>0</v>
      </c>
      <c r="I29" s="10">
        <f t="shared" si="1"/>
        <v>0</v>
      </c>
      <c r="J29" s="20">
        <f t="shared" si="2"/>
        <v>0</v>
      </c>
      <c r="K29" s="12"/>
      <c r="L29" s="30">
        <v>5635.94</v>
      </c>
    </row>
    <row r="30" spans="2:12" ht="24" x14ac:dyDescent="0.35">
      <c r="B30" s="37">
        <v>19</v>
      </c>
      <c r="C30" s="10" t="s">
        <v>60</v>
      </c>
      <c r="D30" s="21" t="s">
        <v>61</v>
      </c>
      <c r="E30" s="21" t="s">
        <v>30</v>
      </c>
      <c r="F30" s="38">
        <v>1</v>
      </c>
      <c r="G30" s="25"/>
      <c r="H30" s="10">
        <f t="shared" si="0"/>
        <v>0</v>
      </c>
      <c r="I30" s="10">
        <f t="shared" si="1"/>
        <v>0</v>
      </c>
      <c r="J30" s="20">
        <f t="shared" si="2"/>
        <v>0</v>
      </c>
      <c r="K30" s="12"/>
      <c r="L30" s="30">
        <v>3912.3959999999997</v>
      </c>
    </row>
    <row r="31" spans="2:12" ht="24" x14ac:dyDescent="0.35">
      <c r="B31" s="37">
        <v>20</v>
      </c>
      <c r="C31" s="10" t="s">
        <v>62</v>
      </c>
      <c r="D31" s="21" t="s">
        <v>63</v>
      </c>
      <c r="E31" s="21" t="s">
        <v>30</v>
      </c>
      <c r="F31" s="38">
        <v>1</v>
      </c>
      <c r="G31" s="25"/>
      <c r="H31" s="10">
        <f t="shared" si="0"/>
        <v>0</v>
      </c>
      <c r="I31" s="10">
        <f t="shared" si="1"/>
        <v>0</v>
      </c>
      <c r="J31" s="20">
        <f t="shared" si="2"/>
        <v>0</v>
      </c>
      <c r="K31" s="12"/>
      <c r="L31" s="30">
        <v>3691.8040000000001</v>
      </c>
    </row>
    <row r="32" spans="2:12" ht="24" x14ac:dyDescent="0.35">
      <c r="B32" s="37">
        <v>21</v>
      </c>
      <c r="C32" s="10" t="s">
        <v>62</v>
      </c>
      <c r="D32" s="21" t="s">
        <v>64</v>
      </c>
      <c r="E32" s="21" t="s">
        <v>30</v>
      </c>
      <c r="F32" s="38">
        <v>1</v>
      </c>
      <c r="G32" s="25"/>
      <c r="H32" s="10">
        <f t="shared" si="0"/>
        <v>0</v>
      </c>
      <c r="I32" s="10">
        <f t="shared" si="1"/>
        <v>0</v>
      </c>
      <c r="J32" s="20">
        <f t="shared" si="2"/>
        <v>0</v>
      </c>
      <c r="K32" s="12"/>
      <c r="L32" s="30">
        <v>3270.7375000000002</v>
      </c>
    </row>
    <row r="33" spans="2:12" ht="36" x14ac:dyDescent="0.35">
      <c r="B33" s="37">
        <v>22</v>
      </c>
      <c r="C33" s="10" t="s">
        <v>65</v>
      </c>
      <c r="D33" s="21" t="s">
        <v>66</v>
      </c>
      <c r="E33" s="21" t="s">
        <v>30</v>
      </c>
      <c r="F33" s="38">
        <v>1</v>
      </c>
      <c r="G33" s="25"/>
      <c r="H33" s="10">
        <f t="shared" si="0"/>
        <v>0</v>
      </c>
      <c r="I33" s="10">
        <f t="shared" si="1"/>
        <v>0</v>
      </c>
      <c r="J33" s="20">
        <f t="shared" si="2"/>
        <v>0</v>
      </c>
      <c r="K33" s="12"/>
      <c r="L33" s="30">
        <v>23261.094000000001</v>
      </c>
    </row>
    <row r="34" spans="2:12" ht="20" x14ac:dyDescent="0.35">
      <c r="B34" s="37">
        <v>23</v>
      </c>
      <c r="C34" s="10" t="s">
        <v>67</v>
      </c>
      <c r="D34" s="21" t="s">
        <v>68</v>
      </c>
      <c r="E34" s="21" t="s">
        <v>30</v>
      </c>
      <c r="F34" s="38">
        <v>1</v>
      </c>
      <c r="G34" s="25"/>
      <c r="H34" s="10">
        <f t="shared" si="0"/>
        <v>0</v>
      </c>
      <c r="I34" s="10">
        <f t="shared" si="1"/>
        <v>0</v>
      </c>
      <c r="J34" s="20">
        <f t="shared" si="2"/>
        <v>0</v>
      </c>
      <c r="K34" s="12"/>
      <c r="L34" s="30">
        <v>20101.75</v>
      </c>
    </row>
    <row r="35" spans="2:12" ht="20" x14ac:dyDescent="0.35">
      <c r="B35" s="37">
        <v>24</v>
      </c>
      <c r="C35" s="10" t="s">
        <v>69</v>
      </c>
      <c r="D35" s="21" t="s">
        <v>70</v>
      </c>
      <c r="E35" s="21" t="s">
        <v>30</v>
      </c>
      <c r="F35" s="38">
        <v>1</v>
      </c>
      <c r="G35" s="25"/>
      <c r="H35" s="10">
        <f t="shared" si="0"/>
        <v>0</v>
      </c>
      <c r="I35" s="10">
        <f t="shared" si="1"/>
        <v>0</v>
      </c>
      <c r="J35" s="20">
        <f t="shared" si="2"/>
        <v>0</v>
      </c>
      <c r="K35" s="12"/>
      <c r="L35" s="30">
        <v>1674.2099999999998</v>
      </c>
    </row>
    <row r="36" spans="2:12" ht="15.5" x14ac:dyDescent="0.35">
      <c r="B36" s="37">
        <v>25</v>
      </c>
      <c r="C36" s="10" t="s">
        <v>71</v>
      </c>
      <c r="D36" s="21" t="s">
        <v>72</v>
      </c>
      <c r="E36" s="21" t="s">
        <v>30</v>
      </c>
      <c r="F36" s="38">
        <v>1</v>
      </c>
      <c r="G36" s="25"/>
      <c r="H36" s="10">
        <f t="shared" si="0"/>
        <v>0</v>
      </c>
      <c r="I36" s="10">
        <f t="shared" si="1"/>
        <v>0</v>
      </c>
      <c r="J36" s="20">
        <f t="shared" si="2"/>
        <v>0</v>
      </c>
      <c r="K36" s="12"/>
      <c r="L36" s="30">
        <v>7573.1720000000005</v>
      </c>
    </row>
    <row r="37" spans="2:12" ht="20" x14ac:dyDescent="0.35">
      <c r="B37" s="37">
        <v>26</v>
      </c>
      <c r="C37" s="10" t="s">
        <v>73</v>
      </c>
      <c r="D37" s="21" t="s">
        <v>74</v>
      </c>
      <c r="E37" s="21" t="s">
        <v>30</v>
      </c>
      <c r="F37" s="38">
        <v>1</v>
      </c>
      <c r="G37" s="25"/>
      <c r="H37" s="10">
        <f t="shared" si="0"/>
        <v>0</v>
      </c>
      <c r="I37" s="10">
        <f t="shared" si="1"/>
        <v>0</v>
      </c>
      <c r="J37" s="20">
        <f t="shared" si="2"/>
        <v>0</v>
      </c>
      <c r="K37" s="12"/>
      <c r="L37" s="30">
        <v>1385.0880000000002</v>
      </c>
    </row>
    <row r="38" spans="2:12" ht="15.5" x14ac:dyDescent="0.35">
      <c r="B38" s="37">
        <v>27</v>
      </c>
      <c r="C38" s="10" t="s">
        <v>75</v>
      </c>
      <c r="D38" s="21" t="s">
        <v>76</v>
      </c>
      <c r="E38" s="21" t="s">
        <v>30</v>
      </c>
      <c r="F38" s="38">
        <v>1</v>
      </c>
      <c r="G38" s="25"/>
      <c r="H38" s="10">
        <f t="shared" si="0"/>
        <v>0</v>
      </c>
      <c r="I38" s="10">
        <f t="shared" si="1"/>
        <v>0</v>
      </c>
      <c r="J38" s="20">
        <f t="shared" si="2"/>
        <v>0</v>
      </c>
      <c r="K38" s="12"/>
      <c r="L38" s="30">
        <v>84595.713333333333</v>
      </c>
    </row>
    <row r="39" spans="2:12" ht="24" x14ac:dyDescent="0.35">
      <c r="B39" s="37">
        <v>28</v>
      </c>
      <c r="C39" s="10" t="s">
        <v>77</v>
      </c>
      <c r="D39" s="21" t="s">
        <v>78</v>
      </c>
      <c r="E39" s="21" t="s">
        <v>30</v>
      </c>
      <c r="F39" s="38">
        <v>1</v>
      </c>
      <c r="G39" s="25"/>
      <c r="H39" s="10">
        <f t="shared" si="0"/>
        <v>0</v>
      </c>
      <c r="I39" s="10">
        <f t="shared" si="1"/>
        <v>0</v>
      </c>
      <c r="J39" s="20">
        <f t="shared" si="2"/>
        <v>0</v>
      </c>
      <c r="K39" s="12"/>
      <c r="L39" s="30">
        <v>8220.817500000001</v>
      </c>
    </row>
    <row r="40" spans="2:12" ht="20" x14ac:dyDescent="0.35">
      <c r="B40" s="37">
        <v>29</v>
      </c>
      <c r="C40" s="10" t="s">
        <v>79</v>
      </c>
      <c r="D40" s="21" t="s">
        <v>80</v>
      </c>
      <c r="E40" s="21" t="s">
        <v>30</v>
      </c>
      <c r="F40" s="38">
        <v>1</v>
      </c>
      <c r="G40" s="25"/>
      <c r="H40" s="10">
        <f t="shared" si="0"/>
        <v>0</v>
      </c>
      <c r="I40" s="10">
        <f t="shared" si="1"/>
        <v>0</v>
      </c>
      <c r="J40" s="20">
        <f t="shared" si="2"/>
        <v>0</v>
      </c>
      <c r="K40" s="12"/>
      <c r="L40" s="30">
        <v>42239.5</v>
      </c>
    </row>
    <row r="41" spans="2:12" ht="20" x14ac:dyDescent="0.35">
      <c r="B41" s="37">
        <v>30</v>
      </c>
      <c r="C41" s="10" t="s">
        <v>81</v>
      </c>
      <c r="D41" s="21" t="s">
        <v>82</v>
      </c>
      <c r="E41" s="21" t="s">
        <v>30</v>
      </c>
      <c r="F41" s="38">
        <v>1</v>
      </c>
      <c r="G41" s="25"/>
      <c r="H41" s="10">
        <f t="shared" si="0"/>
        <v>0</v>
      </c>
      <c r="I41" s="10">
        <f t="shared" si="1"/>
        <v>0</v>
      </c>
      <c r="J41" s="20">
        <f t="shared" si="2"/>
        <v>0</v>
      </c>
      <c r="K41" s="12"/>
      <c r="L41" s="30">
        <v>10195.5</v>
      </c>
    </row>
    <row r="42" spans="2:12" ht="20" x14ac:dyDescent="0.35">
      <c r="B42" s="37">
        <v>31</v>
      </c>
      <c r="C42" s="10" t="s">
        <v>81</v>
      </c>
      <c r="D42" s="21" t="s">
        <v>83</v>
      </c>
      <c r="E42" s="21" t="s">
        <v>30</v>
      </c>
      <c r="F42" s="38">
        <v>1</v>
      </c>
      <c r="G42" s="25"/>
      <c r="H42" s="10">
        <f t="shared" si="0"/>
        <v>0</v>
      </c>
      <c r="I42" s="10">
        <f t="shared" si="1"/>
        <v>0</v>
      </c>
      <c r="J42" s="20">
        <f t="shared" si="2"/>
        <v>0</v>
      </c>
      <c r="K42" s="12"/>
      <c r="L42" s="30">
        <v>10195.5</v>
      </c>
    </row>
    <row r="43" spans="2:12" ht="20" x14ac:dyDescent="0.35">
      <c r="B43" s="37">
        <v>32</v>
      </c>
      <c r="C43" s="10" t="s">
        <v>81</v>
      </c>
      <c r="D43" s="21" t="s">
        <v>84</v>
      </c>
      <c r="E43" s="21" t="s">
        <v>30</v>
      </c>
      <c r="F43" s="38">
        <v>1</v>
      </c>
      <c r="G43" s="25"/>
      <c r="H43" s="10">
        <f t="shared" si="0"/>
        <v>0</v>
      </c>
      <c r="I43" s="10">
        <f t="shared" si="1"/>
        <v>0</v>
      </c>
      <c r="J43" s="20">
        <f t="shared" si="2"/>
        <v>0</v>
      </c>
      <c r="K43" s="12"/>
      <c r="L43" s="30">
        <v>10195.5</v>
      </c>
    </row>
    <row r="44" spans="2:12" ht="15.5" x14ac:dyDescent="0.35">
      <c r="B44" s="37">
        <v>33</v>
      </c>
      <c r="C44" s="10" t="s">
        <v>81</v>
      </c>
      <c r="D44" s="21" t="s">
        <v>85</v>
      </c>
      <c r="E44" s="21" t="s">
        <v>30</v>
      </c>
      <c r="F44" s="38">
        <v>1</v>
      </c>
      <c r="G44" s="25"/>
      <c r="H44" s="10">
        <f t="shared" si="0"/>
        <v>0</v>
      </c>
      <c r="I44" s="10">
        <f t="shared" si="1"/>
        <v>0</v>
      </c>
      <c r="J44" s="20">
        <f t="shared" si="2"/>
        <v>0</v>
      </c>
      <c r="K44" s="12"/>
      <c r="L44" s="30">
        <v>10195.5</v>
      </c>
    </row>
    <row r="45" spans="2:12" ht="15.5" x14ac:dyDescent="0.35">
      <c r="B45" s="37">
        <v>34</v>
      </c>
      <c r="C45" s="10" t="s">
        <v>81</v>
      </c>
      <c r="D45" s="21" t="s">
        <v>86</v>
      </c>
      <c r="E45" s="21" t="s">
        <v>30</v>
      </c>
      <c r="F45" s="38">
        <v>1</v>
      </c>
      <c r="G45" s="25"/>
      <c r="H45" s="10">
        <f t="shared" si="0"/>
        <v>0</v>
      </c>
      <c r="I45" s="10">
        <f t="shared" si="1"/>
        <v>0</v>
      </c>
      <c r="J45" s="20">
        <f t="shared" si="2"/>
        <v>0</v>
      </c>
      <c r="K45" s="12"/>
      <c r="L45" s="30">
        <v>10195.5</v>
      </c>
    </row>
    <row r="46" spans="2:12" ht="20" x14ac:dyDescent="0.35">
      <c r="B46" s="37">
        <v>35</v>
      </c>
      <c r="C46" s="10" t="s">
        <v>81</v>
      </c>
      <c r="D46" s="21" t="s">
        <v>87</v>
      </c>
      <c r="E46" s="21" t="s">
        <v>30</v>
      </c>
      <c r="F46" s="38">
        <v>1</v>
      </c>
      <c r="G46" s="25"/>
      <c r="H46" s="10">
        <f t="shared" si="0"/>
        <v>0</v>
      </c>
      <c r="I46" s="10">
        <f t="shared" si="1"/>
        <v>0</v>
      </c>
      <c r="J46" s="20">
        <f t="shared" si="2"/>
        <v>0</v>
      </c>
      <c r="K46" s="12"/>
      <c r="L46" s="30">
        <v>10195.5</v>
      </c>
    </row>
    <row r="47" spans="2:12" ht="20" x14ac:dyDescent="0.35">
      <c r="B47" s="37">
        <v>36</v>
      </c>
      <c r="C47" s="10" t="s">
        <v>81</v>
      </c>
      <c r="D47" s="21" t="s">
        <v>88</v>
      </c>
      <c r="E47" s="21" t="s">
        <v>30</v>
      </c>
      <c r="F47" s="38">
        <v>1</v>
      </c>
      <c r="G47" s="25"/>
      <c r="H47" s="10">
        <f t="shared" si="0"/>
        <v>0</v>
      </c>
      <c r="I47" s="10">
        <f t="shared" si="1"/>
        <v>0</v>
      </c>
      <c r="J47" s="20">
        <f t="shared" si="2"/>
        <v>0</v>
      </c>
      <c r="K47" s="12"/>
      <c r="L47" s="30">
        <v>10195.5</v>
      </c>
    </row>
    <row r="48" spans="2:12" ht="20" x14ac:dyDescent="0.35">
      <c r="B48" s="37">
        <v>37</v>
      </c>
      <c r="C48" s="10" t="s">
        <v>89</v>
      </c>
      <c r="D48" s="21" t="s">
        <v>90</v>
      </c>
      <c r="E48" s="21" t="s">
        <v>30</v>
      </c>
      <c r="F48" s="38">
        <v>1</v>
      </c>
      <c r="G48" s="25"/>
      <c r="H48" s="10">
        <f t="shared" si="0"/>
        <v>0</v>
      </c>
      <c r="I48" s="10">
        <f t="shared" si="1"/>
        <v>0</v>
      </c>
      <c r="J48" s="20">
        <f t="shared" si="2"/>
        <v>0</v>
      </c>
      <c r="K48" s="12"/>
      <c r="L48" s="30">
        <v>17853.5</v>
      </c>
    </row>
    <row r="49" spans="1:146" ht="15.5" x14ac:dyDescent="0.35">
      <c r="B49" s="37">
        <v>38</v>
      </c>
      <c r="C49" s="10" t="s">
        <v>91</v>
      </c>
      <c r="D49" s="21" t="s">
        <v>92</v>
      </c>
      <c r="E49" s="21" t="s">
        <v>30</v>
      </c>
      <c r="F49" s="38">
        <v>1</v>
      </c>
      <c r="G49" s="25"/>
      <c r="H49" s="10">
        <f t="shared" si="0"/>
        <v>0</v>
      </c>
      <c r="I49" s="10">
        <f t="shared" si="1"/>
        <v>0</v>
      </c>
      <c r="J49" s="20">
        <f t="shared" si="2"/>
        <v>0</v>
      </c>
      <c r="K49" s="12"/>
      <c r="L49" s="30">
        <v>5967.2479999999996</v>
      </c>
    </row>
    <row r="50" spans="1:146" ht="15.5" x14ac:dyDescent="0.35">
      <c r="B50" s="37">
        <v>39</v>
      </c>
      <c r="C50" s="10" t="s">
        <v>91</v>
      </c>
      <c r="D50" s="21" t="s">
        <v>93</v>
      </c>
      <c r="E50" s="21" t="s">
        <v>30</v>
      </c>
      <c r="F50" s="38">
        <v>1</v>
      </c>
      <c r="G50" s="25"/>
      <c r="H50" s="10">
        <f t="shared" si="0"/>
        <v>0</v>
      </c>
      <c r="I50" s="10">
        <f t="shared" si="1"/>
        <v>0</v>
      </c>
      <c r="J50" s="20">
        <f t="shared" si="2"/>
        <v>0</v>
      </c>
      <c r="K50" s="12"/>
      <c r="L50" s="30">
        <v>9654.9279999999999</v>
      </c>
    </row>
    <row r="51" spans="1:146" ht="15.5" x14ac:dyDescent="0.35">
      <c r="B51" s="37">
        <v>40</v>
      </c>
      <c r="C51" s="10" t="s">
        <v>94</v>
      </c>
      <c r="D51" s="21" t="s">
        <v>95</v>
      </c>
      <c r="E51" s="21" t="s">
        <v>96</v>
      </c>
      <c r="F51" s="38">
        <v>1</v>
      </c>
      <c r="G51" s="25"/>
      <c r="H51" s="10">
        <f t="shared" si="0"/>
        <v>0</v>
      </c>
      <c r="I51" s="10">
        <f t="shared" si="1"/>
        <v>0</v>
      </c>
      <c r="J51" s="20">
        <f t="shared" si="2"/>
        <v>0</v>
      </c>
      <c r="K51" s="12"/>
      <c r="L51" s="30">
        <v>12615</v>
      </c>
    </row>
    <row r="52" spans="1:146" ht="24" x14ac:dyDescent="0.35">
      <c r="B52" s="37">
        <v>41</v>
      </c>
      <c r="C52" s="10" t="s">
        <v>97</v>
      </c>
      <c r="D52" s="21" t="s">
        <v>98</v>
      </c>
      <c r="E52" s="21" t="s">
        <v>30</v>
      </c>
      <c r="F52" s="38">
        <v>1</v>
      </c>
      <c r="G52" s="25"/>
      <c r="H52" s="10">
        <f t="shared" si="0"/>
        <v>0</v>
      </c>
      <c r="I52" s="10">
        <f t="shared" si="1"/>
        <v>0</v>
      </c>
      <c r="J52" s="20">
        <f t="shared" si="2"/>
        <v>0</v>
      </c>
      <c r="K52" s="12"/>
      <c r="L52" s="30">
        <v>2592.1340000000005</v>
      </c>
    </row>
    <row r="53" spans="1:146" ht="15.5" x14ac:dyDescent="0.35">
      <c r="B53" s="37">
        <v>42</v>
      </c>
      <c r="C53" s="10" t="s">
        <v>99</v>
      </c>
      <c r="D53" s="21" t="s">
        <v>100</v>
      </c>
      <c r="E53" s="21" t="s">
        <v>30</v>
      </c>
      <c r="F53" s="38">
        <v>1</v>
      </c>
      <c r="G53" s="25"/>
      <c r="H53" s="10">
        <f t="shared" si="0"/>
        <v>0</v>
      </c>
      <c r="I53" s="10">
        <f t="shared" si="1"/>
        <v>0</v>
      </c>
      <c r="J53" s="20">
        <f t="shared" si="2"/>
        <v>0</v>
      </c>
      <c r="K53" s="12"/>
      <c r="L53" s="30">
        <v>281.81200000000001</v>
      </c>
    </row>
    <row r="54" spans="1:146" ht="15.5" x14ac:dyDescent="0.35">
      <c r="B54" s="37">
        <v>43</v>
      </c>
      <c r="C54" s="10" t="s">
        <v>101</v>
      </c>
      <c r="D54" s="21" t="s">
        <v>102</v>
      </c>
      <c r="E54" s="21" t="s">
        <v>30</v>
      </c>
      <c r="F54" s="38">
        <v>1</v>
      </c>
      <c r="G54" s="25"/>
      <c r="H54" s="10">
        <f t="shared" si="0"/>
        <v>0</v>
      </c>
      <c r="I54" s="10">
        <f t="shared" si="1"/>
        <v>0</v>
      </c>
      <c r="J54" s="20">
        <f t="shared" si="2"/>
        <v>0</v>
      </c>
      <c r="K54" s="12"/>
      <c r="L54" s="30">
        <v>16577.5</v>
      </c>
    </row>
    <row r="55" spans="1:146" ht="15.5" x14ac:dyDescent="0.35">
      <c r="B55" s="37">
        <v>44</v>
      </c>
      <c r="C55" s="10" t="s">
        <v>101</v>
      </c>
      <c r="D55" s="21" t="s">
        <v>103</v>
      </c>
      <c r="E55" s="21" t="s">
        <v>30</v>
      </c>
      <c r="F55" s="38">
        <v>1</v>
      </c>
      <c r="G55" s="25"/>
      <c r="H55" s="10">
        <f t="shared" si="0"/>
        <v>0</v>
      </c>
      <c r="I55" s="10">
        <f t="shared" si="1"/>
        <v>0</v>
      </c>
      <c r="J55" s="20">
        <f t="shared" si="2"/>
        <v>0</v>
      </c>
      <c r="K55" s="12"/>
      <c r="L55" s="30">
        <v>9829</v>
      </c>
    </row>
    <row r="56" spans="1:146" ht="50" x14ac:dyDescent="0.35">
      <c r="B56" s="37">
        <v>45</v>
      </c>
      <c r="C56" s="10" t="s">
        <v>104</v>
      </c>
      <c r="D56" s="21" t="s">
        <v>105</v>
      </c>
      <c r="E56" s="21" t="s">
        <v>30</v>
      </c>
      <c r="F56" s="38">
        <v>1</v>
      </c>
      <c r="G56" s="25"/>
      <c r="H56" s="10">
        <f t="shared" si="0"/>
        <v>0</v>
      </c>
      <c r="I56" s="10">
        <f t="shared" si="1"/>
        <v>0</v>
      </c>
      <c r="J56" s="20">
        <f t="shared" si="2"/>
        <v>0</v>
      </c>
      <c r="K56" s="12"/>
      <c r="L56" s="30">
        <v>5502.5940000000001</v>
      </c>
    </row>
    <row r="57" spans="1:146" ht="50" x14ac:dyDescent="0.35">
      <c r="B57" s="37">
        <v>46</v>
      </c>
      <c r="C57" s="10" t="s">
        <v>106</v>
      </c>
      <c r="D57" s="21" t="s">
        <v>107</v>
      </c>
      <c r="E57" s="21" t="s">
        <v>108</v>
      </c>
      <c r="F57" s="38">
        <v>1</v>
      </c>
      <c r="G57" s="25"/>
      <c r="H57" s="10">
        <f t="shared" si="0"/>
        <v>0</v>
      </c>
      <c r="I57" s="10">
        <f t="shared" si="1"/>
        <v>0</v>
      </c>
      <c r="J57" s="20">
        <f t="shared" si="2"/>
        <v>0</v>
      </c>
      <c r="K57" s="12"/>
      <c r="L57" s="30">
        <v>5473.333333333333</v>
      </c>
    </row>
    <row r="58" spans="1:146" ht="50" x14ac:dyDescent="0.35">
      <c r="B58" s="37">
        <v>47</v>
      </c>
      <c r="C58" s="10" t="s">
        <v>109</v>
      </c>
      <c r="D58" s="21" t="s">
        <v>110</v>
      </c>
      <c r="E58" s="21" t="s">
        <v>108</v>
      </c>
      <c r="F58" s="38">
        <v>1</v>
      </c>
      <c r="G58" s="25"/>
      <c r="H58" s="10">
        <f t="shared" si="0"/>
        <v>0</v>
      </c>
      <c r="I58" s="10">
        <f t="shared" si="1"/>
        <v>0</v>
      </c>
      <c r="J58" s="20">
        <f t="shared" si="2"/>
        <v>0</v>
      </c>
      <c r="K58" s="12"/>
      <c r="L58" s="30">
        <v>7020</v>
      </c>
    </row>
    <row r="59" spans="1:146" ht="50" x14ac:dyDescent="0.35">
      <c r="B59" s="37">
        <v>48</v>
      </c>
      <c r="C59" s="10" t="s">
        <v>111</v>
      </c>
      <c r="D59" s="21" t="s">
        <v>112</v>
      </c>
      <c r="E59" s="21" t="s">
        <v>108</v>
      </c>
      <c r="F59" s="38">
        <v>1</v>
      </c>
      <c r="G59" s="25"/>
      <c r="H59" s="10">
        <f t="shared" si="0"/>
        <v>0</v>
      </c>
      <c r="I59" s="10">
        <f t="shared" si="1"/>
        <v>0</v>
      </c>
      <c r="J59" s="20">
        <f t="shared" si="2"/>
        <v>0</v>
      </c>
      <c r="K59" s="12"/>
      <c r="L59" s="30">
        <v>17375</v>
      </c>
    </row>
    <row r="60" spans="1:146" ht="30" x14ac:dyDescent="0.35">
      <c r="B60" s="37">
        <v>49</v>
      </c>
      <c r="C60" s="10" t="s">
        <v>113</v>
      </c>
      <c r="D60" s="21" t="s">
        <v>114</v>
      </c>
      <c r="E60" s="21" t="s">
        <v>115</v>
      </c>
      <c r="F60" s="38">
        <v>1</v>
      </c>
      <c r="G60" s="25"/>
      <c r="H60" s="10">
        <f t="shared" si="0"/>
        <v>0</v>
      </c>
      <c r="I60" s="10">
        <f t="shared" si="1"/>
        <v>0</v>
      </c>
      <c r="J60" s="20">
        <f t="shared" si="2"/>
        <v>0</v>
      </c>
      <c r="K60" s="12"/>
      <c r="L60" s="30">
        <v>1137.482</v>
      </c>
    </row>
    <row r="61" spans="1:146" ht="24" x14ac:dyDescent="0.35">
      <c r="B61" s="37">
        <v>50</v>
      </c>
      <c r="C61" s="10" t="s">
        <v>116</v>
      </c>
      <c r="D61" s="21" t="s">
        <v>117</v>
      </c>
      <c r="E61" s="21" t="s">
        <v>30</v>
      </c>
      <c r="F61" s="38">
        <v>1</v>
      </c>
      <c r="G61" s="25"/>
      <c r="H61" s="10">
        <f t="shared" si="0"/>
        <v>0</v>
      </c>
      <c r="I61" s="10">
        <f t="shared" si="1"/>
        <v>0</v>
      </c>
      <c r="J61" s="20">
        <f t="shared" si="2"/>
        <v>0</v>
      </c>
      <c r="K61" s="12"/>
      <c r="L61" s="30">
        <v>9559.7725000000009</v>
      </c>
    </row>
    <row r="62" spans="1:146" s="9" customFormat="1" ht="48" x14ac:dyDescent="0.35">
      <c r="A62" s="11"/>
      <c r="B62" s="37">
        <v>51</v>
      </c>
      <c r="C62" s="10" t="s">
        <v>118</v>
      </c>
      <c r="D62" s="21" t="s">
        <v>119</v>
      </c>
      <c r="E62" s="21" t="s">
        <v>108</v>
      </c>
      <c r="F62" s="38">
        <v>1</v>
      </c>
      <c r="G62" s="25"/>
      <c r="H62" s="10">
        <f t="shared" si="0"/>
        <v>0</v>
      </c>
      <c r="I62" s="10">
        <f t="shared" si="1"/>
        <v>0</v>
      </c>
      <c r="J62" s="20">
        <f t="shared" si="2"/>
        <v>0</v>
      </c>
      <c r="K62" s="12"/>
      <c r="L62" s="30">
        <v>20355.75</v>
      </c>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row>
    <row r="63" spans="1:146" s="9" customFormat="1" ht="48" x14ac:dyDescent="0.35">
      <c r="A63" s="11"/>
      <c r="B63" s="37">
        <v>52</v>
      </c>
      <c r="C63" s="10" t="s">
        <v>118</v>
      </c>
      <c r="D63" s="21" t="s">
        <v>120</v>
      </c>
      <c r="E63" s="21" t="s">
        <v>108</v>
      </c>
      <c r="F63" s="38">
        <v>1</v>
      </c>
      <c r="G63" s="25"/>
      <c r="H63" s="10">
        <f t="shared" si="0"/>
        <v>0</v>
      </c>
      <c r="I63" s="10">
        <f t="shared" si="1"/>
        <v>0</v>
      </c>
      <c r="J63" s="20">
        <f t="shared" si="2"/>
        <v>0</v>
      </c>
      <c r="K63" s="12"/>
      <c r="L63" s="30">
        <v>7696.6224999999995</v>
      </c>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row>
    <row r="64" spans="1:146" s="9" customFormat="1" ht="48" x14ac:dyDescent="0.35">
      <c r="A64" s="11"/>
      <c r="B64" s="37">
        <v>53</v>
      </c>
      <c r="C64" s="10" t="s">
        <v>118</v>
      </c>
      <c r="D64" s="21" t="s">
        <v>121</v>
      </c>
      <c r="E64" s="21" t="s">
        <v>108</v>
      </c>
      <c r="F64" s="38">
        <v>1</v>
      </c>
      <c r="G64" s="25"/>
      <c r="H64" s="10">
        <f t="shared" si="0"/>
        <v>0</v>
      </c>
      <c r="I64" s="10">
        <f t="shared" si="1"/>
        <v>0</v>
      </c>
      <c r="J64" s="20">
        <f t="shared" si="2"/>
        <v>0</v>
      </c>
      <c r="K64" s="12"/>
      <c r="L64" s="30">
        <v>6157.2979999999998</v>
      </c>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row>
    <row r="65" spans="1:146" s="9" customFormat="1" ht="48" x14ac:dyDescent="0.35">
      <c r="A65" s="11"/>
      <c r="B65" s="37">
        <v>54</v>
      </c>
      <c r="C65" s="10" t="s">
        <v>118</v>
      </c>
      <c r="D65" s="21" t="s">
        <v>122</v>
      </c>
      <c r="E65" s="21" t="s">
        <v>108</v>
      </c>
      <c r="F65" s="38">
        <v>1</v>
      </c>
      <c r="G65" s="25"/>
      <c r="H65" s="10">
        <f t="shared" si="0"/>
        <v>0</v>
      </c>
      <c r="I65" s="10">
        <f t="shared" si="1"/>
        <v>0</v>
      </c>
      <c r="J65" s="20">
        <f t="shared" si="2"/>
        <v>0</v>
      </c>
      <c r="K65" s="12"/>
      <c r="L65" s="30">
        <v>6157.2979999999998</v>
      </c>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row>
    <row r="66" spans="1:146" s="9" customFormat="1" ht="48" x14ac:dyDescent="0.35">
      <c r="A66" s="11"/>
      <c r="B66" s="37">
        <v>55</v>
      </c>
      <c r="C66" s="10" t="s">
        <v>123</v>
      </c>
      <c r="D66" s="21" t="s">
        <v>124</v>
      </c>
      <c r="E66" s="21" t="s">
        <v>108</v>
      </c>
      <c r="F66" s="38">
        <v>1</v>
      </c>
      <c r="G66" s="25"/>
      <c r="H66" s="10">
        <f t="shared" si="0"/>
        <v>0</v>
      </c>
      <c r="I66" s="10">
        <f t="shared" si="1"/>
        <v>0</v>
      </c>
      <c r="J66" s="20">
        <f t="shared" si="2"/>
        <v>0</v>
      </c>
      <c r="K66" s="12"/>
      <c r="L66" s="30">
        <v>25430</v>
      </c>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row>
    <row r="67" spans="1:146" s="9" customFormat="1" ht="100" x14ac:dyDescent="0.35">
      <c r="A67" s="11"/>
      <c r="B67" s="37">
        <v>56</v>
      </c>
      <c r="C67" s="10" t="s">
        <v>125</v>
      </c>
      <c r="D67" s="21" t="s">
        <v>126</v>
      </c>
      <c r="E67" s="21" t="s">
        <v>30</v>
      </c>
      <c r="F67" s="38">
        <v>1</v>
      </c>
      <c r="G67" s="25"/>
      <c r="H67" s="10">
        <f t="shared" si="0"/>
        <v>0</v>
      </c>
      <c r="I67" s="10">
        <f t="shared" si="1"/>
        <v>0</v>
      </c>
      <c r="J67" s="20">
        <f t="shared" si="2"/>
        <v>0</v>
      </c>
      <c r="K67" s="12"/>
      <c r="L67" s="30">
        <v>41890.792499999996</v>
      </c>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row>
    <row r="68" spans="1:146" s="9" customFormat="1" ht="30" x14ac:dyDescent="0.35">
      <c r="A68" s="11"/>
      <c r="B68" s="37">
        <v>57</v>
      </c>
      <c r="C68" s="10" t="s">
        <v>127</v>
      </c>
      <c r="D68" s="21" t="s">
        <v>128</v>
      </c>
      <c r="E68" s="21" t="s">
        <v>129</v>
      </c>
      <c r="F68" s="38">
        <v>1</v>
      </c>
      <c r="G68" s="25"/>
      <c r="H68" s="10">
        <f t="shared" si="0"/>
        <v>0</v>
      </c>
      <c r="I68" s="10">
        <f t="shared" si="1"/>
        <v>0</v>
      </c>
      <c r="J68" s="20">
        <f t="shared" si="2"/>
        <v>0</v>
      </c>
      <c r="K68" s="12"/>
      <c r="L68" s="30">
        <v>16825</v>
      </c>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row>
    <row r="69" spans="1:146" s="9" customFormat="1" ht="36" x14ac:dyDescent="0.35">
      <c r="A69" s="11"/>
      <c r="B69" s="37">
        <v>58</v>
      </c>
      <c r="C69" s="10" t="s">
        <v>130</v>
      </c>
      <c r="D69" s="21" t="s">
        <v>131</v>
      </c>
      <c r="E69" s="21" t="s">
        <v>30</v>
      </c>
      <c r="F69" s="38">
        <v>1</v>
      </c>
      <c r="G69" s="25"/>
      <c r="H69" s="10">
        <f t="shared" si="0"/>
        <v>0</v>
      </c>
      <c r="I69" s="10">
        <f t="shared" si="1"/>
        <v>0</v>
      </c>
      <c r="J69" s="20">
        <f t="shared" si="2"/>
        <v>0</v>
      </c>
      <c r="K69" s="12"/>
      <c r="L69" s="30">
        <v>47225.994999999995</v>
      </c>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row>
    <row r="70" spans="1:146" s="9" customFormat="1" ht="36" x14ac:dyDescent="0.35">
      <c r="A70" s="11"/>
      <c r="B70" s="37">
        <v>59</v>
      </c>
      <c r="C70" s="10" t="s">
        <v>132</v>
      </c>
      <c r="D70" s="21" t="s">
        <v>133</v>
      </c>
      <c r="E70" s="21" t="s">
        <v>30</v>
      </c>
      <c r="F70" s="38">
        <v>1</v>
      </c>
      <c r="G70" s="25"/>
      <c r="H70" s="10">
        <f t="shared" si="0"/>
        <v>0</v>
      </c>
      <c r="I70" s="10">
        <f t="shared" si="1"/>
        <v>0</v>
      </c>
      <c r="J70" s="20">
        <f t="shared" si="2"/>
        <v>0</v>
      </c>
      <c r="K70" s="12"/>
      <c r="L70" s="30">
        <v>47225.994999999995</v>
      </c>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row>
    <row r="71" spans="1:146" s="9" customFormat="1" ht="36" x14ac:dyDescent="0.35">
      <c r="A71" s="11"/>
      <c r="B71" s="37">
        <v>60</v>
      </c>
      <c r="C71" s="10" t="s">
        <v>134</v>
      </c>
      <c r="D71" s="21" t="s">
        <v>135</v>
      </c>
      <c r="E71" s="21" t="s">
        <v>30</v>
      </c>
      <c r="F71" s="38">
        <v>1</v>
      </c>
      <c r="G71" s="25"/>
      <c r="H71" s="10">
        <f t="shared" si="0"/>
        <v>0</v>
      </c>
      <c r="I71" s="10">
        <f t="shared" si="1"/>
        <v>0</v>
      </c>
      <c r="J71" s="20">
        <f t="shared" si="2"/>
        <v>0</v>
      </c>
      <c r="K71" s="12"/>
      <c r="L71" s="30">
        <v>47225.994999999995</v>
      </c>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row>
    <row r="72" spans="1:146" s="9" customFormat="1" ht="36" x14ac:dyDescent="0.35">
      <c r="A72" s="11"/>
      <c r="B72" s="37">
        <v>61</v>
      </c>
      <c r="C72" s="10" t="s">
        <v>136</v>
      </c>
      <c r="D72" s="21" t="s">
        <v>137</v>
      </c>
      <c r="E72" s="21" t="s">
        <v>30</v>
      </c>
      <c r="F72" s="38">
        <v>1</v>
      </c>
      <c r="G72" s="25"/>
      <c r="H72" s="10">
        <f t="shared" si="0"/>
        <v>0</v>
      </c>
      <c r="I72" s="10">
        <f t="shared" si="1"/>
        <v>0</v>
      </c>
      <c r="J72" s="20">
        <f t="shared" si="2"/>
        <v>0</v>
      </c>
      <c r="K72" s="12"/>
      <c r="L72" s="30">
        <v>47225.994999999995</v>
      </c>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row>
    <row r="73" spans="1:146" s="9" customFormat="1" ht="30" x14ac:dyDescent="0.35">
      <c r="A73" s="11"/>
      <c r="B73" s="37">
        <v>62</v>
      </c>
      <c r="C73" s="10" t="s">
        <v>138</v>
      </c>
      <c r="D73" s="21" t="s">
        <v>139</v>
      </c>
      <c r="E73" s="21" t="s">
        <v>30</v>
      </c>
      <c r="F73" s="38">
        <v>1</v>
      </c>
      <c r="G73" s="25"/>
      <c r="H73" s="10">
        <f t="shared" si="0"/>
        <v>0</v>
      </c>
      <c r="I73" s="10">
        <f t="shared" si="1"/>
        <v>0</v>
      </c>
      <c r="J73" s="20">
        <f t="shared" si="2"/>
        <v>0</v>
      </c>
      <c r="K73" s="12"/>
      <c r="L73" s="30">
        <v>107909.30499999999</v>
      </c>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row>
    <row r="74" spans="1:146" s="9" customFormat="1" ht="50" x14ac:dyDescent="0.35">
      <c r="A74" s="11"/>
      <c r="B74" s="37">
        <v>63</v>
      </c>
      <c r="C74" s="10" t="s">
        <v>140</v>
      </c>
      <c r="D74" s="21" t="s">
        <v>141</v>
      </c>
      <c r="E74" s="21" t="s">
        <v>30</v>
      </c>
      <c r="F74" s="38">
        <v>1</v>
      </c>
      <c r="G74" s="25"/>
      <c r="H74" s="10">
        <f t="shared" si="0"/>
        <v>0</v>
      </c>
      <c r="I74" s="10">
        <f t="shared" si="1"/>
        <v>0</v>
      </c>
      <c r="J74" s="20">
        <f t="shared" si="2"/>
        <v>0</v>
      </c>
      <c r="K74" s="12"/>
      <c r="L74" s="30">
        <v>9308.4049999999988</v>
      </c>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row>
    <row r="75" spans="1:146" s="9" customFormat="1" ht="50" x14ac:dyDescent="0.35">
      <c r="A75" s="11"/>
      <c r="B75" s="37">
        <v>64</v>
      </c>
      <c r="C75" s="10" t="s">
        <v>142</v>
      </c>
      <c r="D75" s="21" t="s">
        <v>143</v>
      </c>
      <c r="E75" s="21" t="s">
        <v>108</v>
      </c>
      <c r="F75" s="38">
        <v>1</v>
      </c>
      <c r="G75" s="25"/>
      <c r="H75" s="10">
        <f t="shared" si="0"/>
        <v>0</v>
      </c>
      <c r="I75" s="10">
        <f t="shared" si="1"/>
        <v>0</v>
      </c>
      <c r="J75" s="20">
        <f t="shared" si="2"/>
        <v>0</v>
      </c>
      <c r="K75" s="12"/>
      <c r="L75" s="30">
        <v>133696.75</v>
      </c>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row>
    <row r="76" spans="1:146" s="9" customFormat="1" ht="50" x14ac:dyDescent="0.35">
      <c r="A76" s="11"/>
      <c r="B76" s="37">
        <v>65</v>
      </c>
      <c r="C76" s="10" t="s">
        <v>144</v>
      </c>
      <c r="D76" s="21" t="s">
        <v>145</v>
      </c>
      <c r="E76" s="21" t="s">
        <v>146</v>
      </c>
      <c r="F76" s="38">
        <v>1</v>
      </c>
      <c r="G76" s="25"/>
      <c r="H76" s="10">
        <f t="shared" si="0"/>
        <v>0</v>
      </c>
      <c r="I76" s="10">
        <f t="shared" si="1"/>
        <v>0</v>
      </c>
      <c r="J76" s="20">
        <f t="shared" si="2"/>
        <v>0</v>
      </c>
      <c r="K76" s="12"/>
      <c r="L76" s="30">
        <v>32147.85</v>
      </c>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row>
    <row r="77" spans="1:146" s="9" customFormat="1" ht="50" x14ac:dyDescent="0.35">
      <c r="A77" s="11"/>
      <c r="B77" s="37">
        <v>66</v>
      </c>
      <c r="C77" s="10" t="s">
        <v>147</v>
      </c>
      <c r="D77" s="21" t="s">
        <v>148</v>
      </c>
      <c r="E77" s="21" t="s">
        <v>146</v>
      </c>
      <c r="F77" s="38">
        <v>1</v>
      </c>
      <c r="G77" s="25"/>
      <c r="H77" s="10">
        <f t="shared" ref="H77:H99" si="3">G77*0.19</f>
        <v>0</v>
      </c>
      <c r="I77" s="10">
        <f t="shared" ref="I77:I99" si="4">G77+H77</f>
        <v>0</v>
      </c>
      <c r="J77" s="20">
        <f t="shared" ref="J77:J99" si="5">I77*F77</f>
        <v>0</v>
      </c>
      <c r="K77" s="12"/>
      <c r="L77" s="30">
        <v>21333.4</v>
      </c>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row>
    <row r="78" spans="1:146" s="9" customFormat="1" ht="110" x14ac:dyDescent="0.35">
      <c r="A78" s="11"/>
      <c r="B78" s="37">
        <v>67</v>
      </c>
      <c r="C78" s="10" t="s">
        <v>149</v>
      </c>
      <c r="D78" s="21" t="s">
        <v>150</v>
      </c>
      <c r="E78" s="21" t="s">
        <v>30</v>
      </c>
      <c r="F78" s="38">
        <v>1</v>
      </c>
      <c r="G78" s="25"/>
      <c r="H78" s="10">
        <f t="shared" si="3"/>
        <v>0</v>
      </c>
      <c r="I78" s="10">
        <f t="shared" si="4"/>
        <v>0</v>
      </c>
      <c r="J78" s="20">
        <f t="shared" si="5"/>
        <v>0</v>
      </c>
      <c r="K78" s="12"/>
      <c r="L78" s="30">
        <v>76220</v>
      </c>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row>
    <row r="79" spans="1:146" s="9" customFormat="1" ht="110" x14ac:dyDescent="0.35">
      <c r="A79" s="11"/>
      <c r="B79" s="37">
        <v>68</v>
      </c>
      <c r="C79" s="10" t="s">
        <v>151</v>
      </c>
      <c r="D79" s="21" t="s">
        <v>152</v>
      </c>
      <c r="E79" s="21" t="s">
        <v>30</v>
      </c>
      <c r="F79" s="38">
        <v>1</v>
      </c>
      <c r="G79" s="25"/>
      <c r="H79" s="10">
        <f t="shared" si="3"/>
        <v>0</v>
      </c>
      <c r="I79" s="10">
        <f t="shared" si="4"/>
        <v>0</v>
      </c>
      <c r="J79" s="20">
        <f t="shared" si="5"/>
        <v>0</v>
      </c>
      <c r="K79" s="12"/>
      <c r="L79" s="30">
        <v>76220</v>
      </c>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row>
    <row r="80" spans="1:146" s="9" customFormat="1" ht="40" x14ac:dyDescent="0.35">
      <c r="A80" s="11"/>
      <c r="B80" s="37">
        <v>69</v>
      </c>
      <c r="C80" s="10" t="s">
        <v>153</v>
      </c>
      <c r="D80" s="21" t="s">
        <v>154</v>
      </c>
      <c r="E80" s="21" t="s">
        <v>155</v>
      </c>
      <c r="F80" s="38">
        <v>1</v>
      </c>
      <c r="G80" s="25"/>
      <c r="H80" s="10">
        <f t="shared" si="3"/>
        <v>0</v>
      </c>
      <c r="I80" s="10">
        <f t="shared" si="4"/>
        <v>0</v>
      </c>
      <c r="J80" s="20">
        <f t="shared" si="5"/>
        <v>0</v>
      </c>
      <c r="K80" s="12"/>
      <c r="L80" s="30">
        <v>35552</v>
      </c>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row>
    <row r="81" spans="1:146" s="9" customFormat="1" ht="40" x14ac:dyDescent="0.35">
      <c r="A81" s="11"/>
      <c r="B81" s="37">
        <v>70</v>
      </c>
      <c r="C81" s="10" t="s">
        <v>156</v>
      </c>
      <c r="D81" s="21" t="s">
        <v>157</v>
      </c>
      <c r="E81" s="21" t="s">
        <v>30</v>
      </c>
      <c r="F81" s="38">
        <v>1</v>
      </c>
      <c r="G81" s="25"/>
      <c r="H81" s="10">
        <f t="shared" si="3"/>
        <v>0</v>
      </c>
      <c r="I81" s="10">
        <f t="shared" si="4"/>
        <v>0</v>
      </c>
      <c r="J81" s="20">
        <f t="shared" si="5"/>
        <v>0</v>
      </c>
      <c r="K81" s="12"/>
      <c r="L81" s="30">
        <v>785.4666666666667</v>
      </c>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row>
    <row r="82" spans="1:146" s="9" customFormat="1" ht="40" x14ac:dyDescent="0.35">
      <c r="A82" s="11"/>
      <c r="B82" s="37">
        <v>71</v>
      </c>
      <c r="C82" s="10" t="s">
        <v>158</v>
      </c>
      <c r="D82" s="21" t="s">
        <v>159</v>
      </c>
      <c r="E82" s="21" t="s">
        <v>30</v>
      </c>
      <c r="F82" s="38">
        <v>1</v>
      </c>
      <c r="G82" s="25"/>
      <c r="H82" s="10">
        <f t="shared" si="3"/>
        <v>0</v>
      </c>
      <c r="I82" s="10">
        <f t="shared" si="4"/>
        <v>0</v>
      </c>
      <c r="J82" s="20">
        <f t="shared" si="5"/>
        <v>0</v>
      </c>
      <c r="K82" s="12"/>
      <c r="L82" s="30">
        <v>999.69999999999993</v>
      </c>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row>
    <row r="83" spans="1:146" s="9" customFormat="1" ht="40" x14ac:dyDescent="0.35">
      <c r="A83" s="11"/>
      <c r="B83" s="37">
        <v>72</v>
      </c>
      <c r="C83" s="10" t="s">
        <v>160</v>
      </c>
      <c r="D83" s="21" t="s">
        <v>161</v>
      </c>
      <c r="E83" s="21" t="s">
        <v>30</v>
      </c>
      <c r="F83" s="38">
        <v>1</v>
      </c>
      <c r="G83" s="25"/>
      <c r="H83" s="10">
        <f t="shared" si="3"/>
        <v>0</v>
      </c>
      <c r="I83" s="10">
        <f t="shared" si="4"/>
        <v>0</v>
      </c>
      <c r="J83" s="20">
        <f t="shared" si="5"/>
        <v>0</v>
      </c>
      <c r="K83" s="12"/>
      <c r="L83" s="30">
        <v>1451.396</v>
      </c>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row>
    <row r="84" spans="1:146" s="9" customFormat="1" ht="40" x14ac:dyDescent="0.35">
      <c r="A84" s="11"/>
      <c r="B84" s="37">
        <v>73</v>
      </c>
      <c r="C84" s="10" t="s">
        <v>162</v>
      </c>
      <c r="D84" s="21" t="s">
        <v>163</v>
      </c>
      <c r="E84" s="21" t="s">
        <v>30</v>
      </c>
      <c r="F84" s="38">
        <v>1</v>
      </c>
      <c r="G84" s="25"/>
      <c r="H84" s="10">
        <f t="shared" si="3"/>
        <v>0</v>
      </c>
      <c r="I84" s="10">
        <f t="shared" si="4"/>
        <v>0</v>
      </c>
      <c r="J84" s="20">
        <f t="shared" si="5"/>
        <v>0</v>
      </c>
      <c r="K84" s="12"/>
      <c r="L84" s="30">
        <v>2632</v>
      </c>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row>
    <row r="85" spans="1:146" s="9" customFormat="1" ht="40" x14ac:dyDescent="0.35">
      <c r="A85" s="11"/>
      <c r="B85" s="37">
        <v>74</v>
      </c>
      <c r="C85" s="10" t="s">
        <v>164</v>
      </c>
      <c r="D85" s="21" t="s">
        <v>165</v>
      </c>
      <c r="E85" s="21" t="s">
        <v>30</v>
      </c>
      <c r="F85" s="38">
        <v>1</v>
      </c>
      <c r="G85" s="25"/>
      <c r="H85" s="10">
        <f t="shared" si="3"/>
        <v>0</v>
      </c>
      <c r="I85" s="10">
        <f t="shared" si="4"/>
        <v>0</v>
      </c>
      <c r="J85" s="20">
        <f t="shared" si="5"/>
        <v>0</v>
      </c>
      <c r="K85" s="12"/>
      <c r="L85" s="30">
        <v>2062.7224999999999</v>
      </c>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row>
    <row r="86" spans="1:146" s="9" customFormat="1" ht="40" x14ac:dyDescent="0.35">
      <c r="A86" s="11"/>
      <c r="B86" s="37">
        <v>75</v>
      </c>
      <c r="C86" s="10" t="s">
        <v>166</v>
      </c>
      <c r="D86" s="21" t="s">
        <v>167</v>
      </c>
      <c r="E86" s="21" t="s">
        <v>30</v>
      </c>
      <c r="F86" s="38">
        <v>1</v>
      </c>
      <c r="G86" s="25"/>
      <c r="H86" s="10">
        <f t="shared" si="3"/>
        <v>0</v>
      </c>
      <c r="I86" s="10">
        <f t="shared" si="4"/>
        <v>0</v>
      </c>
      <c r="J86" s="20">
        <f t="shared" si="5"/>
        <v>0</v>
      </c>
      <c r="K86" s="12"/>
      <c r="L86" s="30">
        <v>63794</v>
      </c>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row>
    <row r="87" spans="1:146" s="9" customFormat="1" ht="40" x14ac:dyDescent="0.35">
      <c r="A87" s="11"/>
      <c r="B87" s="37">
        <v>76</v>
      </c>
      <c r="C87" s="10" t="s">
        <v>168</v>
      </c>
      <c r="D87" s="21" t="s">
        <v>169</v>
      </c>
      <c r="E87" s="21" t="s">
        <v>30</v>
      </c>
      <c r="F87" s="38">
        <v>1</v>
      </c>
      <c r="G87" s="25"/>
      <c r="H87" s="10">
        <f t="shared" si="3"/>
        <v>0</v>
      </c>
      <c r="I87" s="10">
        <f t="shared" si="4"/>
        <v>0</v>
      </c>
      <c r="J87" s="20">
        <f t="shared" si="5"/>
        <v>0</v>
      </c>
      <c r="K87" s="12"/>
      <c r="L87" s="30">
        <v>22379.75</v>
      </c>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row>
    <row r="88" spans="1:146" s="9" customFormat="1" ht="40" x14ac:dyDescent="0.35">
      <c r="A88" s="11"/>
      <c r="B88" s="37">
        <v>77</v>
      </c>
      <c r="C88" s="10" t="s">
        <v>170</v>
      </c>
      <c r="D88" s="21" t="s">
        <v>171</v>
      </c>
      <c r="E88" s="21" t="s">
        <v>30</v>
      </c>
      <c r="F88" s="38">
        <v>1</v>
      </c>
      <c r="G88" s="25"/>
      <c r="H88" s="10">
        <f t="shared" si="3"/>
        <v>0</v>
      </c>
      <c r="I88" s="10">
        <f t="shared" si="4"/>
        <v>0</v>
      </c>
      <c r="J88" s="20">
        <f t="shared" si="5"/>
        <v>0</v>
      </c>
      <c r="K88" s="12"/>
      <c r="L88" s="30">
        <v>31455.5</v>
      </c>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row>
    <row r="89" spans="1:146" s="9" customFormat="1" ht="40" x14ac:dyDescent="0.35">
      <c r="A89" s="11"/>
      <c r="B89" s="37">
        <v>78</v>
      </c>
      <c r="C89" s="10" t="s">
        <v>172</v>
      </c>
      <c r="D89" s="21" t="s">
        <v>173</v>
      </c>
      <c r="E89" s="21" t="s">
        <v>30</v>
      </c>
      <c r="F89" s="38">
        <v>1</v>
      </c>
      <c r="G89" s="25"/>
      <c r="H89" s="10">
        <f t="shared" si="3"/>
        <v>0</v>
      </c>
      <c r="I89" s="10">
        <f t="shared" si="4"/>
        <v>0</v>
      </c>
      <c r="J89" s="20">
        <f t="shared" si="5"/>
        <v>0</v>
      </c>
      <c r="K89" s="12"/>
      <c r="L89" s="30">
        <v>3819.76</v>
      </c>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row>
    <row r="90" spans="1:146" s="9" customFormat="1" ht="40" x14ac:dyDescent="0.35">
      <c r="A90" s="11"/>
      <c r="B90" s="37">
        <v>79</v>
      </c>
      <c r="C90" s="10" t="s">
        <v>174</v>
      </c>
      <c r="D90" s="21" t="s">
        <v>175</v>
      </c>
      <c r="E90" s="21" t="s">
        <v>30</v>
      </c>
      <c r="F90" s="38">
        <v>1</v>
      </c>
      <c r="G90" s="25"/>
      <c r="H90" s="10">
        <f t="shared" si="3"/>
        <v>0</v>
      </c>
      <c r="I90" s="10">
        <f t="shared" si="4"/>
        <v>0</v>
      </c>
      <c r="J90" s="20">
        <f t="shared" si="5"/>
        <v>0</v>
      </c>
      <c r="K90" s="12"/>
      <c r="L90" s="30">
        <v>2336.9966666666664</v>
      </c>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row>
    <row r="91" spans="1:146" s="9" customFormat="1" ht="36" x14ac:dyDescent="0.35">
      <c r="A91" s="11"/>
      <c r="B91" s="37">
        <v>80</v>
      </c>
      <c r="C91" s="10" t="s">
        <v>176</v>
      </c>
      <c r="D91" s="21" t="s">
        <v>177</v>
      </c>
      <c r="E91" s="21" t="s">
        <v>30</v>
      </c>
      <c r="F91" s="38">
        <v>1</v>
      </c>
      <c r="G91" s="25"/>
      <c r="H91" s="10">
        <f t="shared" si="3"/>
        <v>0</v>
      </c>
      <c r="I91" s="10">
        <f t="shared" si="4"/>
        <v>0</v>
      </c>
      <c r="J91" s="20">
        <f t="shared" si="5"/>
        <v>0</v>
      </c>
      <c r="K91" s="12"/>
      <c r="L91" s="30">
        <v>3901.4300000000003</v>
      </c>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row>
    <row r="92" spans="1:146" s="9" customFormat="1" ht="24" x14ac:dyDescent="0.35">
      <c r="A92" s="11"/>
      <c r="B92" s="37">
        <v>81</v>
      </c>
      <c r="C92" s="10" t="s">
        <v>178</v>
      </c>
      <c r="D92" s="21" t="s">
        <v>179</v>
      </c>
      <c r="E92" s="21" t="s">
        <v>30</v>
      </c>
      <c r="F92" s="38">
        <v>1</v>
      </c>
      <c r="G92" s="25"/>
      <c r="H92" s="10">
        <f t="shared" si="3"/>
        <v>0</v>
      </c>
      <c r="I92" s="10">
        <f t="shared" si="4"/>
        <v>0</v>
      </c>
      <c r="J92" s="20">
        <f t="shared" si="5"/>
        <v>0</v>
      </c>
      <c r="K92" s="12"/>
      <c r="L92" s="30">
        <v>47279.55</v>
      </c>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row>
    <row r="93" spans="1:146" s="9" customFormat="1" ht="24" x14ac:dyDescent="0.35">
      <c r="A93" s="11"/>
      <c r="B93" s="37">
        <v>82</v>
      </c>
      <c r="C93" s="10" t="s">
        <v>180</v>
      </c>
      <c r="D93" s="21" t="s">
        <v>181</v>
      </c>
      <c r="E93" s="21" t="s">
        <v>30</v>
      </c>
      <c r="F93" s="38">
        <v>1</v>
      </c>
      <c r="G93" s="25"/>
      <c r="H93" s="10">
        <f t="shared" si="3"/>
        <v>0</v>
      </c>
      <c r="I93" s="10">
        <f t="shared" si="4"/>
        <v>0</v>
      </c>
      <c r="J93" s="20">
        <f t="shared" si="5"/>
        <v>0</v>
      </c>
      <c r="K93" s="12"/>
      <c r="L93" s="30">
        <v>53772.700000000004</v>
      </c>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row>
    <row r="94" spans="1:146" s="9" customFormat="1" ht="50" x14ac:dyDescent="0.35">
      <c r="A94" s="11"/>
      <c r="B94" s="37">
        <v>83</v>
      </c>
      <c r="C94" s="10" t="s">
        <v>182</v>
      </c>
      <c r="D94" s="21" t="s">
        <v>183</v>
      </c>
      <c r="E94" s="21" t="s">
        <v>184</v>
      </c>
      <c r="F94" s="38">
        <v>1</v>
      </c>
      <c r="G94" s="25"/>
      <c r="H94" s="10">
        <f t="shared" si="3"/>
        <v>0</v>
      </c>
      <c r="I94" s="10">
        <f t="shared" si="4"/>
        <v>0</v>
      </c>
      <c r="J94" s="20">
        <f t="shared" si="5"/>
        <v>0</v>
      </c>
      <c r="K94" s="12"/>
      <c r="L94" s="30">
        <v>5994</v>
      </c>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row>
    <row r="95" spans="1:146" s="9" customFormat="1" ht="36" x14ac:dyDescent="0.35">
      <c r="A95" s="11"/>
      <c r="B95" s="37">
        <v>84</v>
      </c>
      <c r="C95" s="10" t="s">
        <v>185</v>
      </c>
      <c r="D95" s="21" t="s">
        <v>186</v>
      </c>
      <c r="E95" s="21" t="s">
        <v>184</v>
      </c>
      <c r="F95" s="38">
        <v>1</v>
      </c>
      <c r="G95" s="25"/>
      <c r="H95" s="10">
        <f t="shared" si="3"/>
        <v>0</v>
      </c>
      <c r="I95" s="10">
        <f t="shared" si="4"/>
        <v>0</v>
      </c>
      <c r="J95" s="20">
        <f t="shared" si="5"/>
        <v>0</v>
      </c>
      <c r="K95" s="12"/>
      <c r="L95" s="30">
        <v>7198.5</v>
      </c>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row>
    <row r="96" spans="1:146" s="9" customFormat="1" ht="80" x14ac:dyDescent="0.35">
      <c r="A96" s="11"/>
      <c r="B96" s="37">
        <v>85</v>
      </c>
      <c r="C96" s="10" t="s">
        <v>25</v>
      </c>
      <c r="D96" s="21" t="s">
        <v>187</v>
      </c>
      <c r="E96" s="21" t="s">
        <v>30</v>
      </c>
      <c r="F96" s="38">
        <v>1</v>
      </c>
      <c r="G96" s="25"/>
      <c r="H96" s="10">
        <f t="shared" si="3"/>
        <v>0</v>
      </c>
      <c r="I96" s="10">
        <f t="shared" si="4"/>
        <v>0</v>
      </c>
      <c r="J96" s="20">
        <f t="shared" si="5"/>
        <v>0</v>
      </c>
      <c r="K96" s="12"/>
      <c r="L96" s="30">
        <v>13353.523333333333</v>
      </c>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row>
    <row r="97" spans="1:146" s="9" customFormat="1" ht="24" x14ac:dyDescent="0.35">
      <c r="A97" s="11"/>
      <c r="B97" s="37">
        <v>86</v>
      </c>
      <c r="C97" s="10" t="s">
        <v>26</v>
      </c>
      <c r="D97" s="21" t="s">
        <v>27</v>
      </c>
      <c r="E97" s="21" t="s">
        <v>30</v>
      </c>
      <c r="F97" s="38">
        <v>1</v>
      </c>
      <c r="G97" s="25"/>
      <c r="H97" s="10">
        <f t="shared" si="3"/>
        <v>0</v>
      </c>
      <c r="I97" s="10">
        <f t="shared" si="4"/>
        <v>0</v>
      </c>
      <c r="J97" s="20">
        <f t="shared" si="5"/>
        <v>0</v>
      </c>
      <c r="K97" s="12"/>
      <c r="L97" s="30">
        <v>4263.1000000000004</v>
      </c>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row>
    <row r="98" spans="1:146" s="9" customFormat="1" ht="40" x14ac:dyDescent="0.35">
      <c r="A98" s="11"/>
      <c r="B98" s="37">
        <v>87</v>
      </c>
      <c r="C98" s="10" t="s">
        <v>188</v>
      </c>
      <c r="D98" s="21" t="s">
        <v>189</v>
      </c>
      <c r="E98" s="21" t="s">
        <v>30</v>
      </c>
      <c r="F98" s="38">
        <v>1</v>
      </c>
      <c r="G98" s="25"/>
      <c r="H98" s="10">
        <f t="shared" si="3"/>
        <v>0</v>
      </c>
      <c r="I98" s="10">
        <f t="shared" si="4"/>
        <v>0</v>
      </c>
      <c r="J98" s="20">
        <f t="shared" si="5"/>
        <v>0</v>
      </c>
      <c r="K98" s="12"/>
      <c r="L98" s="30">
        <v>1847.9124999999999</v>
      </c>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row>
    <row r="99" spans="1:146" s="9" customFormat="1" ht="110.5" thickBot="1" x14ac:dyDescent="0.4">
      <c r="A99" s="11"/>
      <c r="B99" s="37">
        <v>88</v>
      </c>
      <c r="C99" s="10" t="s">
        <v>190</v>
      </c>
      <c r="D99" s="21" t="s">
        <v>191</v>
      </c>
      <c r="E99" s="21" t="s">
        <v>30</v>
      </c>
      <c r="F99" s="38">
        <v>1</v>
      </c>
      <c r="G99" s="25"/>
      <c r="H99" s="10">
        <f t="shared" si="3"/>
        <v>0</v>
      </c>
      <c r="I99" s="10">
        <f t="shared" si="4"/>
        <v>0</v>
      </c>
      <c r="J99" s="20">
        <f t="shared" si="5"/>
        <v>0</v>
      </c>
      <c r="K99" s="12"/>
      <c r="L99" s="30">
        <v>44697.81</v>
      </c>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row>
    <row r="100" spans="1:146" ht="15" thickBot="1" x14ac:dyDescent="0.4">
      <c r="B100" s="43" t="s">
        <v>19</v>
      </c>
      <c r="C100" s="44"/>
      <c r="D100" s="44"/>
      <c r="E100" s="45"/>
      <c r="F100" s="14"/>
      <c r="G100" s="32"/>
      <c r="H100" s="39"/>
      <c r="I100" s="33"/>
      <c r="J100" s="31">
        <f>SUM(J12:J99)</f>
        <v>0</v>
      </c>
      <c r="L100" s="13"/>
    </row>
    <row r="101" spans="1:146" x14ac:dyDescent="0.35">
      <c r="D101"/>
    </row>
    <row r="102" spans="1:146" x14ac:dyDescent="0.35">
      <c r="B102" s="5" t="s">
        <v>5</v>
      </c>
      <c r="D102"/>
    </row>
    <row r="103" spans="1:146" x14ac:dyDescent="0.35">
      <c r="B103" s="5" t="s">
        <v>6</v>
      </c>
      <c r="D103"/>
    </row>
    <row r="104" spans="1:146" x14ac:dyDescent="0.35">
      <c r="B104" s="5" t="s">
        <v>7</v>
      </c>
      <c r="D104"/>
    </row>
  </sheetData>
  <mergeCells count="8">
    <mergeCell ref="B100:E100"/>
    <mergeCell ref="B3:L3"/>
    <mergeCell ref="B4:L4"/>
    <mergeCell ref="B6:L6"/>
    <mergeCell ref="B8:L8"/>
    <mergeCell ref="C10:D10"/>
    <mergeCell ref="B9:K9"/>
    <mergeCell ref="B7:L7"/>
  </mergeCells>
  <conditionalFormatting sqref="D13">
    <cfRule type="duplicateValues" dxfId="2" priority="1"/>
  </conditionalFormatting>
  <pageMargins left="0.7" right="0.7" top="0.75" bottom="0.75" header="0.3" footer="0.3"/>
  <pageSetup paperSize="5" scale="62"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9"/>
  <sheetViews>
    <sheetView showGridLines="0" zoomScaleNormal="100" zoomScaleSheetLayoutView="100" workbookViewId="0">
      <selection activeCell="B6" sqref="B6:I6"/>
    </sheetView>
  </sheetViews>
  <sheetFormatPr baseColWidth="10" defaultRowHeight="14.5" x14ac:dyDescent="0.35"/>
  <cols>
    <col min="1" max="1" width="4.54296875" customWidth="1"/>
    <col min="2" max="2" width="7.1796875" customWidth="1"/>
    <col min="3" max="3" width="30" customWidth="1"/>
    <col min="4" max="4" width="38.453125" customWidth="1"/>
    <col min="5" max="5" width="16.7265625" customWidth="1"/>
    <col min="6" max="6" width="11" customWidth="1"/>
    <col min="7" max="7" width="19.7265625" customWidth="1"/>
    <col min="9" max="9" width="4.7265625" customWidth="1"/>
    <col min="10" max="10" width="13" customWidth="1"/>
  </cols>
  <sheetData>
    <row r="1" spans="1:12" s="1" customFormat="1" x14ac:dyDescent="0.35"/>
    <row r="2" spans="1:12" s="1" customFormat="1" x14ac:dyDescent="0.35">
      <c r="A2"/>
      <c r="B2"/>
      <c r="C2"/>
      <c r="D2"/>
      <c r="E2"/>
      <c r="F2"/>
    </row>
    <row r="3" spans="1:12" s="1" customFormat="1" x14ac:dyDescent="0.35">
      <c r="B3" s="46" t="s">
        <v>2</v>
      </c>
      <c r="C3" s="46"/>
      <c r="D3" s="46"/>
      <c r="E3" s="46"/>
      <c r="F3" s="46"/>
      <c r="G3" s="46"/>
      <c r="H3" s="46"/>
      <c r="I3" s="46"/>
    </row>
    <row r="4" spans="1:12" s="1" customFormat="1" x14ac:dyDescent="0.35">
      <c r="B4" s="46" t="s">
        <v>3</v>
      </c>
      <c r="C4" s="46"/>
      <c r="D4" s="46"/>
      <c r="E4" s="46"/>
      <c r="F4" s="46"/>
      <c r="G4" s="46"/>
      <c r="H4" s="46"/>
      <c r="I4" s="46"/>
    </row>
    <row r="5" spans="1:12" s="1" customFormat="1" x14ac:dyDescent="0.35">
      <c r="B5" s="2"/>
      <c r="C5" s="2"/>
      <c r="D5" s="2"/>
      <c r="E5" s="2"/>
      <c r="F5" s="2"/>
    </row>
    <row r="6" spans="1:12" s="1" customFormat="1" x14ac:dyDescent="0.35">
      <c r="B6" s="47" t="s">
        <v>8</v>
      </c>
      <c r="C6" s="47"/>
      <c r="D6" s="47"/>
      <c r="E6" s="47"/>
      <c r="F6" s="47"/>
      <c r="G6" s="47"/>
      <c r="H6" s="47"/>
      <c r="I6" s="47"/>
    </row>
    <row r="7" spans="1:12" s="1" customFormat="1" x14ac:dyDescent="0.35">
      <c r="B7" s="51" t="s">
        <v>193</v>
      </c>
      <c r="C7" s="51"/>
      <c r="D7" s="51"/>
      <c r="E7" s="51"/>
      <c r="F7" s="51"/>
      <c r="G7" s="51"/>
      <c r="H7" s="51"/>
      <c r="I7" s="4"/>
      <c r="J7" s="4"/>
      <c r="K7" s="4"/>
      <c r="L7" s="4"/>
    </row>
    <row r="8" spans="1:12" s="1" customFormat="1" ht="43.15" customHeight="1" x14ac:dyDescent="0.35">
      <c r="B8" s="50" t="s">
        <v>192</v>
      </c>
      <c r="C8" s="50"/>
      <c r="D8" s="50"/>
      <c r="E8" s="50"/>
      <c r="F8" s="50"/>
      <c r="G8" s="50"/>
      <c r="H8" s="50"/>
      <c r="I8" s="50"/>
    </row>
    <row r="9" spans="1:12" s="1" customFormat="1" ht="52.5" customHeight="1" thickBot="1" x14ac:dyDescent="0.4">
      <c r="B9" s="49" t="s">
        <v>18</v>
      </c>
      <c r="C9" s="49"/>
      <c r="D9" s="49"/>
      <c r="E9" s="49"/>
      <c r="F9" s="49"/>
      <c r="G9" s="49"/>
      <c r="H9" s="49"/>
      <c r="I9" s="49"/>
    </row>
    <row r="10" spans="1:12" ht="36.5" thickBot="1" x14ac:dyDescent="0.4">
      <c r="B10" s="34" t="s">
        <v>9</v>
      </c>
      <c r="C10" s="23" t="s">
        <v>10</v>
      </c>
      <c r="D10" s="23" t="s">
        <v>11</v>
      </c>
      <c r="E10" s="23" t="s">
        <v>0</v>
      </c>
      <c r="F10" s="23" t="s">
        <v>12</v>
      </c>
      <c r="G10" s="16" t="s">
        <v>13</v>
      </c>
      <c r="H10" s="17" t="s">
        <v>1</v>
      </c>
      <c r="I10" s="12"/>
      <c r="J10" s="18" t="s">
        <v>15</v>
      </c>
    </row>
    <row r="11" spans="1:12" ht="15.5" x14ac:dyDescent="0.35">
      <c r="B11" s="35">
        <v>1</v>
      </c>
      <c r="C11" s="19" t="s">
        <v>28</v>
      </c>
      <c r="D11" s="26" t="s">
        <v>29</v>
      </c>
      <c r="E11" s="27" t="s">
        <v>30</v>
      </c>
      <c r="F11" s="36">
        <v>1</v>
      </c>
      <c r="G11" s="24"/>
      <c r="H11" s="15">
        <f>G11*F11</f>
        <v>0</v>
      </c>
      <c r="I11" s="12"/>
      <c r="J11" s="29">
        <v>622.18399999999997</v>
      </c>
    </row>
    <row r="12" spans="1:12" ht="15.5" x14ac:dyDescent="0.35">
      <c r="B12" s="37">
        <v>2</v>
      </c>
      <c r="C12" s="10" t="s">
        <v>31</v>
      </c>
      <c r="D12" s="21" t="s">
        <v>32</v>
      </c>
      <c r="E12" s="21" t="s">
        <v>30</v>
      </c>
      <c r="F12" s="38">
        <v>1</v>
      </c>
      <c r="G12" s="25"/>
      <c r="H12" s="10">
        <f t="shared" ref="H12:H75" si="0">G12*F12</f>
        <v>0</v>
      </c>
      <c r="I12" s="12"/>
      <c r="J12" s="30">
        <v>3987.5739999999996</v>
      </c>
    </row>
    <row r="13" spans="1:12" ht="15.5" x14ac:dyDescent="0.35">
      <c r="B13" s="37">
        <v>3</v>
      </c>
      <c r="C13" s="10" t="s">
        <v>33</v>
      </c>
      <c r="D13" s="21" t="s">
        <v>34</v>
      </c>
      <c r="E13" s="21" t="s">
        <v>30</v>
      </c>
      <c r="F13" s="38">
        <v>1</v>
      </c>
      <c r="G13" s="25"/>
      <c r="H13" s="10">
        <f t="shared" si="0"/>
        <v>0</v>
      </c>
      <c r="I13" s="12"/>
      <c r="J13" s="30">
        <v>1399.91</v>
      </c>
    </row>
    <row r="14" spans="1:12" ht="15.5" x14ac:dyDescent="0.35">
      <c r="B14" s="37">
        <v>4</v>
      </c>
      <c r="C14" s="10" t="s">
        <v>35</v>
      </c>
      <c r="D14" s="21" t="s">
        <v>36</v>
      </c>
      <c r="E14" s="21" t="s">
        <v>30</v>
      </c>
      <c r="F14" s="38">
        <v>1</v>
      </c>
      <c r="G14" s="25"/>
      <c r="H14" s="10">
        <f t="shared" si="0"/>
        <v>0</v>
      </c>
      <c r="I14" s="12"/>
      <c r="J14" s="30">
        <v>4853.9350000000004</v>
      </c>
    </row>
    <row r="15" spans="1:12" ht="15.5" x14ac:dyDescent="0.35">
      <c r="B15" s="37">
        <v>5</v>
      </c>
      <c r="C15" s="10" t="s">
        <v>37</v>
      </c>
      <c r="D15" s="21" t="s">
        <v>38</v>
      </c>
      <c r="E15" s="21" t="s">
        <v>30</v>
      </c>
      <c r="F15" s="38">
        <v>1</v>
      </c>
      <c r="G15" s="25"/>
      <c r="H15" s="10">
        <f t="shared" si="0"/>
        <v>0</v>
      </c>
      <c r="I15" s="12"/>
      <c r="J15" s="30">
        <v>1229.1624999999999</v>
      </c>
    </row>
    <row r="16" spans="1:12" ht="15.5" x14ac:dyDescent="0.35">
      <c r="B16" s="37">
        <v>6</v>
      </c>
      <c r="C16" s="10" t="s">
        <v>39</v>
      </c>
      <c r="D16" s="21" t="s">
        <v>40</v>
      </c>
      <c r="E16" s="21" t="s">
        <v>30</v>
      </c>
      <c r="F16" s="38">
        <v>1</v>
      </c>
      <c r="G16" s="25"/>
      <c r="H16" s="10">
        <f t="shared" si="0"/>
        <v>0</v>
      </c>
      <c r="I16" s="12"/>
      <c r="J16" s="30">
        <v>1242.9549999999999</v>
      </c>
    </row>
    <row r="17" spans="2:10" ht="20" x14ac:dyDescent="0.35">
      <c r="B17" s="37">
        <v>7</v>
      </c>
      <c r="C17" s="10" t="s">
        <v>41</v>
      </c>
      <c r="D17" s="21" t="s">
        <v>42</v>
      </c>
      <c r="E17" s="21" t="s">
        <v>30</v>
      </c>
      <c r="F17" s="38">
        <v>1</v>
      </c>
      <c r="G17" s="25"/>
      <c r="H17" s="10">
        <f t="shared" si="0"/>
        <v>0</v>
      </c>
      <c r="I17" s="12"/>
      <c r="J17" s="30">
        <v>1985.5149999999999</v>
      </c>
    </row>
    <row r="18" spans="2:10" ht="15.5" x14ac:dyDescent="0.35">
      <c r="B18" s="37">
        <v>8</v>
      </c>
      <c r="C18" s="10" t="s">
        <v>43</v>
      </c>
      <c r="D18" s="21" t="s">
        <v>44</v>
      </c>
      <c r="E18" s="21" t="s">
        <v>30</v>
      </c>
      <c r="F18" s="38">
        <v>1</v>
      </c>
      <c r="G18" s="25"/>
      <c r="H18" s="10">
        <f t="shared" si="0"/>
        <v>0</v>
      </c>
      <c r="I18" s="12"/>
      <c r="J18" s="30">
        <v>2275.2179999999998</v>
      </c>
    </row>
    <row r="19" spans="2:10" ht="15.5" x14ac:dyDescent="0.35">
      <c r="B19" s="37">
        <v>9</v>
      </c>
      <c r="C19" s="10" t="s">
        <v>43</v>
      </c>
      <c r="D19" s="21" t="s">
        <v>45</v>
      </c>
      <c r="E19" s="21" t="s">
        <v>30</v>
      </c>
      <c r="F19" s="38">
        <v>1</v>
      </c>
      <c r="G19" s="25"/>
      <c r="H19" s="10">
        <f t="shared" si="0"/>
        <v>0</v>
      </c>
      <c r="I19" s="12"/>
      <c r="J19" s="30">
        <v>2275.2179999999998</v>
      </c>
    </row>
    <row r="20" spans="2:10" ht="15.5" x14ac:dyDescent="0.35">
      <c r="B20" s="37">
        <v>10</v>
      </c>
      <c r="C20" s="10" t="s">
        <v>43</v>
      </c>
      <c r="D20" s="21" t="s">
        <v>46</v>
      </c>
      <c r="E20" s="21" t="s">
        <v>30</v>
      </c>
      <c r="F20" s="38">
        <v>1</v>
      </c>
      <c r="G20" s="25"/>
      <c r="H20" s="10">
        <f t="shared" si="0"/>
        <v>0</v>
      </c>
      <c r="I20" s="12"/>
      <c r="J20" s="30">
        <v>2275.2179999999998</v>
      </c>
    </row>
    <row r="21" spans="2:10" ht="15.5" x14ac:dyDescent="0.35">
      <c r="B21" s="37">
        <v>11</v>
      </c>
      <c r="C21" s="10" t="s">
        <v>43</v>
      </c>
      <c r="D21" s="21" t="s">
        <v>47</v>
      </c>
      <c r="E21" s="21" t="s">
        <v>30</v>
      </c>
      <c r="F21" s="38">
        <v>1</v>
      </c>
      <c r="G21" s="25"/>
      <c r="H21" s="10">
        <f t="shared" si="0"/>
        <v>0</v>
      </c>
      <c r="I21" s="12"/>
      <c r="J21" s="30">
        <v>2275.2179999999998</v>
      </c>
    </row>
    <row r="22" spans="2:10" ht="15.5" x14ac:dyDescent="0.35">
      <c r="B22" s="37">
        <v>12</v>
      </c>
      <c r="C22" s="10" t="s">
        <v>43</v>
      </c>
      <c r="D22" s="21" t="s">
        <v>48</v>
      </c>
      <c r="E22" s="21" t="s">
        <v>30</v>
      </c>
      <c r="F22" s="38">
        <v>1</v>
      </c>
      <c r="G22" s="25"/>
      <c r="H22" s="10">
        <f t="shared" si="0"/>
        <v>0</v>
      </c>
      <c r="I22" s="12"/>
      <c r="J22" s="30">
        <v>1971.83</v>
      </c>
    </row>
    <row r="23" spans="2:10" ht="15.5" x14ac:dyDescent="0.35">
      <c r="B23" s="37">
        <v>13</v>
      </c>
      <c r="C23" s="10" t="s">
        <v>49</v>
      </c>
      <c r="D23" s="21" t="s">
        <v>50</v>
      </c>
      <c r="E23" s="21" t="s">
        <v>30</v>
      </c>
      <c r="F23" s="38">
        <v>1</v>
      </c>
      <c r="G23" s="25"/>
      <c r="H23" s="10">
        <f t="shared" si="0"/>
        <v>0</v>
      </c>
      <c r="I23" s="12"/>
      <c r="J23" s="30">
        <v>14919.904</v>
      </c>
    </row>
    <row r="24" spans="2:10" ht="15.5" x14ac:dyDescent="0.35">
      <c r="B24" s="37">
        <v>14</v>
      </c>
      <c r="C24" s="10" t="s">
        <v>51</v>
      </c>
      <c r="D24" s="21" t="s">
        <v>52</v>
      </c>
      <c r="E24" s="21" t="s">
        <v>30</v>
      </c>
      <c r="F24" s="38">
        <v>1</v>
      </c>
      <c r="G24" s="25"/>
      <c r="H24" s="10">
        <f t="shared" si="0"/>
        <v>0</v>
      </c>
      <c r="I24" s="12"/>
      <c r="J24" s="30">
        <v>18275.072</v>
      </c>
    </row>
    <row r="25" spans="2:10" ht="15.5" x14ac:dyDescent="0.35">
      <c r="B25" s="37">
        <v>15</v>
      </c>
      <c r="C25" s="10" t="s">
        <v>53</v>
      </c>
      <c r="D25" s="21" t="s">
        <v>54</v>
      </c>
      <c r="E25" s="22" t="s">
        <v>30</v>
      </c>
      <c r="F25" s="38">
        <v>1</v>
      </c>
      <c r="G25" s="25"/>
      <c r="H25" s="10">
        <f t="shared" si="0"/>
        <v>0</v>
      </c>
      <c r="I25" s="12"/>
      <c r="J25" s="30">
        <v>613.75</v>
      </c>
    </row>
    <row r="26" spans="2:10" ht="15.5" x14ac:dyDescent="0.35">
      <c r="B26" s="37">
        <v>16</v>
      </c>
      <c r="C26" s="10" t="s">
        <v>55</v>
      </c>
      <c r="D26" s="21" t="s">
        <v>56</v>
      </c>
      <c r="E26" s="21" t="s">
        <v>30</v>
      </c>
      <c r="F26" s="38">
        <v>1</v>
      </c>
      <c r="G26" s="25"/>
      <c r="H26" s="10">
        <f t="shared" si="0"/>
        <v>0</v>
      </c>
      <c r="I26" s="12"/>
      <c r="J26" s="30">
        <v>13417.412</v>
      </c>
    </row>
    <row r="27" spans="2:10" ht="15.5" x14ac:dyDescent="0.35">
      <c r="B27" s="37">
        <v>17</v>
      </c>
      <c r="C27" s="10" t="s">
        <v>57</v>
      </c>
      <c r="D27" s="21" t="s">
        <v>58</v>
      </c>
      <c r="E27" s="21" t="s">
        <v>30</v>
      </c>
      <c r="F27" s="38">
        <v>1</v>
      </c>
      <c r="G27" s="25"/>
      <c r="H27" s="10">
        <f t="shared" si="0"/>
        <v>0</v>
      </c>
      <c r="I27" s="12"/>
      <c r="J27" s="30">
        <v>7583.87</v>
      </c>
    </row>
    <row r="28" spans="2:10" ht="15.5" x14ac:dyDescent="0.35">
      <c r="B28" s="37">
        <v>18</v>
      </c>
      <c r="C28" s="10" t="s">
        <v>57</v>
      </c>
      <c r="D28" s="21" t="s">
        <v>59</v>
      </c>
      <c r="E28" s="21" t="s">
        <v>30</v>
      </c>
      <c r="F28" s="38">
        <v>1</v>
      </c>
      <c r="G28" s="25"/>
      <c r="H28" s="10">
        <f t="shared" si="0"/>
        <v>0</v>
      </c>
      <c r="I28" s="12"/>
      <c r="J28" s="30">
        <v>5635.94</v>
      </c>
    </row>
    <row r="29" spans="2:10" ht="15.5" x14ac:dyDescent="0.35">
      <c r="B29" s="37">
        <v>19</v>
      </c>
      <c r="C29" s="10" t="s">
        <v>60</v>
      </c>
      <c r="D29" s="21" t="s">
        <v>61</v>
      </c>
      <c r="E29" s="21" t="s">
        <v>30</v>
      </c>
      <c r="F29" s="38">
        <v>1</v>
      </c>
      <c r="G29" s="25"/>
      <c r="H29" s="10">
        <f t="shared" si="0"/>
        <v>0</v>
      </c>
      <c r="I29" s="12"/>
      <c r="J29" s="30">
        <v>3912.3959999999997</v>
      </c>
    </row>
    <row r="30" spans="2:10" ht="15.5" x14ac:dyDescent="0.35">
      <c r="B30" s="37">
        <v>20</v>
      </c>
      <c r="C30" s="10" t="s">
        <v>62</v>
      </c>
      <c r="D30" s="21" t="s">
        <v>63</v>
      </c>
      <c r="E30" s="21" t="s">
        <v>30</v>
      </c>
      <c r="F30" s="38">
        <v>1</v>
      </c>
      <c r="G30" s="25"/>
      <c r="H30" s="10">
        <f t="shared" si="0"/>
        <v>0</v>
      </c>
      <c r="I30" s="12"/>
      <c r="J30" s="30">
        <v>3691.8040000000001</v>
      </c>
    </row>
    <row r="31" spans="2:10" ht="15.5" x14ac:dyDescent="0.35">
      <c r="B31" s="37">
        <v>21</v>
      </c>
      <c r="C31" s="10" t="s">
        <v>62</v>
      </c>
      <c r="D31" s="21" t="s">
        <v>64</v>
      </c>
      <c r="E31" s="21" t="s">
        <v>30</v>
      </c>
      <c r="F31" s="38">
        <v>1</v>
      </c>
      <c r="G31" s="25"/>
      <c r="H31" s="10">
        <f t="shared" si="0"/>
        <v>0</v>
      </c>
      <c r="I31" s="12"/>
      <c r="J31" s="30">
        <v>3270.7375000000002</v>
      </c>
    </row>
    <row r="32" spans="2:10" ht="24" x14ac:dyDescent="0.35">
      <c r="B32" s="37">
        <v>22</v>
      </c>
      <c r="C32" s="10" t="s">
        <v>65</v>
      </c>
      <c r="D32" s="21" t="s">
        <v>66</v>
      </c>
      <c r="E32" s="21" t="s">
        <v>30</v>
      </c>
      <c r="F32" s="38">
        <v>1</v>
      </c>
      <c r="G32" s="25"/>
      <c r="H32" s="10">
        <f t="shared" si="0"/>
        <v>0</v>
      </c>
      <c r="I32" s="12"/>
      <c r="J32" s="30">
        <v>23261.094000000001</v>
      </c>
    </row>
    <row r="33" spans="2:10" ht="20" x14ac:dyDescent="0.35">
      <c r="B33" s="37">
        <v>23</v>
      </c>
      <c r="C33" s="10" t="s">
        <v>67</v>
      </c>
      <c r="D33" s="21" t="s">
        <v>68</v>
      </c>
      <c r="E33" s="21" t="s">
        <v>30</v>
      </c>
      <c r="F33" s="38">
        <v>1</v>
      </c>
      <c r="G33" s="25"/>
      <c r="H33" s="10">
        <f t="shared" si="0"/>
        <v>0</v>
      </c>
      <c r="I33" s="12"/>
      <c r="J33" s="30">
        <v>20101.75</v>
      </c>
    </row>
    <row r="34" spans="2:10" ht="20" x14ac:dyDescent="0.35">
      <c r="B34" s="37">
        <v>24</v>
      </c>
      <c r="C34" s="10" t="s">
        <v>69</v>
      </c>
      <c r="D34" s="21" t="s">
        <v>70</v>
      </c>
      <c r="E34" s="21" t="s">
        <v>30</v>
      </c>
      <c r="F34" s="38">
        <v>1</v>
      </c>
      <c r="G34" s="25"/>
      <c r="H34" s="10">
        <f t="shared" si="0"/>
        <v>0</v>
      </c>
      <c r="I34" s="12"/>
      <c r="J34" s="30">
        <v>1674.2099999999998</v>
      </c>
    </row>
    <row r="35" spans="2:10" ht="15.5" x14ac:dyDescent="0.35">
      <c r="B35" s="37">
        <v>25</v>
      </c>
      <c r="C35" s="10" t="s">
        <v>71</v>
      </c>
      <c r="D35" s="21" t="s">
        <v>72</v>
      </c>
      <c r="E35" s="21" t="s">
        <v>30</v>
      </c>
      <c r="F35" s="38">
        <v>1</v>
      </c>
      <c r="G35" s="25"/>
      <c r="H35" s="10">
        <f t="shared" si="0"/>
        <v>0</v>
      </c>
      <c r="I35" s="12"/>
      <c r="J35" s="30">
        <v>7573.1720000000005</v>
      </c>
    </row>
    <row r="36" spans="2:10" ht="15.5" x14ac:dyDescent="0.35">
      <c r="B36" s="37">
        <v>26</v>
      </c>
      <c r="C36" s="10" t="s">
        <v>73</v>
      </c>
      <c r="D36" s="21" t="s">
        <v>74</v>
      </c>
      <c r="E36" s="21" t="s">
        <v>30</v>
      </c>
      <c r="F36" s="38">
        <v>1</v>
      </c>
      <c r="G36" s="25"/>
      <c r="H36" s="10">
        <f t="shared" si="0"/>
        <v>0</v>
      </c>
      <c r="I36" s="12"/>
      <c r="J36" s="30">
        <v>1385.0880000000002</v>
      </c>
    </row>
    <row r="37" spans="2:10" ht="15.5" x14ac:dyDescent="0.35">
      <c r="B37" s="37">
        <v>27</v>
      </c>
      <c r="C37" s="10" t="s">
        <v>75</v>
      </c>
      <c r="D37" s="21" t="s">
        <v>76</v>
      </c>
      <c r="E37" s="21" t="s">
        <v>30</v>
      </c>
      <c r="F37" s="38">
        <v>1</v>
      </c>
      <c r="G37" s="25"/>
      <c r="H37" s="10">
        <f t="shared" si="0"/>
        <v>0</v>
      </c>
      <c r="I37" s="12"/>
      <c r="J37" s="30">
        <v>84595.713333333333</v>
      </c>
    </row>
    <row r="38" spans="2:10" ht="15.5" x14ac:dyDescent="0.35">
      <c r="B38" s="37">
        <v>28</v>
      </c>
      <c r="C38" s="10" t="s">
        <v>77</v>
      </c>
      <c r="D38" s="21" t="s">
        <v>78</v>
      </c>
      <c r="E38" s="21" t="s">
        <v>30</v>
      </c>
      <c r="F38" s="38">
        <v>1</v>
      </c>
      <c r="G38" s="25"/>
      <c r="H38" s="10">
        <f t="shared" si="0"/>
        <v>0</v>
      </c>
      <c r="I38" s="12"/>
      <c r="J38" s="30">
        <v>8220.817500000001</v>
      </c>
    </row>
    <row r="39" spans="2:10" ht="20" x14ac:dyDescent="0.35">
      <c r="B39" s="37">
        <v>29</v>
      </c>
      <c r="C39" s="10" t="s">
        <v>79</v>
      </c>
      <c r="D39" s="21" t="s">
        <v>80</v>
      </c>
      <c r="E39" s="21" t="s">
        <v>30</v>
      </c>
      <c r="F39" s="38">
        <v>1</v>
      </c>
      <c r="G39" s="25"/>
      <c r="H39" s="10">
        <f t="shared" si="0"/>
        <v>0</v>
      </c>
      <c r="I39" s="12"/>
      <c r="J39" s="30">
        <v>42239.5</v>
      </c>
    </row>
    <row r="40" spans="2:10" ht="15.5" x14ac:dyDescent="0.35">
      <c r="B40" s="37">
        <v>30</v>
      </c>
      <c r="C40" s="10" t="s">
        <v>81</v>
      </c>
      <c r="D40" s="21" t="s">
        <v>82</v>
      </c>
      <c r="E40" s="21" t="s">
        <v>30</v>
      </c>
      <c r="F40" s="38">
        <v>1</v>
      </c>
      <c r="G40" s="25"/>
      <c r="H40" s="10">
        <f t="shared" si="0"/>
        <v>0</v>
      </c>
      <c r="I40" s="12"/>
      <c r="J40" s="30">
        <v>10195.5</v>
      </c>
    </row>
    <row r="41" spans="2:10" ht="15.5" x14ac:dyDescent="0.35">
      <c r="B41" s="37">
        <v>31</v>
      </c>
      <c r="C41" s="10" t="s">
        <v>81</v>
      </c>
      <c r="D41" s="21" t="s">
        <v>83</v>
      </c>
      <c r="E41" s="21" t="s">
        <v>30</v>
      </c>
      <c r="F41" s="38">
        <v>1</v>
      </c>
      <c r="G41" s="25"/>
      <c r="H41" s="10">
        <f t="shared" si="0"/>
        <v>0</v>
      </c>
      <c r="I41" s="12"/>
      <c r="J41" s="30">
        <v>10195.5</v>
      </c>
    </row>
    <row r="42" spans="2:10" ht="15.5" x14ac:dyDescent="0.35">
      <c r="B42" s="37">
        <v>32</v>
      </c>
      <c r="C42" s="10" t="s">
        <v>81</v>
      </c>
      <c r="D42" s="21" t="s">
        <v>84</v>
      </c>
      <c r="E42" s="21" t="s">
        <v>30</v>
      </c>
      <c r="F42" s="38">
        <v>1</v>
      </c>
      <c r="G42" s="25"/>
      <c r="H42" s="10">
        <f t="shared" si="0"/>
        <v>0</v>
      </c>
      <c r="I42" s="12"/>
      <c r="J42" s="30">
        <v>10195.5</v>
      </c>
    </row>
    <row r="43" spans="2:10" ht="15.5" x14ac:dyDescent="0.35">
      <c r="B43" s="37">
        <v>33</v>
      </c>
      <c r="C43" s="10" t="s">
        <v>81</v>
      </c>
      <c r="D43" s="21" t="s">
        <v>85</v>
      </c>
      <c r="E43" s="21" t="s">
        <v>30</v>
      </c>
      <c r="F43" s="38">
        <v>1</v>
      </c>
      <c r="G43" s="25"/>
      <c r="H43" s="10">
        <f t="shared" si="0"/>
        <v>0</v>
      </c>
      <c r="I43" s="12"/>
      <c r="J43" s="30">
        <v>10195.5</v>
      </c>
    </row>
    <row r="44" spans="2:10" ht="15.5" x14ac:dyDescent="0.35">
      <c r="B44" s="37">
        <v>34</v>
      </c>
      <c r="C44" s="10" t="s">
        <v>81</v>
      </c>
      <c r="D44" s="21" t="s">
        <v>86</v>
      </c>
      <c r="E44" s="21" t="s">
        <v>30</v>
      </c>
      <c r="F44" s="38">
        <v>1</v>
      </c>
      <c r="G44" s="25"/>
      <c r="H44" s="10">
        <f t="shared" si="0"/>
        <v>0</v>
      </c>
      <c r="I44" s="12"/>
      <c r="J44" s="30">
        <v>10195.5</v>
      </c>
    </row>
    <row r="45" spans="2:10" ht="15.5" x14ac:dyDescent="0.35">
      <c r="B45" s="37">
        <v>35</v>
      </c>
      <c r="C45" s="10" t="s">
        <v>81</v>
      </c>
      <c r="D45" s="21" t="s">
        <v>87</v>
      </c>
      <c r="E45" s="21" t="s">
        <v>30</v>
      </c>
      <c r="F45" s="38">
        <v>1</v>
      </c>
      <c r="G45" s="25"/>
      <c r="H45" s="10">
        <f t="shared" si="0"/>
        <v>0</v>
      </c>
      <c r="I45" s="12"/>
      <c r="J45" s="30">
        <v>10195.5</v>
      </c>
    </row>
    <row r="46" spans="2:10" ht="15.5" x14ac:dyDescent="0.35">
      <c r="B46" s="37">
        <v>36</v>
      </c>
      <c r="C46" s="10" t="s">
        <v>81</v>
      </c>
      <c r="D46" s="21" t="s">
        <v>88</v>
      </c>
      <c r="E46" s="21" t="s">
        <v>30</v>
      </c>
      <c r="F46" s="38">
        <v>1</v>
      </c>
      <c r="G46" s="25"/>
      <c r="H46" s="10">
        <f t="shared" si="0"/>
        <v>0</v>
      </c>
      <c r="I46" s="12"/>
      <c r="J46" s="30">
        <v>10195.5</v>
      </c>
    </row>
    <row r="47" spans="2:10" ht="15.5" x14ac:dyDescent="0.35">
      <c r="B47" s="37">
        <v>37</v>
      </c>
      <c r="C47" s="10" t="s">
        <v>89</v>
      </c>
      <c r="D47" s="21" t="s">
        <v>90</v>
      </c>
      <c r="E47" s="21" t="s">
        <v>30</v>
      </c>
      <c r="F47" s="38">
        <v>1</v>
      </c>
      <c r="G47" s="25"/>
      <c r="H47" s="10">
        <f t="shared" si="0"/>
        <v>0</v>
      </c>
      <c r="I47" s="12"/>
      <c r="J47" s="30">
        <v>17853.5</v>
      </c>
    </row>
    <row r="48" spans="2:10" ht="15.5" x14ac:dyDescent="0.35">
      <c r="B48" s="37">
        <v>38</v>
      </c>
      <c r="C48" s="10" t="s">
        <v>91</v>
      </c>
      <c r="D48" s="21" t="s">
        <v>92</v>
      </c>
      <c r="E48" s="21" t="s">
        <v>30</v>
      </c>
      <c r="F48" s="38">
        <v>1</v>
      </c>
      <c r="G48" s="25"/>
      <c r="H48" s="10">
        <f t="shared" si="0"/>
        <v>0</v>
      </c>
      <c r="I48" s="12"/>
      <c r="J48" s="30">
        <v>5967.2479999999996</v>
      </c>
    </row>
    <row r="49" spans="2:10" ht="15.5" x14ac:dyDescent="0.35">
      <c r="B49" s="37">
        <v>39</v>
      </c>
      <c r="C49" s="10" t="s">
        <v>91</v>
      </c>
      <c r="D49" s="21" t="s">
        <v>93</v>
      </c>
      <c r="E49" s="21" t="s">
        <v>30</v>
      </c>
      <c r="F49" s="38">
        <v>1</v>
      </c>
      <c r="G49" s="25"/>
      <c r="H49" s="10">
        <f t="shared" si="0"/>
        <v>0</v>
      </c>
      <c r="I49" s="12"/>
      <c r="J49" s="30">
        <v>9654.9279999999999</v>
      </c>
    </row>
    <row r="50" spans="2:10" ht="15.5" x14ac:dyDescent="0.35">
      <c r="B50" s="37">
        <v>40</v>
      </c>
      <c r="C50" s="10" t="s">
        <v>94</v>
      </c>
      <c r="D50" s="21" t="s">
        <v>95</v>
      </c>
      <c r="E50" s="21" t="s">
        <v>96</v>
      </c>
      <c r="F50" s="38">
        <v>1</v>
      </c>
      <c r="G50" s="25"/>
      <c r="H50" s="10">
        <f t="shared" si="0"/>
        <v>0</v>
      </c>
      <c r="I50" s="12"/>
      <c r="J50" s="30">
        <v>12615</v>
      </c>
    </row>
    <row r="51" spans="2:10" ht="15.5" x14ac:dyDescent="0.35">
      <c r="B51" s="37">
        <v>41</v>
      </c>
      <c r="C51" s="10" t="s">
        <v>97</v>
      </c>
      <c r="D51" s="21" t="s">
        <v>98</v>
      </c>
      <c r="E51" s="21" t="s">
        <v>30</v>
      </c>
      <c r="F51" s="38">
        <v>1</v>
      </c>
      <c r="G51" s="25"/>
      <c r="H51" s="10">
        <f t="shared" si="0"/>
        <v>0</v>
      </c>
      <c r="I51" s="12"/>
      <c r="J51" s="30">
        <v>2592.1340000000005</v>
      </c>
    </row>
    <row r="52" spans="2:10" ht="15.5" x14ac:dyDescent="0.35">
      <c r="B52" s="37">
        <v>42</v>
      </c>
      <c r="C52" s="10" t="s">
        <v>99</v>
      </c>
      <c r="D52" s="21" t="s">
        <v>100</v>
      </c>
      <c r="E52" s="21" t="s">
        <v>30</v>
      </c>
      <c r="F52" s="38">
        <v>1</v>
      </c>
      <c r="G52" s="25"/>
      <c r="H52" s="10">
        <f t="shared" si="0"/>
        <v>0</v>
      </c>
      <c r="I52" s="12"/>
      <c r="J52" s="30">
        <v>281.81200000000001</v>
      </c>
    </row>
    <row r="53" spans="2:10" ht="15.5" x14ac:dyDescent="0.35">
      <c r="B53" s="37">
        <v>43</v>
      </c>
      <c r="C53" s="10" t="s">
        <v>101</v>
      </c>
      <c r="D53" s="21" t="s">
        <v>102</v>
      </c>
      <c r="E53" s="21" t="s">
        <v>30</v>
      </c>
      <c r="F53" s="38">
        <v>1</v>
      </c>
      <c r="G53" s="25"/>
      <c r="H53" s="10">
        <f t="shared" si="0"/>
        <v>0</v>
      </c>
      <c r="I53" s="12"/>
      <c r="J53" s="30">
        <v>16577.5</v>
      </c>
    </row>
    <row r="54" spans="2:10" ht="15.5" x14ac:dyDescent="0.35">
      <c r="B54" s="37">
        <v>44</v>
      </c>
      <c r="C54" s="10" t="s">
        <v>101</v>
      </c>
      <c r="D54" s="21" t="s">
        <v>103</v>
      </c>
      <c r="E54" s="21" t="s">
        <v>30</v>
      </c>
      <c r="F54" s="38">
        <v>1</v>
      </c>
      <c r="G54" s="25"/>
      <c r="H54" s="10">
        <f t="shared" si="0"/>
        <v>0</v>
      </c>
      <c r="I54" s="12"/>
      <c r="J54" s="30">
        <v>9829</v>
      </c>
    </row>
    <row r="55" spans="2:10" ht="40" x14ac:dyDescent="0.35">
      <c r="B55" s="37">
        <v>45</v>
      </c>
      <c r="C55" s="10" t="s">
        <v>104</v>
      </c>
      <c r="D55" s="21" t="s">
        <v>105</v>
      </c>
      <c r="E55" s="21" t="s">
        <v>30</v>
      </c>
      <c r="F55" s="38">
        <v>1</v>
      </c>
      <c r="G55" s="25"/>
      <c r="H55" s="10">
        <f t="shared" si="0"/>
        <v>0</v>
      </c>
      <c r="I55" s="12"/>
      <c r="J55" s="30">
        <v>5502.5940000000001</v>
      </c>
    </row>
    <row r="56" spans="2:10" ht="40" x14ac:dyDescent="0.35">
      <c r="B56" s="37">
        <v>46</v>
      </c>
      <c r="C56" s="10" t="s">
        <v>106</v>
      </c>
      <c r="D56" s="21" t="s">
        <v>107</v>
      </c>
      <c r="E56" s="21" t="s">
        <v>108</v>
      </c>
      <c r="F56" s="38">
        <v>1</v>
      </c>
      <c r="G56" s="25"/>
      <c r="H56" s="10">
        <f t="shared" si="0"/>
        <v>0</v>
      </c>
      <c r="I56" s="12"/>
      <c r="J56" s="30">
        <v>5473.333333333333</v>
      </c>
    </row>
    <row r="57" spans="2:10" ht="40" x14ac:dyDescent="0.35">
      <c r="B57" s="37">
        <v>47</v>
      </c>
      <c r="C57" s="10" t="s">
        <v>109</v>
      </c>
      <c r="D57" s="21" t="s">
        <v>110</v>
      </c>
      <c r="E57" s="21" t="s">
        <v>108</v>
      </c>
      <c r="F57" s="38">
        <v>1</v>
      </c>
      <c r="G57" s="25"/>
      <c r="H57" s="10">
        <f t="shared" si="0"/>
        <v>0</v>
      </c>
      <c r="I57" s="12"/>
      <c r="J57" s="30">
        <v>7020</v>
      </c>
    </row>
    <row r="58" spans="2:10" ht="40" x14ac:dyDescent="0.35">
      <c r="B58" s="37">
        <v>48</v>
      </c>
      <c r="C58" s="10" t="s">
        <v>111</v>
      </c>
      <c r="D58" s="21" t="s">
        <v>112</v>
      </c>
      <c r="E58" s="21" t="s">
        <v>108</v>
      </c>
      <c r="F58" s="38">
        <v>1</v>
      </c>
      <c r="G58" s="25"/>
      <c r="H58" s="10">
        <f t="shared" si="0"/>
        <v>0</v>
      </c>
      <c r="I58" s="12"/>
      <c r="J58" s="30">
        <v>17375</v>
      </c>
    </row>
    <row r="59" spans="2:10" ht="24" x14ac:dyDescent="0.35">
      <c r="B59" s="37">
        <v>49</v>
      </c>
      <c r="C59" s="10" t="s">
        <v>113</v>
      </c>
      <c r="D59" s="21" t="s">
        <v>114</v>
      </c>
      <c r="E59" s="21" t="s">
        <v>115</v>
      </c>
      <c r="F59" s="38">
        <v>1</v>
      </c>
      <c r="G59" s="25"/>
      <c r="H59" s="10">
        <f t="shared" si="0"/>
        <v>0</v>
      </c>
      <c r="I59" s="12"/>
      <c r="J59" s="30">
        <v>1137.482</v>
      </c>
    </row>
    <row r="60" spans="2:10" ht="15.5" x14ac:dyDescent="0.35">
      <c r="B60" s="37">
        <v>50</v>
      </c>
      <c r="C60" s="10" t="s">
        <v>116</v>
      </c>
      <c r="D60" s="21" t="s">
        <v>117</v>
      </c>
      <c r="E60" s="21" t="s">
        <v>30</v>
      </c>
      <c r="F60" s="38">
        <v>1</v>
      </c>
      <c r="G60" s="25"/>
      <c r="H60" s="10">
        <f t="shared" si="0"/>
        <v>0</v>
      </c>
      <c r="I60" s="12"/>
      <c r="J60" s="30">
        <v>9559.7725000000009</v>
      </c>
    </row>
    <row r="61" spans="2:10" ht="30" x14ac:dyDescent="0.35">
      <c r="B61" s="37">
        <v>51</v>
      </c>
      <c r="C61" s="10" t="s">
        <v>118</v>
      </c>
      <c r="D61" s="21" t="s">
        <v>119</v>
      </c>
      <c r="E61" s="21" t="s">
        <v>108</v>
      </c>
      <c r="F61" s="38">
        <v>1</v>
      </c>
      <c r="G61" s="25"/>
      <c r="H61" s="10">
        <f t="shared" si="0"/>
        <v>0</v>
      </c>
      <c r="I61" s="12"/>
      <c r="J61" s="30">
        <v>20355.75</v>
      </c>
    </row>
    <row r="62" spans="2:10" ht="30" x14ac:dyDescent="0.35">
      <c r="B62" s="37">
        <v>52</v>
      </c>
      <c r="C62" s="10" t="s">
        <v>118</v>
      </c>
      <c r="D62" s="21" t="s">
        <v>120</v>
      </c>
      <c r="E62" s="21" t="s">
        <v>108</v>
      </c>
      <c r="F62" s="38">
        <v>1</v>
      </c>
      <c r="G62" s="25"/>
      <c r="H62" s="10">
        <f t="shared" si="0"/>
        <v>0</v>
      </c>
      <c r="I62" s="12"/>
      <c r="J62" s="30">
        <v>7696.6224999999995</v>
      </c>
    </row>
    <row r="63" spans="2:10" ht="30" x14ac:dyDescent="0.35">
      <c r="B63" s="37">
        <v>53</v>
      </c>
      <c r="C63" s="10" t="s">
        <v>118</v>
      </c>
      <c r="D63" s="21" t="s">
        <v>121</v>
      </c>
      <c r="E63" s="21" t="s">
        <v>108</v>
      </c>
      <c r="F63" s="38">
        <v>1</v>
      </c>
      <c r="G63" s="25"/>
      <c r="H63" s="10">
        <f t="shared" si="0"/>
        <v>0</v>
      </c>
      <c r="I63" s="12"/>
      <c r="J63" s="30">
        <v>6157.2979999999998</v>
      </c>
    </row>
    <row r="64" spans="2:10" ht="30" x14ac:dyDescent="0.35">
      <c r="B64" s="37">
        <v>54</v>
      </c>
      <c r="C64" s="10" t="s">
        <v>118</v>
      </c>
      <c r="D64" s="21" t="s">
        <v>122</v>
      </c>
      <c r="E64" s="21" t="s">
        <v>108</v>
      </c>
      <c r="F64" s="38">
        <v>1</v>
      </c>
      <c r="G64" s="25"/>
      <c r="H64" s="10">
        <f t="shared" si="0"/>
        <v>0</v>
      </c>
      <c r="I64" s="12"/>
      <c r="J64" s="30">
        <v>6157.2979999999998</v>
      </c>
    </row>
    <row r="65" spans="2:10" ht="30" x14ac:dyDescent="0.35">
      <c r="B65" s="37">
        <v>55</v>
      </c>
      <c r="C65" s="10" t="s">
        <v>123</v>
      </c>
      <c r="D65" s="21" t="s">
        <v>124</v>
      </c>
      <c r="E65" s="21" t="s">
        <v>108</v>
      </c>
      <c r="F65" s="38">
        <v>1</v>
      </c>
      <c r="G65" s="25"/>
      <c r="H65" s="10">
        <f t="shared" si="0"/>
        <v>0</v>
      </c>
      <c r="I65" s="12"/>
      <c r="J65" s="30">
        <v>25430</v>
      </c>
    </row>
    <row r="66" spans="2:10" ht="90" x14ac:dyDescent="0.35">
      <c r="B66" s="37">
        <v>56</v>
      </c>
      <c r="C66" s="10" t="s">
        <v>125</v>
      </c>
      <c r="D66" s="21" t="s">
        <v>126</v>
      </c>
      <c r="E66" s="21" t="s">
        <v>30</v>
      </c>
      <c r="F66" s="38">
        <v>1</v>
      </c>
      <c r="G66" s="25"/>
      <c r="H66" s="10">
        <f t="shared" si="0"/>
        <v>0</v>
      </c>
      <c r="I66" s="12"/>
      <c r="J66" s="30">
        <v>41890.792499999996</v>
      </c>
    </row>
    <row r="67" spans="2:10" ht="20" x14ac:dyDescent="0.35">
      <c r="B67" s="37">
        <v>57</v>
      </c>
      <c r="C67" s="10" t="s">
        <v>127</v>
      </c>
      <c r="D67" s="21" t="s">
        <v>128</v>
      </c>
      <c r="E67" s="21" t="s">
        <v>129</v>
      </c>
      <c r="F67" s="38">
        <v>1</v>
      </c>
      <c r="G67" s="25"/>
      <c r="H67" s="10">
        <f t="shared" si="0"/>
        <v>0</v>
      </c>
      <c r="I67" s="12"/>
      <c r="J67" s="30">
        <v>16825</v>
      </c>
    </row>
    <row r="68" spans="2:10" ht="24" x14ac:dyDescent="0.35">
      <c r="B68" s="37">
        <v>58</v>
      </c>
      <c r="C68" s="10" t="s">
        <v>130</v>
      </c>
      <c r="D68" s="21" t="s">
        <v>131</v>
      </c>
      <c r="E68" s="21" t="s">
        <v>30</v>
      </c>
      <c r="F68" s="38">
        <v>1</v>
      </c>
      <c r="G68" s="25"/>
      <c r="H68" s="10">
        <f t="shared" si="0"/>
        <v>0</v>
      </c>
      <c r="I68" s="12"/>
      <c r="J68" s="30">
        <v>47225.994999999995</v>
      </c>
    </row>
    <row r="69" spans="2:10" ht="24" x14ac:dyDescent="0.35">
      <c r="B69" s="37">
        <v>59</v>
      </c>
      <c r="C69" s="10" t="s">
        <v>132</v>
      </c>
      <c r="D69" s="21" t="s">
        <v>133</v>
      </c>
      <c r="E69" s="21" t="s">
        <v>30</v>
      </c>
      <c r="F69" s="38">
        <v>1</v>
      </c>
      <c r="G69" s="25"/>
      <c r="H69" s="10">
        <f t="shared" si="0"/>
        <v>0</v>
      </c>
      <c r="I69" s="12"/>
      <c r="J69" s="30">
        <v>47225.994999999995</v>
      </c>
    </row>
    <row r="70" spans="2:10" ht="24" x14ac:dyDescent="0.35">
      <c r="B70" s="37">
        <v>60</v>
      </c>
      <c r="C70" s="10" t="s">
        <v>134</v>
      </c>
      <c r="D70" s="21" t="s">
        <v>135</v>
      </c>
      <c r="E70" s="21" t="s">
        <v>30</v>
      </c>
      <c r="F70" s="38">
        <v>1</v>
      </c>
      <c r="G70" s="25"/>
      <c r="H70" s="10">
        <f t="shared" si="0"/>
        <v>0</v>
      </c>
      <c r="I70" s="12"/>
      <c r="J70" s="30">
        <v>47225.994999999995</v>
      </c>
    </row>
    <row r="71" spans="2:10" ht="24" x14ac:dyDescent="0.35">
      <c r="B71" s="37">
        <v>61</v>
      </c>
      <c r="C71" s="10" t="s">
        <v>136</v>
      </c>
      <c r="D71" s="21" t="s">
        <v>137</v>
      </c>
      <c r="E71" s="21" t="s">
        <v>30</v>
      </c>
      <c r="F71" s="38">
        <v>1</v>
      </c>
      <c r="G71" s="25"/>
      <c r="H71" s="10">
        <f t="shared" si="0"/>
        <v>0</v>
      </c>
      <c r="I71" s="12"/>
      <c r="J71" s="30">
        <v>47225.994999999995</v>
      </c>
    </row>
    <row r="72" spans="2:10" ht="30" x14ac:dyDescent="0.35">
      <c r="B72" s="37">
        <v>62</v>
      </c>
      <c r="C72" s="10" t="s">
        <v>138</v>
      </c>
      <c r="D72" s="21" t="s">
        <v>139</v>
      </c>
      <c r="E72" s="21" t="s">
        <v>30</v>
      </c>
      <c r="F72" s="38">
        <v>1</v>
      </c>
      <c r="G72" s="25"/>
      <c r="H72" s="10">
        <f t="shared" si="0"/>
        <v>0</v>
      </c>
      <c r="I72" s="12"/>
      <c r="J72" s="30">
        <v>107909.30499999999</v>
      </c>
    </row>
    <row r="73" spans="2:10" ht="40" x14ac:dyDescent="0.35">
      <c r="B73" s="37">
        <v>63</v>
      </c>
      <c r="C73" s="10" t="s">
        <v>140</v>
      </c>
      <c r="D73" s="21" t="s">
        <v>141</v>
      </c>
      <c r="E73" s="21" t="s">
        <v>30</v>
      </c>
      <c r="F73" s="38">
        <v>1</v>
      </c>
      <c r="G73" s="25"/>
      <c r="H73" s="10">
        <f t="shared" si="0"/>
        <v>0</v>
      </c>
      <c r="I73" s="12"/>
      <c r="J73" s="30">
        <v>9308.4049999999988</v>
      </c>
    </row>
    <row r="74" spans="2:10" ht="40" x14ac:dyDescent="0.35">
      <c r="B74" s="37">
        <v>64</v>
      </c>
      <c r="C74" s="10" t="s">
        <v>142</v>
      </c>
      <c r="D74" s="21" t="s">
        <v>143</v>
      </c>
      <c r="E74" s="21" t="s">
        <v>108</v>
      </c>
      <c r="F74" s="38">
        <v>1</v>
      </c>
      <c r="G74" s="25"/>
      <c r="H74" s="10">
        <f t="shared" si="0"/>
        <v>0</v>
      </c>
      <c r="I74" s="12"/>
      <c r="J74" s="30">
        <v>133696.75</v>
      </c>
    </row>
    <row r="75" spans="2:10" ht="50" x14ac:dyDescent="0.35">
      <c r="B75" s="37">
        <v>65</v>
      </c>
      <c r="C75" s="10" t="s">
        <v>144</v>
      </c>
      <c r="D75" s="21" t="s">
        <v>145</v>
      </c>
      <c r="E75" s="21" t="s">
        <v>146</v>
      </c>
      <c r="F75" s="38">
        <v>1</v>
      </c>
      <c r="G75" s="25"/>
      <c r="H75" s="10">
        <f t="shared" si="0"/>
        <v>0</v>
      </c>
      <c r="I75" s="12"/>
      <c r="J75" s="30">
        <v>32147.85</v>
      </c>
    </row>
    <row r="76" spans="2:10" ht="40" x14ac:dyDescent="0.35">
      <c r="B76" s="37">
        <v>66</v>
      </c>
      <c r="C76" s="10" t="s">
        <v>147</v>
      </c>
      <c r="D76" s="21" t="s">
        <v>148</v>
      </c>
      <c r="E76" s="21" t="s">
        <v>146</v>
      </c>
      <c r="F76" s="38">
        <v>1</v>
      </c>
      <c r="G76" s="25"/>
      <c r="H76" s="10">
        <f t="shared" ref="H76:H98" si="1">G76*F76</f>
        <v>0</v>
      </c>
      <c r="I76" s="12"/>
      <c r="J76" s="30">
        <v>21333.4</v>
      </c>
    </row>
    <row r="77" spans="2:10" ht="100" x14ac:dyDescent="0.35">
      <c r="B77" s="37">
        <v>67</v>
      </c>
      <c r="C77" s="10" t="s">
        <v>149</v>
      </c>
      <c r="D77" s="21" t="s">
        <v>150</v>
      </c>
      <c r="E77" s="21" t="s">
        <v>30</v>
      </c>
      <c r="F77" s="38">
        <v>1</v>
      </c>
      <c r="G77" s="25"/>
      <c r="H77" s="10">
        <f t="shared" si="1"/>
        <v>0</v>
      </c>
      <c r="I77" s="12"/>
      <c r="J77" s="30">
        <v>76220</v>
      </c>
    </row>
    <row r="78" spans="2:10" ht="100" x14ac:dyDescent="0.35">
      <c r="B78" s="37">
        <v>68</v>
      </c>
      <c r="C78" s="10" t="s">
        <v>151</v>
      </c>
      <c r="D78" s="21" t="s">
        <v>152</v>
      </c>
      <c r="E78" s="21" t="s">
        <v>30</v>
      </c>
      <c r="F78" s="38">
        <v>1</v>
      </c>
      <c r="G78" s="25"/>
      <c r="H78" s="10">
        <f t="shared" si="1"/>
        <v>0</v>
      </c>
      <c r="I78" s="12"/>
      <c r="J78" s="30">
        <v>76220</v>
      </c>
    </row>
    <row r="79" spans="2:10" ht="30" x14ac:dyDescent="0.35">
      <c r="B79" s="37">
        <v>69</v>
      </c>
      <c r="C79" s="10" t="s">
        <v>153</v>
      </c>
      <c r="D79" s="21" t="s">
        <v>154</v>
      </c>
      <c r="E79" s="21" t="s">
        <v>155</v>
      </c>
      <c r="F79" s="38">
        <v>1</v>
      </c>
      <c r="G79" s="25"/>
      <c r="H79" s="10">
        <f t="shared" si="1"/>
        <v>0</v>
      </c>
      <c r="I79" s="12"/>
      <c r="J79" s="30">
        <v>35552</v>
      </c>
    </row>
    <row r="80" spans="2:10" ht="40" x14ac:dyDescent="0.35">
      <c r="B80" s="37">
        <v>70</v>
      </c>
      <c r="C80" s="10" t="s">
        <v>156</v>
      </c>
      <c r="D80" s="21" t="s">
        <v>157</v>
      </c>
      <c r="E80" s="21" t="s">
        <v>30</v>
      </c>
      <c r="F80" s="38">
        <v>1</v>
      </c>
      <c r="G80" s="25"/>
      <c r="H80" s="10">
        <f t="shared" si="1"/>
        <v>0</v>
      </c>
      <c r="I80" s="12"/>
      <c r="J80" s="30">
        <v>785.4666666666667</v>
      </c>
    </row>
    <row r="81" spans="2:10" ht="40" x14ac:dyDescent="0.35">
      <c r="B81" s="37">
        <v>71</v>
      </c>
      <c r="C81" s="10" t="s">
        <v>158</v>
      </c>
      <c r="D81" s="21" t="s">
        <v>159</v>
      </c>
      <c r="E81" s="21" t="s">
        <v>30</v>
      </c>
      <c r="F81" s="38">
        <v>1</v>
      </c>
      <c r="G81" s="25"/>
      <c r="H81" s="10">
        <f t="shared" si="1"/>
        <v>0</v>
      </c>
      <c r="I81" s="12"/>
      <c r="J81" s="30">
        <v>999.69999999999993</v>
      </c>
    </row>
    <row r="82" spans="2:10" ht="40" x14ac:dyDescent="0.35">
      <c r="B82" s="37">
        <v>72</v>
      </c>
      <c r="C82" s="10" t="s">
        <v>160</v>
      </c>
      <c r="D82" s="21" t="s">
        <v>161</v>
      </c>
      <c r="E82" s="21" t="s">
        <v>30</v>
      </c>
      <c r="F82" s="38">
        <v>1</v>
      </c>
      <c r="G82" s="25"/>
      <c r="H82" s="10">
        <f t="shared" si="1"/>
        <v>0</v>
      </c>
      <c r="I82" s="12"/>
      <c r="J82" s="30">
        <v>1451.396</v>
      </c>
    </row>
    <row r="83" spans="2:10" ht="40" x14ac:dyDescent="0.35">
      <c r="B83" s="37">
        <v>73</v>
      </c>
      <c r="C83" s="10" t="s">
        <v>162</v>
      </c>
      <c r="D83" s="21" t="s">
        <v>163</v>
      </c>
      <c r="E83" s="21" t="s">
        <v>30</v>
      </c>
      <c r="F83" s="38">
        <v>1</v>
      </c>
      <c r="G83" s="25"/>
      <c r="H83" s="10">
        <f t="shared" si="1"/>
        <v>0</v>
      </c>
      <c r="I83" s="12"/>
      <c r="J83" s="30">
        <v>2632</v>
      </c>
    </row>
    <row r="84" spans="2:10" ht="40" x14ac:dyDescent="0.35">
      <c r="B84" s="37">
        <v>74</v>
      </c>
      <c r="C84" s="10" t="s">
        <v>164</v>
      </c>
      <c r="D84" s="21" t="s">
        <v>165</v>
      </c>
      <c r="E84" s="21" t="s">
        <v>30</v>
      </c>
      <c r="F84" s="38">
        <v>1</v>
      </c>
      <c r="G84" s="25"/>
      <c r="H84" s="10">
        <f t="shared" si="1"/>
        <v>0</v>
      </c>
      <c r="I84" s="12"/>
      <c r="J84" s="30">
        <v>2062.7224999999999</v>
      </c>
    </row>
    <row r="85" spans="2:10" ht="30" x14ac:dyDescent="0.35">
      <c r="B85" s="37">
        <v>75</v>
      </c>
      <c r="C85" s="10" t="s">
        <v>166</v>
      </c>
      <c r="D85" s="21" t="s">
        <v>167</v>
      </c>
      <c r="E85" s="21" t="s">
        <v>30</v>
      </c>
      <c r="F85" s="38">
        <v>1</v>
      </c>
      <c r="G85" s="25"/>
      <c r="H85" s="10">
        <f t="shared" si="1"/>
        <v>0</v>
      </c>
      <c r="I85" s="12"/>
      <c r="J85" s="30">
        <v>63794</v>
      </c>
    </row>
    <row r="86" spans="2:10" ht="30" x14ac:dyDescent="0.35">
      <c r="B86" s="37">
        <v>76</v>
      </c>
      <c r="C86" s="10" t="s">
        <v>168</v>
      </c>
      <c r="D86" s="21" t="s">
        <v>169</v>
      </c>
      <c r="E86" s="21" t="s">
        <v>30</v>
      </c>
      <c r="F86" s="38">
        <v>1</v>
      </c>
      <c r="G86" s="25"/>
      <c r="H86" s="10">
        <f t="shared" si="1"/>
        <v>0</v>
      </c>
      <c r="I86" s="12"/>
      <c r="J86" s="30">
        <v>22379.75</v>
      </c>
    </row>
    <row r="87" spans="2:10" ht="30" x14ac:dyDescent="0.35">
      <c r="B87" s="37">
        <v>77</v>
      </c>
      <c r="C87" s="10" t="s">
        <v>170</v>
      </c>
      <c r="D87" s="21" t="s">
        <v>171</v>
      </c>
      <c r="E87" s="21" t="s">
        <v>30</v>
      </c>
      <c r="F87" s="38">
        <v>1</v>
      </c>
      <c r="G87" s="25"/>
      <c r="H87" s="10">
        <f t="shared" si="1"/>
        <v>0</v>
      </c>
      <c r="I87" s="12"/>
      <c r="J87" s="30">
        <v>31455.5</v>
      </c>
    </row>
    <row r="88" spans="2:10" ht="40" x14ac:dyDescent="0.35">
      <c r="B88" s="37">
        <v>78</v>
      </c>
      <c r="C88" s="10" t="s">
        <v>172</v>
      </c>
      <c r="D88" s="21" t="s">
        <v>173</v>
      </c>
      <c r="E88" s="21" t="s">
        <v>30</v>
      </c>
      <c r="F88" s="38">
        <v>1</v>
      </c>
      <c r="G88" s="25"/>
      <c r="H88" s="10">
        <f t="shared" si="1"/>
        <v>0</v>
      </c>
      <c r="I88" s="12"/>
      <c r="J88" s="30">
        <v>3819.76</v>
      </c>
    </row>
    <row r="89" spans="2:10" ht="40" x14ac:dyDescent="0.35">
      <c r="B89" s="37">
        <v>79</v>
      </c>
      <c r="C89" s="10" t="s">
        <v>174</v>
      </c>
      <c r="D89" s="21" t="s">
        <v>175</v>
      </c>
      <c r="E89" s="21" t="s">
        <v>30</v>
      </c>
      <c r="F89" s="38">
        <v>1</v>
      </c>
      <c r="G89" s="25"/>
      <c r="H89" s="10">
        <f t="shared" si="1"/>
        <v>0</v>
      </c>
      <c r="I89" s="12"/>
      <c r="J89" s="30">
        <v>2336.9966666666664</v>
      </c>
    </row>
    <row r="90" spans="2:10" ht="30" x14ac:dyDescent="0.35">
      <c r="B90" s="37">
        <v>80</v>
      </c>
      <c r="C90" s="10" t="s">
        <v>176</v>
      </c>
      <c r="D90" s="21" t="s">
        <v>177</v>
      </c>
      <c r="E90" s="21" t="s">
        <v>30</v>
      </c>
      <c r="F90" s="38">
        <v>1</v>
      </c>
      <c r="G90" s="25"/>
      <c r="H90" s="10">
        <f t="shared" si="1"/>
        <v>0</v>
      </c>
      <c r="I90" s="12"/>
      <c r="J90" s="30">
        <v>3901.4300000000003</v>
      </c>
    </row>
    <row r="91" spans="2:10" ht="20" x14ac:dyDescent="0.35">
      <c r="B91" s="37">
        <v>81</v>
      </c>
      <c r="C91" s="10" t="s">
        <v>178</v>
      </c>
      <c r="D91" s="21" t="s">
        <v>179</v>
      </c>
      <c r="E91" s="21" t="s">
        <v>30</v>
      </c>
      <c r="F91" s="38">
        <v>1</v>
      </c>
      <c r="G91" s="25"/>
      <c r="H91" s="10">
        <f t="shared" si="1"/>
        <v>0</v>
      </c>
      <c r="I91" s="12"/>
      <c r="J91" s="30">
        <v>47279.55</v>
      </c>
    </row>
    <row r="92" spans="2:10" ht="20" x14ac:dyDescent="0.35">
      <c r="B92" s="37">
        <v>82</v>
      </c>
      <c r="C92" s="10" t="s">
        <v>180</v>
      </c>
      <c r="D92" s="21" t="s">
        <v>181</v>
      </c>
      <c r="E92" s="21" t="s">
        <v>30</v>
      </c>
      <c r="F92" s="38">
        <v>1</v>
      </c>
      <c r="G92" s="25"/>
      <c r="H92" s="10">
        <f t="shared" si="1"/>
        <v>0</v>
      </c>
      <c r="I92" s="12"/>
      <c r="J92" s="30">
        <v>53772.700000000004</v>
      </c>
    </row>
    <row r="93" spans="2:10" ht="40" x14ac:dyDescent="0.35">
      <c r="B93" s="37">
        <v>83</v>
      </c>
      <c r="C93" s="10" t="s">
        <v>182</v>
      </c>
      <c r="D93" s="21" t="s">
        <v>183</v>
      </c>
      <c r="E93" s="21" t="s">
        <v>184</v>
      </c>
      <c r="F93" s="38">
        <v>1</v>
      </c>
      <c r="G93" s="25"/>
      <c r="H93" s="10">
        <f t="shared" si="1"/>
        <v>0</v>
      </c>
      <c r="I93" s="12"/>
      <c r="J93" s="30">
        <v>5994</v>
      </c>
    </row>
    <row r="94" spans="2:10" ht="30" x14ac:dyDescent="0.35">
      <c r="B94" s="37">
        <v>84</v>
      </c>
      <c r="C94" s="10" t="s">
        <v>185</v>
      </c>
      <c r="D94" s="21" t="s">
        <v>186</v>
      </c>
      <c r="E94" s="21" t="s">
        <v>184</v>
      </c>
      <c r="F94" s="38">
        <v>1</v>
      </c>
      <c r="G94" s="25"/>
      <c r="H94" s="10">
        <f t="shared" si="1"/>
        <v>0</v>
      </c>
      <c r="I94" s="12"/>
      <c r="J94" s="30">
        <v>7198.5</v>
      </c>
    </row>
    <row r="95" spans="2:10" ht="70" x14ac:dyDescent="0.35">
      <c r="B95" s="37">
        <v>85</v>
      </c>
      <c r="C95" s="10" t="s">
        <v>25</v>
      </c>
      <c r="D95" s="21" t="s">
        <v>187</v>
      </c>
      <c r="E95" s="21" t="s">
        <v>30</v>
      </c>
      <c r="F95" s="38">
        <v>1</v>
      </c>
      <c r="G95" s="25"/>
      <c r="H95" s="10">
        <f t="shared" si="1"/>
        <v>0</v>
      </c>
      <c r="I95" s="12"/>
      <c r="J95" s="30">
        <v>13353.523333333333</v>
      </c>
    </row>
    <row r="96" spans="2:10" ht="24" x14ac:dyDescent="0.35">
      <c r="B96" s="37">
        <v>86</v>
      </c>
      <c r="C96" s="10" t="s">
        <v>26</v>
      </c>
      <c r="D96" s="21" t="s">
        <v>27</v>
      </c>
      <c r="E96" s="21" t="s">
        <v>30</v>
      </c>
      <c r="F96" s="38">
        <v>1</v>
      </c>
      <c r="G96" s="25"/>
      <c r="H96" s="10">
        <f t="shared" si="1"/>
        <v>0</v>
      </c>
      <c r="I96" s="12"/>
      <c r="J96" s="30">
        <v>4263.1000000000004</v>
      </c>
    </row>
    <row r="97" spans="2:10" ht="30" x14ac:dyDescent="0.35">
      <c r="B97" s="37">
        <v>87</v>
      </c>
      <c r="C97" s="10" t="s">
        <v>188</v>
      </c>
      <c r="D97" s="21" t="s">
        <v>189</v>
      </c>
      <c r="E97" s="21" t="s">
        <v>30</v>
      </c>
      <c r="F97" s="38">
        <v>1</v>
      </c>
      <c r="G97" s="25"/>
      <c r="H97" s="10">
        <f t="shared" si="1"/>
        <v>0</v>
      </c>
      <c r="I97" s="12"/>
      <c r="J97" s="30">
        <v>1847.9124999999999</v>
      </c>
    </row>
    <row r="98" spans="2:10" ht="90.5" thickBot="1" x14ac:dyDescent="0.4">
      <c r="B98" s="37">
        <v>88</v>
      </c>
      <c r="C98" s="10" t="s">
        <v>190</v>
      </c>
      <c r="D98" s="21" t="s">
        <v>191</v>
      </c>
      <c r="E98" s="21" t="s">
        <v>30</v>
      </c>
      <c r="F98" s="38">
        <v>1</v>
      </c>
      <c r="G98" s="25"/>
      <c r="H98" s="10">
        <f t="shared" si="1"/>
        <v>0</v>
      </c>
      <c r="I98" s="12"/>
      <c r="J98" s="30">
        <v>44697.81</v>
      </c>
    </row>
    <row r="99" spans="2:10" ht="15" thickBot="1" x14ac:dyDescent="0.4">
      <c r="B99" s="43" t="s">
        <v>19</v>
      </c>
      <c r="C99" s="44"/>
      <c r="D99" s="44"/>
      <c r="E99" s="45"/>
      <c r="F99" s="14"/>
      <c r="G99" s="32"/>
      <c r="H99" s="31">
        <f>SUM(H11:H98)</f>
        <v>0</v>
      </c>
      <c r="J99" s="13"/>
    </row>
  </sheetData>
  <mergeCells count="7">
    <mergeCell ref="B99:E99"/>
    <mergeCell ref="B8:I8"/>
    <mergeCell ref="B9:I9"/>
    <mergeCell ref="B3:I3"/>
    <mergeCell ref="B4:I4"/>
    <mergeCell ref="B6:I6"/>
    <mergeCell ref="B7:H7"/>
  </mergeCells>
  <conditionalFormatting sqref="D12">
    <cfRule type="duplicateValues" dxfId="0" priority="1"/>
  </conditionalFormatting>
  <pageMargins left="0.7" right="0.7" top="0.75" bottom="0.75" header="0.3" footer="0.3"/>
  <pageSetup paperSize="5" scale="6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Responsable de IVA</vt:lpstr>
      <vt:lpstr>No Responsable de IVA</vt:lpstr>
      <vt:lpstr>'No Responsable de IVA'!Área_de_impresión</vt:lpstr>
      <vt:lpstr>'Responsable de IVA'!Área_de_impresión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Daniela Ramirez de la Hoz</cp:lastModifiedBy>
  <cp:lastPrinted>2023-04-21T20:32:16Z</cp:lastPrinted>
  <dcterms:created xsi:type="dcterms:W3CDTF">2020-09-20T19:20:48Z</dcterms:created>
  <dcterms:modified xsi:type="dcterms:W3CDTF">2025-07-08T19:46:10Z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2025-03-10T14:42:58Z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0fbcefc4-742e-420e-b757-eb7af89ab0f6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