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ee38112a76b9217/Documentos/documentos/CONTRALORIA/2025/PC 28 01/DOCUMENTOS/META/INFORME TECNICO DEFINITIVO/"/>
    </mc:Choice>
  </mc:AlternateContent>
  <xr:revisionPtr revIDLastSave="6" documentId="13_ncr:1_{BA99662F-5959-4A2E-A507-B7F60C467BEF}" xr6:coauthVersionLast="47" xr6:coauthVersionMax="47" xr10:uidLastSave="{62B9FC13-300D-48C8-8774-D7A8A3965FC7}"/>
  <bookViews>
    <workbookView xWindow="-120" yWindow="-120" windowWidth="29040" windowHeight="15720" xr2:uid="{919D1EC5-472F-433B-AAE0-DA50DFB44216}"/>
  </bookViews>
  <sheets>
    <sheet name="Hoja1" sheetId="1" r:id="rId1"/>
  </sheets>
  <definedNames>
    <definedName name="_xlnm.Print_Area" localSheetId="0">Hoja1!$A$1:$L$37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5" i="1" l="1"/>
  <c r="L7" i="1"/>
  <c r="L23" i="1" l="1"/>
  <c r="L19" i="1"/>
  <c r="L11" i="1"/>
</calcChain>
</file>

<file path=xl/sharedStrings.xml><?xml version="1.0" encoding="utf-8"?>
<sst xmlns="http://schemas.openxmlformats.org/spreadsheetml/2006/main" count="156" uniqueCount="44">
  <si>
    <t>PROPONENTE</t>
  </si>
  <si>
    <t>Emprendimiento y Empresas de Mujeres Decreto 1860 de 2021
0,25 PUNTOS</t>
  </si>
  <si>
    <t>Mipymes. Decreto 1860 de 2021
0,25 PUNTOS</t>
  </si>
  <si>
    <t>Fomento a la ejecución de contratos estatales por parte de población en pobreza extrema, desplazados por la violencia, personas en proceso de reintegración o reincorporación y, sujetos de especial protección constitucional. Decreto 1860 de 2021
0,50 PUNTOS</t>
  </si>
  <si>
    <t>Estímulo a la Industria Nacional
10 PUNTOS</t>
  </si>
  <si>
    <t>OBJETO:</t>
  </si>
  <si>
    <t>FONDO DE BIENESTAR SOCIAL DE LA CONTRALORÍA GENERAL DE LA REPÚBLICA</t>
  </si>
  <si>
    <t>TOTAL PUNTOS</t>
  </si>
  <si>
    <t>VALOR OFERTADO</t>
  </si>
  <si>
    <t>PUNTAJE</t>
  </si>
  <si>
    <t>DOCUMENTO APORTADO</t>
  </si>
  <si>
    <t>Proyectó</t>
  </si>
  <si>
    <t>PROCESO DE SELECCIÓN SAMC-005-2025</t>
  </si>
  <si>
    <t>Contratar la prestación de servicios para la logística, organización y realización de las actividades del Plan de Bienestar de la Gerencia Departamental - Meta para la vigencia 2025</t>
  </si>
  <si>
    <t>ACTIVIDAD PASAPORTE AVENTURA</t>
  </si>
  <si>
    <t>ACTIVIDAD CAMINATA ECOLOGICA CON ZUMBA</t>
  </si>
  <si>
    <t>ACTIVIDAD INTEGRACIÓN DE FUNCIONARIOS</t>
  </si>
  <si>
    <t>ACTIVIDAD INTEGRACIÓN HIJOS DE FUNCIONARIOS</t>
  </si>
  <si>
    <t>OPERADORES E INVERSIONISTAS DE COLOMBIA S.A.S.</t>
  </si>
  <si>
    <t>SOLUDELLANOS S.A.S.</t>
  </si>
  <si>
    <t xml:space="preserve">UT BIENESTAR EMPRESARIAL </t>
  </si>
  <si>
    <t>Factor Economico
41 PUNTOS</t>
  </si>
  <si>
    <t>Factor Técnico
48 PUNTOS</t>
  </si>
  <si>
    <t>OFRECE</t>
  </si>
  <si>
    <t>5 CUPOS ADICIONALES</t>
  </si>
  <si>
    <t>No presenta documento que permita verificar la acreditación del requisito ponderable</t>
  </si>
  <si>
    <t>Verificado con base en el Certificado de Existencia y Representación Legal</t>
  </si>
  <si>
    <t>FOMENTO A LA EJECUCIÓN DE CONTRATOS.PDF</t>
  </si>
  <si>
    <t>FORMATO APOYO A LA INDUSTRIA NACIONAL.PDF</t>
  </si>
  <si>
    <t>Si bien el proponente aporta el documento denominado "apoyo induatria nacional.pdf" en el mismo no se indica, señala, precisa u oferta alguna de las opciones establecidas en el numeral 17.2.1.1.6 del Pliego de Condiciones</t>
  </si>
  <si>
    <t xml:space="preserve">Yamilo Espejo - Profesional Universitario Grado 09 - Grupo de seguimiento y Atención a Gerencias Departamentales. </t>
  </si>
  <si>
    <t>Revisó</t>
  </si>
  <si>
    <t xml:space="preserve">Karol Silva Cadena - Profesional Especializado Grado 21 - Grupo de seguimiento y Atención a Gerencias Departamentales. </t>
  </si>
  <si>
    <t>7. SAMC-005-2025 FORMATOS.PDF</t>
  </si>
  <si>
    <t>Presenta documento que permite verificar la acreditación del requisito ponderable</t>
  </si>
  <si>
    <t>CYA INVERSIONES</t>
  </si>
  <si>
    <t>DSV COMPANY SAS</t>
  </si>
  <si>
    <t>FOMENTO A LA EJECUCIÓN DE CONTRATOS ESTATALES</t>
  </si>
  <si>
    <t>Verificado con base en el RUP</t>
  </si>
  <si>
    <t>Verificado con base en ACREDITACION DE EMPRENDIMIENTOS Y EMPRESAS DE MUJERES</t>
  </si>
  <si>
    <t>Verificado con base en APOYO A LA INDUSTRIA NACIONAL</t>
  </si>
  <si>
    <t>Presenta documento EMPRENDIMIENTO MUJERES que permite verificar la acreditación del requisito ponderable</t>
  </si>
  <si>
    <t>Presenta documento EMPRENDIMIENTO MUJER pero NO se acredita el tiempo laborado como lo señala el decreto 1860 de 2021.</t>
  </si>
  <si>
    <t>Para efectos de la evaluación del componente economico o financiero se tuvo en cuenta las propuestas  OPERADORES E INVERSIONISTAS DE COLOMBIA, SOLUDELLANOS S.A.S., UT BIENESTAR EMPRESARIAL, DSV COMPANY SAS Y CYA INVERSIONES.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</si>
</sst>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1" xfId="0" applyFont="1" applyBorder="1"/>
    <xf numFmtId="0" fontId="2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/>
    <xf numFmtId="44" fontId="2" fillId="0" borderId="1" xfId="1" applyFont="1" applyFill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4" fontId="2" fillId="0" borderId="1" xfId="1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2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44" fontId="3" fillId="0" borderId="1" xfId="1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2" fontId="3" fillId="0" borderId="4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2" fontId="3" fillId="9" borderId="2" xfId="0" applyNumberFormat="1" applyFont="1" applyFill="1" applyBorder="1" applyAlignment="1">
      <alignment horizontal="center" vertical="center"/>
    </xf>
    <xf numFmtId="2" fontId="3" fillId="9" borderId="3" xfId="0" applyNumberFormat="1" applyFont="1" applyFill="1" applyBorder="1" applyAlignment="1">
      <alignment horizontal="center" vertical="center"/>
    </xf>
    <xf numFmtId="2" fontId="3" fillId="9" borderId="4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2" fontId="3" fillId="10" borderId="2" xfId="0" applyNumberFormat="1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2" fontId="3" fillId="8" borderId="2" xfId="0" applyNumberFormat="1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wrapText="1"/>
    </xf>
    <xf numFmtId="2" fontId="3" fillId="5" borderId="2" xfId="0" applyNumberFormat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492874</xdr:colOff>
      <xdr:row>1</xdr:row>
      <xdr:rowOff>30135</xdr:rowOff>
    </xdr:from>
    <xdr:to>
      <xdr:col>2</xdr:col>
      <xdr:colOff>843643</xdr:colOff>
      <xdr:row>1</xdr:row>
      <xdr:rowOff>762000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6AA5D9-FE48-4F71-80DA-C58F4F8591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0256" y="187017"/>
          <a:ext cx="3126626" cy="7318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5D868-B9B2-4013-8389-658E99189174}">
  <dimension ref="B2:L35"/>
  <sheetViews>
    <sheetView tabSelected="1" view="pageBreakPreview" topLeftCell="B15" zoomScale="70" zoomScaleNormal="40" zoomScaleSheetLayoutView="70" workbookViewId="0">
      <selection activeCell="C26" sqref="C26"/>
    </sheetView>
  </sheetViews>
  <sheetFormatPr baseColWidth="10" defaultRowHeight="14.25" x14ac:dyDescent="0.2"/>
  <cols>
    <col min="1" max="1" width="5.140625" style="2" customWidth="1"/>
    <col min="2" max="2" width="41.5703125" style="2" customWidth="1"/>
    <col min="3" max="3" width="29.5703125" style="2" customWidth="1"/>
    <col min="4" max="4" width="33" style="2" customWidth="1"/>
    <col min="5" max="5" width="30.42578125" style="2" customWidth="1"/>
    <col min="6" max="6" width="32.7109375" style="2" customWidth="1"/>
    <col min="7" max="7" width="31.5703125" style="2" customWidth="1"/>
    <col min="8" max="8" width="41.7109375" style="2" customWidth="1"/>
    <col min="9" max="9" width="34.140625" style="2" customWidth="1"/>
    <col min="10" max="10" width="42.85546875" style="2" customWidth="1"/>
    <col min="11" max="11" width="35.140625" style="2" customWidth="1"/>
    <col min="12" max="12" width="25.85546875" style="2" customWidth="1"/>
    <col min="13" max="13" width="17.28515625" style="2" customWidth="1"/>
    <col min="14" max="16384" width="11.42578125" style="2"/>
  </cols>
  <sheetData>
    <row r="2" spans="2:12" ht="65.25" customHeight="1" x14ac:dyDescent="0.2">
      <c r="B2" s="1"/>
      <c r="C2" s="21" t="s">
        <v>6</v>
      </c>
      <c r="D2" s="21"/>
      <c r="E2" s="21"/>
      <c r="F2" s="21"/>
      <c r="G2" s="21"/>
      <c r="H2" s="21"/>
      <c r="I2" s="21"/>
      <c r="J2" s="21"/>
      <c r="K2" s="21"/>
      <c r="L2" s="21"/>
    </row>
    <row r="3" spans="2:12" ht="19.5" customHeight="1" x14ac:dyDescent="0.25">
      <c r="B3" s="22" t="s">
        <v>12</v>
      </c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2:12" ht="42.75" customHeight="1" x14ac:dyDescent="0.2">
      <c r="B4" s="19" t="s">
        <v>5</v>
      </c>
      <c r="C4" s="23" t="s">
        <v>13</v>
      </c>
      <c r="D4" s="23"/>
      <c r="E4" s="23"/>
      <c r="F4" s="23"/>
      <c r="G4" s="23"/>
      <c r="H4" s="23"/>
      <c r="I4" s="23"/>
      <c r="J4" s="23"/>
      <c r="K4" s="23"/>
      <c r="L4" s="23"/>
    </row>
    <row r="5" spans="2:12" ht="58.5" customHeight="1" x14ac:dyDescent="0.2">
      <c r="B5" s="24" t="s">
        <v>0</v>
      </c>
      <c r="C5" s="20" t="s">
        <v>21</v>
      </c>
      <c r="D5" s="20" t="s">
        <v>22</v>
      </c>
      <c r="E5" s="20"/>
      <c r="F5" s="20"/>
      <c r="G5" s="20"/>
      <c r="H5" s="20" t="s">
        <v>1</v>
      </c>
      <c r="I5" s="20" t="s">
        <v>2</v>
      </c>
      <c r="J5" s="20" t="s">
        <v>3</v>
      </c>
      <c r="K5" s="20" t="s">
        <v>4</v>
      </c>
      <c r="L5" s="20" t="s">
        <v>7</v>
      </c>
    </row>
    <row r="6" spans="2:12" ht="116.25" customHeight="1" x14ac:dyDescent="0.2">
      <c r="B6" s="24"/>
      <c r="C6" s="20"/>
      <c r="D6" s="3" t="s">
        <v>14</v>
      </c>
      <c r="E6" s="3" t="s">
        <v>15</v>
      </c>
      <c r="F6" s="3" t="s">
        <v>16</v>
      </c>
      <c r="G6" s="3" t="s">
        <v>17</v>
      </c>
      <c r="H6" s="20"/>
      <c r="I6" s="20"/>
      <c r="J6" s="20"/>
      <c r="K6" s="20"/>
      <c r="L6" s="20"/>
    </row>
    <row r="7" spans="2:12" ht="23.25" customHeight="1" x14ac:dyDescent="0.25">
      <c r="B7" s="25" t="s">
        <v>18</v>
      </c>
      <c r="C7" s="4" t="s">
        <v>8</v>
      </c>
      <c r="D7" s="4" t="s">
        <v>23</v>
      </c>
      <c r="E7" s="4" t="s">
        <v>23</v>
      </c>
      <c r="F7" s="4" t="s">
        <v>23</v>
      </c>
      <c r="G7" s="4" t="s">
        <v>23</v>
      </c>
      <c r="H7" s="4" t="s">
        <v>10</v>
      </c>
      <c r="I7" s="4" t="s">
        <v>10</v>
      </c>
      <c r="J7" s="4" t="s">
        <v>10</v>
      </c>
      <c r="K7" s="4" t="s">
        <v>10</v>
      </c>
      <c r="L7" s="26">
        <f>C10+D10+E10+F10+G10+H10+I10+J10+K10</f>
        <v>94.08</v>
      </c>
    </row>
    <row r="8" spans="2:12" ht="75" customHeight="1" x14ac:dyDescent="0.2">
      <c r="B8" s="25"/>
      <c r="C8" s="5">
        <v>45810000</v>
      </c>
      <c r="D8" s="6" t="s">
        <v>24</v>
      </c>
      <c r="E8" s="6" t="s">
        <v>24</v>
      </c>
      <c r="F8" s="6" t="s">
        <v>24</v>
      </c>
      <c r="G8" s="6" t="s">
        <v>24</v>
      </c>
      <c r="H8" s="7" t="s">
        <v>25</v>
      </c>
      <c r="I8" s="7" t="s">
        <v>26</v>
      </c>
      <c r="J8" s="7" t="s">
        <v>27</v>
      </c>
      <c r="K8" s="7" t="s">
        <v>28</v>
      </c>
      <c r="L8" s="27"/>
    </row>
    <row r="9" spans="2:12" ht="21.75" customHeight="1" x14ac:dyDescent="0.25">
      <c r="B9" s="25"/>
      <c r="C9" s="4" t="s">
        <v>9</v>
      </c>
      <c r="D9" s="4" t="s">
        <v>9</v>
      </c>
      <c r="E9" s="4" t="s">
        <v>9</v>
      </c>
      <c r="F9" s="4" t="s">
        <v>9</v>
      </c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  <c r="L9" s="27"/>
    </row>
    <row r="10" spans="2:12" ht="29.25" customHeight="1" x14ac:dyDescent="0.2">
      <c r="B10" s="25"/>
      <c r="C10" s="8">
        <v>35.33</v>
      </c>
      <c r="D10" s="9">
        <v>12</v>
      </c>
      <c r="E10" s="9">
        <v>12</v>
      </c>
      <c r="F10" s="9">
        <v>12</v>
      </c>
      <c r="G10" s="9">
        <v>12</v>
      </c>
      <c r="H10" s="9">
        <v>0</v>
      </c>
      <c r="I10" s="9">
        <v>0.25</v>
      </c>
      <c r="J10" s="9">
        <v>0.5</v>
      </c>
      <c r="K10" s="9">
        <v>10</v>
      </c>
      <c r="L10" s="28"/>
    </row>
    <row r="11" spans="2:12" ht="22.5" customHeight="1" x14ac:dyDescent="0.25">
      <c r="B11" s="29" t="s">
        <v>19</v>
      </c>
      <c r="C11" s="4" t="s">
        <v>8</v>
      </c>
      <c r="D11" s="4" t="s">
        <v>23</v>
      </c>
      <c r="E11" s="4" t="s">
        <v>23</v>
      </c>
      <c r="F11" s="4" t="s">
        <v>23</v>
      </c>
      <c r="G11" s="4" t="s">
        <v>23</v>
      </c>
      <c r="H11" s="4" t="s">
        <v>10</v>
      </c>
      <c r="I11" s="4" t="s">
        <v>10</v>
      </c>
      <c r="J11" s="4" t="s">
        <v>10</v>
      </c>
      <c r="K11" s="4" t="s">
        <v>10</v>
      </c>
      <c r="L11" s="30">
        <f>SUM(C14+D14+E14+F14+G14+H14+I14+J14+K14)</f>
        <v>94.19</v>
      </c>
    </row>
    <row r="12" spans="2:12" ht="108" customHeight="1" x14ac:dyDescent="0.2">
      <c r="B12" s="29"/>
      <c r="C12" s="10">
        <v>47416000</v>
      </c>
      <c r="D12" s="11" t="s">
        <v>24</v>
      </c>
      <c r="E12" s="11" t="s">
        <v>24</v>
      </c>
      <c r="F12" s="11" t="s">
        <v>24</v>
      </c>
      <c r="G12" s="11" t="s">
        <v>24</v>
      </c>
      <c r="H12" s="7" t="s">
        <v>25</v>
      </c>
      <c r="I12" s="7" t="s">
        <v>26</v>
      </c>
      <c r="J12" s="7" t="s">
        <v>25</v>
      </c>
      <c r="K12" s="7" t="s">
        <v>29</v>
      </c>
      <c r="L12" s="31"/>
    </row>
    <row r="13" spans="2:12" ht="27" customHeight="1" x14ac:dyDescent="0.25">
      <c r="B13" s="29"/>
      <c r="C13" s="4" t="s">
        <v>9</v>
      </c>
      <c r="D13" s="4" t="s">
        <v>9</v>
      </c>
      <c r="E13" s="4" t="s">
        <v>9</v>
      </c>
      <c r="F13" s="4" t="s">
        <v>9</v>
      </c>
      <c r="G13" s="4" t="s">
        <v>9</v>
      </c>
      <c r="H13" s="4" t="s">
        <v>9</v>
      </c>
      <c r="I13" s="4" t="s">
        <v>9</v>
      </c>
      <c r="J13" s="4" t="s">
        <v>9</v>
      </c>
      <c r="K13" s="4" t="s">
        <v>9</v>
      </c>
      <c r="L13" s="31"/>
    </row>
    <row r="14" spans="2:12" s="13" customFormat="1" ht="27.75" customHeight="1" x14ac:dyDescent="0.25">
      <c r="B14" s="29"/>
      <c r="C14" s="12">
        <v>35.94</v>
      </c>
      <c r="D14" s="9">
        <v>12</v>
      </c>
      <c r="E14" s="9">
        <v>12</v>
      </c>
      <c r="F14" s="9">
        <v>12</v>
      </c>
      <c r="G14" s="9">
        <v>12</v>
      </c>
      <c r="H14" s="9">
        <v>0</v>
      </c>
      <c r="I14" s="9">
        <v>0.25</v>
      </c>
      <c r="J14" s="9">
        <v>0</v>
      </c>
      <c r="K14" s="9">
        <v>10</v>
      </c>
      <c r="L14" s="32"/>
    </row>
    <row r="15" spans="2:12" ht="22.5" customHeight="1" x14ac:dyDescent="0.25">
      <c r="B15" s="33" t="s">
        <v>20</v>
      </c>
      <c r="C15" s="4" t="s">
        <v>8</v>
      </c>
      <c r="D15" s="4" t="s">
        <v>23</v>
      </c>
      <c r="E15" s="4" t="s">
        <v>23</v>
      </c>
      <c r="F15" s="4" t="s">
        <v>23</v>
      </c>
      <c r="G15" s="4" t="s">
        <v>23</v>
      </c>
      <c r="H15" s="4" t="s">
        <v>10</v>
      </c>
      <c r="I15" s="4" t="s">
        <v>10</v>
      </c>
      <c r="J15" s="4" t="s">
        <v>10</v>
      </c>
      <c r="K15" s="4" t="s">
        <v>10</v>
      </c>
      <c r="L15" s="34">
        <f>SUM(C18,D18,E18,F18,G18,H18,I18,J18,K18)</f>
        <v>98.65</v>
      </c>
    </row>
    <row r="16" spans="2:12" ht="75" customHeight="1" x14ac:dyDescent="0.2">
      <c r="B16" s="33"/>
      <c r="C16" s="5">
        <v>46652505</v>
      </c>
      <c r="D16" s="11" t="s">
        <v>24</v>
      </c>
      <c r="E16" s="11" t="s">
        <v>24</v>
      </c>
      <c r="F16" s="11" t="s">
        <v>24</v>
      </c>
      <c r="G16" s="11" t="s">
        <v>24</v>
      </c>
      <c r="H16" s="7" t="s">
        <v>41</v>
      </c>
      <c r="I16" s="7" t="s">
        <v>26</v>
      </c>
      <c r="J16" s="7" t="s">
        <v>33</v>
      </c>
      <c r="K16" s="7" t="s">
        <v>33</v>
      </c>
      <c r="L16" s="35"/>
    </row>
    <row r="17" spans="2:12" ht="25.5" customHeight="1" x14ac:dyDescent="0.25">
      <c r="B17" s="33"/>
      <c r="C17" s="4" t="s">
        <v>9</v>
      </c>
      <c r="D17" s="4" t="s">
        <v>9</v>
      </c>
      <c r="E17" s="4" t="s">
        <v>9</v>
      </c>
      <c r="F17" s="4" t="s">
        <v>9</v>
      </c>
      <c r="G17" s="4" t="s">
        <v>9</v>
      </c>
      <c r="H17" s="4" t="s">
        <v>9</v>
      </c>
      <c r="I17" s="4" t="s">
        <v>9</v>
      </c>
      <c r="J17" s="4" t="s">
        <v>9</v>
      </c>
      <c r="K17" s="4" t="s">
        <v>9</v>
      </c>
      <c r="L17" s="35"/>
    </row>
    <row r="18" spans="2:12" ht="32.25" customHeight="1" x14ac:dyDescent="0.2">
      <c r="B18" s="33"/>
      <c r="C18" s="12">
        <v>39.65</v>
      </c>
      <c r="D18" s="9">
        <v>12</v>
      </c>
      <c r="E18" s="9">
        <v>12</v>
      </c>
      <c r="F18" s="9">
        <v>12</v>
      </c>
      <c r="G18" s="9">
        <v>12</v>
      </c>
      <c r="H18" s="9">
        <v>0.25</v>
      </c>
      <c r="I18" s="9">
        <v>0.25</v>
      </c>
      <c r="J18" s="9">
        <v>0.5</v>
      </c>
      <c r="K18" s="9">
        <v>10</v>
      </c>
      <c r="L18" s="36"/>
    </row>
    <row r="19" spans="2:12" ht="22.5" customHeight="1" x14ac:dyDescent="0.25">
      <c r="B19" s="47" t="s">
        <v>35</v>
      </c>
      <c r="C19" s="4" t="s">
        <v>8</v>
      </c>
      <c r="D19" s="4" t="s">
        <v>8</v>
      </c>
      <c r="E19" s="4" t="s">
        <v>8</v>
      </c>
      <c r="F19" s="4" t="s">
        <v>8</v>
      </c>
      <c r="G19" s="4" t="s">
        <v>8</v>
      </c>
      <c r="H19" s="4" t="s">
        <v>8</v>
      </c>
      <c r="I19" s="4" t="s">
        <v>8</v>
      </c>
      <c r="J19" s="4" t="s">
        <v>8</v>
      </c>
      <c r="K19" s="4" t="s">
        <v>8</v>
      </c>
      <c r="L19" s="44">
        <f>+C22+D22+E22+F22+G22+H22+I22+J22+K22</f>
        <v>97.710000000000008</v>
      </c>
    </row>
    <row r="20" spans="2:12" ht="85.5" customHeight="1" x14ac:dyDescent="0.2">
      <c r="B20" s="48"/>
      <c r="C20" s="15">
        <v>46588000</v>
      </c>
      <c r="D20" s="11" t="s">
        <v>24</v>
      </c>
      <c r="E20" s="11" t="s">
        <v>24</v>
      </c>
      <c r="F20" s="11" t="s">
        <v>24</v>
      </c>
      <c r="G20" s="11" t="s">
        <v>24</v>
      </c>
      <c r="H20" s="7" t="s">
        <v>42</v>
      </c>
      <c r="I20" s="7" t="s">
        <v>26</v>
      </c>
      <c r="J20" s="7" t="s">
        <v>34</v>
      </c>
      <c r="K20" s="7" t="s">
        <v>34</v>
      </c>
      <c r="L20" s="45"/>
    </row>
    <row r="21" spans="2:12" ht="30" customHeight="1" x14ac:dyDescent="0.25">
      <c r="B21" s="48"/>
      <c r="C21" s="4" t="s">
        <v>9</v>
      </c>
      <c r="D21" s="4" t="s">
        <v>9</v>
      </c>
      <c r="E21" s="4" t="s">
        <v>9</v>
      </c>
      <c r="F21" s="4" t="s">
        <v>9</v>
      </c>
      <c r="G21" s="4" t="s">
        <v>9</v>
      </c>
      <c r="H21" s="4" t="s">
        <v>9</v>
      </c>
      <c r="I21" s="4" t="s">
        <v>9</v>
      </c>
      <c r="J21" s="4" t="s">
        <v>9</v>
      </c>
      <c r="K21" s="4" t="s">
        <v>9</v>
      </c>
      <c r="L21" s="45"/>
    </row>
    <row r="22" spans="2:12" ht="35.25" customHeight="1" x14ac:dyDescent="0.2">
      <c r="B22" s="49"/>
      <c r="C22" s="16">
        <v>38.96</v>
      </c>
      <c r="D22" s="9">
        <v>12</v>
      </c>
      <c r="E22" s="9">
        <v>12</v>
      </c>
      <c r="F22" s="9">
        <v>12</v>
      </c>
      <c r="G22" s="9">
        <v>12</v>
      </c>
      <c r="H22" s="16">
        <v>0</v>
      </c>
      <c r="I22" s="16">
        <v>0.25</v>
      </c>
      <c r="J22" s="17">
        <v>0.5</v>
      </c>
      <c r="K22" s="16">
        <v>10</v>
      </c>
      <c r="L22" s="46"/>
    </row>
    <row r="23" spans="2:12" ht="21" customHeight="1" x14ac:dyDescent="0.25">
      <c r="B23" s="37" t="s">
        <v>36</v>
      </c>
      <c r="C23" s="4" t="s">
        <v>8</v>
      </c>
      <c r="D23" s="4" t="s">
        <v>23</v>
      </c>
      <c r="E23" s="4" t="s">
        <v>23</v>
      </c>
      <c r="F23" s="4" t="s">
        <v>23</v>
      </c>
      <c r="G23" s="4" t="s">
        <v>23</v>
      </c>
      <c r="H23" s="4" t="s">
        <v>10</v>
      </c>
      <c r="I23" s="4" t="s">
        <v>10</v>
      </c>
      <c r="J23" s="4" t="s">
        <v>10</v>
      </c>
      <c r="K23" s="4" t="s">
        <v>10</v>
      </c>
      <c r="L23" s="40">
        <f>+C26+D26+E26+F26+G26+H26+I26+J26+K26</f>
        <v>93.86</v>
      </c>
    </row>
    <row r="24" spans="2:12" ht="54" customHeight="1" x14ac:dyDescent="0.2">
      <c r="B24" s="38"/>
      <c r="C24" s="15">
        <v>45655956</v>
      </c>
      <c r="D24" s="11" t="s">
        <v>24</v>
      </c>
      <c r="E24" s="11" t="s">
        <v>24</v>
      </c>
      <c r="F24" s="11" t="s">
        <v>24</v>
      </c>
      <c r="G24" s="11" t="s">
        <v>24</v>
      </c>
      <c r="H24" s="7" t="s">
        <v>39</v>
      </c>
      <c r="I24" s="18" t="s">
        <v>38</v>
      </c>
      <c r="J24" s="7" t="s">
        <v>37</v>
      </c>
      <c r="K24" s="18" t="s">
        <v>40</v>
      </c>
      <c r="L24" s="41"/>
    </row>
    <row r="25" spans="2:12" ht="21" customHeight="1" x14ac:dyDescent="0.25">
      <c r="B25" s="38"/>
      <c r="C25" s="4" t="s">
        <v>9</v>
      </c>
      <c r="D25" s="4" t="s">
        <v>9</v>
      </c>
      <c r="E25" s="4" t="s">
        <v>9</v>
      </c>
      <c r="F25" s="4" t="s">
        <v>9</v>
      </c>
      <c r="G25" s="4" t="s">
        <v>9</v>
      </c>
      <c r="H25" s="4" t="s">
        <v>9</v>
      </c>
      <c r="I25" s="4" t="s">
        <v>9</v>
      </c>
      <c r="J25" s="4" t="s">
        <v>9</v>
      </c>
      <c r="K25" s="4" t="s">
        <v>9</v>
      </c>
      <c r="L25" s="41"/>
    </row>
    <row r="26" spans="2:12" ht="54.75" customHeight="1" x14ac:dyDescent="0.2">
      <c r="B26" s="39"/>
      <c r="C26" s="9">
        <v>34.86</v>
      </c>
      <c r="D26" s="9">
        <v>12</v>
      </c>
      <c r="E26" s="9">
        <v>12</v>
      </c>
      <c r="F26" s="9">
        <v>12</v>
      </c>
      <c r="G26" s="9">
        <v>12</v>
      </c>
      <c r="H26" s="16">
        <v>0.25</v>
      </c>
      <c r="I26" s="16">
        <v>0.25</v>
      </c>
      <c r="J26" s="17">
        <v>0.5</v>
      </c>
      <c r="K26" s="9">
        <v>10</v>
      </c>
      <c r="L26" s="42"/>
    </row>
    <row r="27" spans="2:12" ht="41.25" customHeight="1" x14ac:dyDescent="0.2">
      <c r="B27" s="43" t="s">
        <v>43</v>
      </c>
      <c r="C27" s="43"/>
      <c r="D27" s="43"/>
      <c r="E27" s="43"/>
      <c r="F27" s="43"/>
      <c r="G27" s="43"/>
      <c r="H27" s="43"/>
      <c r="I27" s="43"/>
      <c r="J27" s="43"/>
      <c r="K27" s="43"/>
      <c r="L27" s="43"/>
    </row>
    <row r="31" spans="2:12" ht="15" x14ac:dyDescent="0.25">
      <c r="B31" s="14" t="s">
        <v>31</v>
      </c>
    </row>
    <row r="32" spans="2:12" x14ac:dyDescent="0.2">
      <c r="B32" s="2" t="s">
        <v>32</v>
      </c>
    </row>
    <row r="34" spans="2:2" ht="15" x14ac:dyDescent="0.25">
      <c r="B34" s="14" t="s">
        <v>11</v>
      </c>
    </row>
    <row r="35" spans="2:2" x14ac:dyDescent="0.2">
      <c r="B35" s="2" t="s">
        <v>30</v>
      </c>
    </row>
  </sheetData>
  <mergeCells count="22">
    <mergeCell ref="B23:B26"/>
    <mergeCell ref="L23:L26"/>
    <mergeCell ref="B27:L27"/>
    <mergeCell ref="L19:L22"/>
    <mergeCell ref="B19:B22"/>
    <mergeCell ref="B7:B10"/>
    <mergeCell ref="L7:L10"/>
    <mergeCell ref="B11:B14"/>
    <mergeCell ref="L11:L14"/>
    <mergeCell ref="B15:B18"/>
    <mergeCell ref="L15:L18"/>
    <mergeCell ref="K5:K6"/>
    <mergeCell ref="L5:L6"/>
    <mergeCell ref="C2:L2"/>
    <mergeCell ref="B3:L3"/>
    <mergeCell ref="C4:L4"/>
    <mergeCell ref="B5:B6"/>
    <mergeCell ref="C5:C6"/>
    <mergeCell ref="D5:G5"/>
    <mergeCell ref="H5:H6"/>
    <mergeCell ref="I5:I6"/>
    <mergeCell ref="J5:J6"/>
  </mergeCells>
  <pageMargins left="0.25" right="0.25" top="0.75" bottom="0.75" header="0.3" footer="0.3"/>
  <pageSetup scale="2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Fondo de Bienestar Social de la CGR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Sebastian Sosa Silva</dc:creator>
  <cp:lastModifiedBy>Marialejandra Suárez Pinedo</cp:lastModifiedBy>
  <cp:lastPrinted>2025-06-09T23:15:39Z</cp:lastPrinted>
  <dcterms:created xsi:type="dcterms:W3CDTF">2025-04-22T17:28:05Z</dcterms:created>
  <dcterms:modified xsi:type="dcterms:W3CDTF">2025-06-25T16:06:25Z</dcterms:modified>
</cp:coreProperties>
</file>