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grupoasd.sharepoint.com/sites/ADRES-ProyectoAuditoriadeReclamaciones/Documentos compartidos/General/Adres_Contrato_1004/3. Dirección de Control Interno/4. Dirección/3. Facturación/15. PQT_15_Z4/1. Información para pago PQT_15_Z4/"/>
    </mc:Choice>
  </mc:AlternateContent>
  <xr:revisionPtr revIDLastSave="94" documentId="13_ncr:1_{FE032A8E-6094-4684-A767-9E6F46D43FBD}" xr6:coauthVersionLast="47" xr6:coauthVersionMax="47" xr10:uidLastSave="{7330FA6F-D807-4B21-AE72-FCF95E24726E}"/>
  <bookViews>
    <workbookView xWindow="20370" yWindow="-120" windowWidth="29040" windowHeight="15840" xr2:uid="{E2F758C9-62A6-40E9-9A23-8B513FD41844}"/>
  </bookViews>
  <sheets>
    <sheet name="Validacion Decimales UTR2023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5" l="1"/>
  <c r="N8" i="5" s="1"/>
  <c r="L8" i="5"/>
  <c r="M7" i="5"/>
  <c r="L7" i="5"/>
  <c r="M6" i="5"/>
  <c r="M9" i="5" s="1"/>
  <c r="L6" i="5"/>
  <c r="L9" i="5" s="1"/>
  <c r="M5" i="5"/>
  <c r="L5" i="5"/>
  <c r="N5" i="5" l="1"/>
  <c r="N7" i="5"/>
  <c r="N6" i="5"/>
  <c r="N9" i="5" l="1"/>
</calcChain>
</file>

<file path=xl/sharedStrings.xml><?xml version="1.0" encoding="utf-8"?>
<sst xmlns="http://schemas.openxmlformats.org/spreadsheetml/2006/main" count="29" uniqueCount="26">
  <si>
    <t>N° Paquete Entrega</t>
  </si>
  <si>
    <t>Estado de Aprobación</t>
  </si>
  <si>
    <t>Cantidad Reclamaciones</t>
  </si>
  <si>
    <t>Aprobadas</t>
  </si>
  <si>
    <t>Aprobado Parcial</t>
  </si>
  <si>
    <t>No Aprobadas</t>
  </si>
  <si>
    <t>Valor Unitario antes de IVA</t>
  </si>
  <si>
    <t>PQT_15</t>
  </si>
  <si>
    <t>Suspendidas</t>
  </si>
  <si>
    <r>
      <rPr>
        <b/>
        <u/>
        <sz val="9"/>
        <color theme="8" tint="0.39997558519241921"/>
        <rFont val="Aptos Narrow"/>
        <family val="2"/>
        <scheme val="minor"/>
      </rPr>
      <t>Cantidad de reclamaciones (Columna D)</t>
    </r>
    <r>
      <rPr>
        <b/>
        <u/>
        <sz val="9"/>
        <color theme="4" tint="0.39997558519241921"/>
        <rFont val="Aptos Narrow"/>
        <family val="2"/>
        <scheme val="minor"/>
      </rPr>
      <t xml:space="preserve"> </t>
    </r>
    <r>
      <rPr>
        <b/>
        <u/>
        <sz val="9"/>
        <rFont val="Aptos Narrow"/>
        <family val="2"/>
        <scheme val="minor"/>
      </rPr>
      <t>X</t>
    </r>
    <r>
      <rPr>
        <b/>
        <u/>
        <sz val="9"/>
        <color theme="4" tint="0.39997558519241921"/>
        <rFont val="Aptos Narrow"/>
        <family val="2"/>
        <scheme val="minor"/>
      </rPr>
      <t xml:space="preserve"> 
Tarifa valor unitario Grupo ASD (Columna F)</t>
    </r>
    <r>
      <rPr>
        <b/>
        <u/>
        <sz val="9"/>
        <color theme="1"/>
        <rFont val="Aptos Narrow"/>
        <family val="2"/>
        <scheme val="minor"/>
      </rPr>
      <t xml:space="preserve"> </t>
    </r>
    <r>
      <rPr>
        <u/>
        <sz val="9"/>
        <color theme="1"/>
        <rFont val="Aptos Narrow"/>
        <family val="2"/>
        <scheme val="minor"/>
      </rPr>
      <t xml:space="preserve">
</t>
    </r>
    <r>
      <rPr>
        <sz val="9"/>
        <color theme="1"/>
        <rFont val="Aptos Narrow"/>
        <family val="2"/>
        <scheme val="minor"/>
      </rPr>
      <t xml:space="preserve">
Se apróxima el valor a dos decimales de acuerdo con el cálculo en la página de la DIAN</t>
    </r>
  </si>
  <si>
    <r>
      <rPr>
        <b/>
        <u/>
        <sz val="9"/>
        <color theme="8" tint="0.39997558519241921"/>
        <rFont val="Aptos Narrow"/>
        <family val="2"/>
        <scheme val="minor"/>
      </rPr>
      <t>Cantidad de reclamaciones (Columna D)</t>
    </r>
    <r>
      <rPr>
        <b/>
        <u/>
        <sz val="9"/>
        <color theme="4" tint="0.39997558519241921"/>
        <rFont val="Aptos Narrow"/>
        <family val="2"/>
        <scheme val="minor"/>
      </rPr>
      <t xml:space="preserve"> </t>
    </r>
    <r>
      <rPr>
        <b/>
        <u/>
        <sz val="9"/>
        <rFont val="Aptos Narrow"/>
        <family val="2"/>
        <scheme val="minor"/>
      </rPr>
      <t>X</t>
    </r>
    <r>
      <rPr>
        <b/>
        <u/>
        <sz val="9"/>
        <color theme="4" tint="0.39997558519241921"/>
        <rFont val="Aptos Narrow"/>
        <family val="2"/>
        <scheme val="minor"/>
      </rPr>
      <t xml:space="preserve"> 
</t>
    </r>
    <r>
      <rPr>
        <b/>
        <u/>
        <sz val="9"/>
        <color theme="5"/>
        <rFont val="Aptos Narrow"/>
        <family val="2"/>
        <scheme val="minor"/>
      </rPr>
      <t>Tarifa valor unitario Servis (Columna G)</t>
    </r>
    <r>
      <rPr>
        <u/>
        <sz val="9"/>
        <color theme="1"/>
        <rFont val="Aptos Narrow"/>
        <family val="2"/>
        <scheme val="minor"/>
      </rPr>
      <t xml:space="preserve">
</t>
    </r>
    <r>
      <rPr>
        <sz val="9"/>
        <color theme="1"/>
        <rFont val="Aptos Narrow"/>
        <family val="2"/>
        <scheme val="minor"/>
      </rPr>
      <t xml:space="preserve">
Se apróxima el valor a dos decimales de acuerdo con el cálculo en la página de la DIAN</t>
    </r>
  </si>
  <si>
    <r>
      <rPr>
        <b/>
        <u/>
        <sz val="9"/>
        <color theme="4" tint="0.39997558519241921"/>
        <rFont val="Aptos Narrow"/>
        <family val="2"/>
        <scheme val="minor"/>
      </rPr>
      <t xml:space="preserve">Valor total antes de IVA Tarifa Grupo ASD (Columna H) </t>
    </r>
    <r>
      <rPr>
        <b/>
        <u/>
        <sz val="9"/>
        <rFont val="Aptos Narrow"/>
        <family val="2"/>
        <scheme val="minor"/>
      </rPr>
      <t>X 19%</t>
    </r>
    <r>
      <rPr>
        <b/>
        <u/>
        <sz val="9"/>
        <color theme="1"/>
        <rFont val="Aptos Narrow"/>
        <family val="2"/>
        <scheme val="minor"/>
      </rPr>
      <t xml:space="preserve"> </t>
    </r>
    <r>
      <rPr>
        <u/>
        <sz val="9"/>
        <color theme="1"/>
        <rFont val="Aptos Narrow"/>
        <family val="2"/>
        <scheme val="minor"/>
      </rPr>
      <t xml:space="preserve">
</t>
    </r>
    <r>
      <rPr>
        <sz val="9"/>
        <color theme="1"/>
        <rFont val="Aptos Narrow"/>
        <family val="2"/>
        <scheme val="minor"/>
      </rPr>
      <t xml:space="preserve">
Se apróxima el valor a dos decimales de acuerdo con el cálculo en la página de la DIAN</t>
    </r>
  </si>
  <si>
    <r>
      <rPr>
        <b/>
        <u/>
        <sz val="9"/>
        <color theme="5"/>
        <rFont val="Aptos Narrow"/>
        <family val="2"/>
        <scheme val="minor"/>
      </rPr>
      <t>Valor total antes de IVA Tarifa SERVIS (Columna I)</t>
    </r>
    <r>
      <rPr>
        <b/>
        <u/>
        <sz val="9"/>
        <color theme="4" tint="0.39997558519241921"/>
        <rFont val="Aptos Narrow"/>
        <family val="2"/>
        <scheme val="minor"/>
      </rPr>
      <t xml:space="preserve"> </t>
    </r>
    <r>
      <rPr>
        <b/>
        <u/>
        <sz val="9"/>
        <rFont val="Aptos Narrow"/>
        <family val="2"/>
        <scheme val="minor"/>
      </rPr>
      <t>X 19%</t>
    </r>
    <r>
      <rPr>
        <b/>
        <u/>
        <sz val="9"/>
        <color theme="1"/>
        <rFont val="Aptos Narrow"/>
        <family val="2"/>
        <scheme val="minor"/>
      </rPr>
      <t xml:space="preserve"> </t>
    </r>
    <r>
      <rPr>
        <u/>
        <sz val="9"/>
        <color theme="1"/>
        <rFont val="Aptos Narrow"/>
        <family val="2"/>
        <scheme val="minor"/>
      </rPr>
      <t xml:space="preserve">
</t>
    </r>
    <r>
      <rPr>
        <sz val="9"/>
        <color theme="1"/>
        <rFont val="Aptos Narrow"/>
        <family val="2"/>
        <scheme val="minor"/>
      </rPr>
      <t xml:space="preserve">
Se apróxima el valor a dos decimales de acuerdo con el cálculo en la página de la DIAN</t>
    </r>
  </si>
  <si>
    <r>
      <rPr>
        <b/>
        <u/>
        <sz val="9"/>
        <color theme="4" tint="0.39997558519241921"/>
        <rFont val="Aptos Narrow"/>
        <family val="2"/>
        <scheme val="minor"/>
      </rPr>
      <t>Valor total antes de IVA Tarifa Grupo ASD (Columna H)</t>
    </r>
    <r>
      <rPr>
        <b/>
        <u/>
        <sz val="9"/>
        <color theme="5"/>
        <rFont val="Aptos Narrow"/>
        <family val="2"/>
        <scheme val="minor"/>
      </rPr>
      <t xml:space="preserve"> </t>
    </r>
    <r>
      <rPr>
        <b/>
        <u/>
        <sz val="9"/>
        <rFont val="Aptos Narrow"/>
        <family val="2"/>
        <scheme val="minor"/>
      </rPr>
      <t>+</t>
    </r>
    <r>
      <rPr>
        <b/>
        <u/>
        <sz val="9"/>
        <color theme="5"/>
        <rFont val="Aptos Narrow"/>
        <family val="2"/>
        <scheme val="minor"/>
      </rPr>
      <t xml:space="preserve"> Valor total antes de IVA Tarifa SERVIS (Columna I)</t>
    </r>
  </si>
  <si>
    <r>
      <rPr>
        <b/>
        <u/>
        <sz val="9"/>
        <color theme="4" tint="0.39997558519241921"/>
        <rFont val="Aptos Narrow"/>
        <family val="2"/>
        <scheme val="minor"/>
      </rPr>
      <t>IVA Tarifa Grupo ASD (Columna J)</t>
    </r>
    <r>
      <rPr>
        <b/>
        <u/>
        <sz val="9"/>
        <color theme="5"/>
        <rFont val="Aptos Narrow"/>
        <family val="2"/>
        <scheme val="minor"/>
      </rPr>
      <t xml:space="preserve"> </t>
    </r>
    <r>
      <rPr>
        <b/>
        <u/>
        <sz val="9"/>
        <rFont val="Aptos Narrow"/>
        <family val="2"/>
        <scheme val="minor"/>
      </rPr>
      <t>+</t>
    </r>
    <r>
      <rPr>
        <b/>
        <u/>
        <sz val="9"/>
        <color theme="5"/>
        <rFont val="Aptos Narrow"/>
        <family val="2"/>
        <scheme val="minor"/>
      </rPr>
      <t xml:space="preserve"> IVA Tarifa SERVIS (Columna K)</t>
    </r>
  </si>
  <si>
    <r>
      <rPr>
        <b/>
        <u/>
        <sz val="9"/>
        <color rgb="FF00B050"/>
        <rFont val="Aptos Narrow"/>
        <family val="2"/>
        <scheme val="minor"/>
      </rPr>
      <t>Valor total antes de IVA</t>
    </r>
    <r>
      <rPr>
        <b/>
        <u/>
        <sz val="9"/>
        <color theme="1"/>
        <rFont val="Aptos Narrow"/>
        <family val="2"/>
        <scheme val="minor"/>
      </rPr>
      <t xml:space="preserve"> + </t>
    </r>
    <r>
      <rPr>
        <b/>
        <u/>
        <sz val="9"/>
        <color rgb="FF00B050"/>
        <rFont val="Aptos Narrow"/>
        <family val="2"/>
        <scheme val="minor"/>
      </rPr>
      <t>IVA</t>
    </r>
  </si>
  <si>
    <t>TARIFA VALOR UNITARIO
GRUPO ASD
85%</t>
  </si>
  <si>
    <t>TARIFA VALOR UNITARIO
SERVIS
15%</t>
  </si>
  <si>
    <t>VALOR TOTAL ANTES DE IVA - TARIFA GRUPO ASD</t>
  </si>
  <si>
    <t>VALOR TOTAL ANTES DE IVA - TARIFA SERVIS</t>
  </si>
  <si>
    <t>IVA - TARIFA GRUPO ASD</t>
  </si>
  <si>
    <t>IVA - TARIFA SERVIS</t>
  </si>
  <si>
    <t>VALOR TOTAL ANTES DE IVA</t>
  </si>
  <si>
    <t>IVA</t>
  </si>
  <si>
    <t>VALOR TOTAL A PAGAR</t>
  </si>
  <si>
    <t>TOTALES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</si>
</sst>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6" formatCode="&quot;$&quot;\ #,##0.0000;[Red]\-&quot;$&quot;\ #,##0.0000"/>
    <numFmt numFmtId="167" formatCode="0.000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u/>
      <sz val="9"/>
      <color theme="8" tint="0.39997558519241921"/>
      <name val="Aptos Narrow"/>
      <family val="2"/>
      <scheme val="minor"/>
    </font>
    <font>
      <b/>
      <u/>
      <sz val="9"/>
      <color theme="4" tint="0.39997558519241921"/>
      <name val="Aptos Narrow"/>
      <family val="2"/>
      <scheme val="minor"/>
    </font>
    <font>
      <b/>
      <u/>
      <sz val="9"/>
      <name val="Aptos Narrow"/>
      <family val="2"/>
      <scheme val="minor"/>
    </font>
    <font>
      <b/>
      <u/>
      <sz val="9"/>
      <color theme="1"/>
      <name val="Aptos Narrow"/>
      <family val="2"/>
      <scheme val="minor"/>
    </font>
    <font>
      <u/>
      <sz val="9"/>
      <color theme="1"/>
      <name val="Aptos Narrow"/>
      <family val="2"/>
      <scheme val="minor"/>
    </font>
    <font>
      <b/>
      <u/>
      <sz val="9"/>
      <color theme="5"/>
      <name val="Aptos Narrow"/>
      <family val="2"/>
      <scheme val="minor"/>
    </font>
    <font>
      <b/>
      <u/>
      <sz val="9"/>
      <color rgb="FF00B050"/>
      <name val="Aptos Narrow"/>
      <family val="2"/>
      <scheme val="minor"/>
    </font>
    <font>
      <b/>
      <sz val="10"/>
      <color theme="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10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3" borderId="14" xfId="0" applyFont="1" applyFill="1" applyBorder="1" applyAlignment="1">
      <alignment horizontal="center" vertical="center" wrapText="1"/>
    </xf>
    <xf numFmtId="0" fontId="11" fillId="4" borderId="15" xfId="0" applyFont="1" applyFill="1" applyBorder="1" applyAlignment="1">
      <alignment horizontal="center" vertical="center" wrapText="1"/>
    </xf>
    <xf numFmtId="0" fontId="11" fillId="4" borderId="16" xfId="0" applyFont="1" applyFill="1" applyBorder="1" applyAlignment="1">
      <alignment horizontal="center" vertical="center" wrapText="1"/>
    </xf>
    <xf numFmtId="0" fontId="11" fillId="5" borderId="14" xfId="0" applyFont="1" applyFill="1" applyBorder="1" applyAlignment="1">
      <alignment horizontal="center" vertical="center" wrapText="1"/>
    </xf>
    <xf numFmtId="0" fontId="11" fillId="5" borderId="17" xfId="0" applyFont="1" applyFill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64" fontId="1" fillId="0" borderId="19" xfId="1" applyNumberFormat="1" applyFont="1" applyBorder="1" applyAlignment="1">
      <alignment horizontal="center" wrapText="1"/>
    </xf>
    <xf numFmtId="8" fontId="1" fillId="0" borderId="20" xfId="1" applyNumberFormat="1" applyFont="1" applyFill="1" applyBorder="1" applyAlignment="1">
      <alignment horizontal="right" wrapText="1"/>
    </xf>
    <xf numFmtId="166" fontId="1" fillId="0" borderId="21" xfId="1" applyNumberFormat="1" applyFont="1" applyFill="1" applyBorder="1" applyAlignment="1">
      <alignment horizontal="right" wrapText="1"/>
    </xf>
    <xf numFmtId="166" fontId="1" fillId="0" borderId="22" xfId="1" applyNumberFormat="1" applyFont="1" applyFill="1" applyBorder="1" applyAlignment="1">
      <alignment horizontal="right" wrapText="1"/>
    </xf>
    <xf numFmtId="8" fontId="1" fillId="0" borderId="23" xfId="1" applyNumberFormat="1" applyFont="1" applyFill="1" applyBorder="1" applyAlignment="1">
      <alignment horizontal="right" wrapText="1"/>
    </xf>
    <xf numFmtId="8" fontId="1" fillId="0" borderId="22" xfId="1" applyNumberFormat="1" applyFont="1" applyFill="1" applyBorder="1" applyAlignment="1">
      <alignment horizontal="right" wrapText="1"/>
    </xf>
    <xf numFmtId="8" fontId="1" fillId="0" borderId="24" xfId="1" applyNumberFormat="1" applyFont="1" applyFill="1" applyBorder="1" applyAlignment="1">
      <alignment horizontal="right" wrapText="1"/>
    </xf>
    <xf numFmtId="8" fontId="1" fillId="0" borderId="25" xfId="1" applyNumberFormat="1" applyFont="1" applyFill="1" applyBorder="1" applyAlignment="1">
      <alignment horizontal="right" wrapText="1"/>
    </xf>
    <xf numFmtId="8" fontId="1" fillId="0" borderId="22" xfId="1" applyNumberFormat="1" applyFont="1" applyBorder="1" applyAlignment="1">
      <alignment horizontal="right" wrapText="1"/>
    </xf>
    <xf numFmtId="0" fontId="0" fillId="0" borderId="3" xfId="0" applyBorder="1" applyAlignment="1">
      <alignment horizontal="center" vertical="center"/>
    </xf>
    <xf numFmtId="164" fontId="1" fillId="0" borderId="1" xfId="1" applyNumberFormat="1" applyFont="1" applyBorder="1" applyAlignment="1">
      <alignment horizontal="center" wrapText="1"/>
    </xf>
    <xf numFmtId="8" fontId="1" fillId="0" borderId="4" xfId="1" applyNumberFormat="1" applyFont="1" applyFill="1" applyBorder="1" applyAlignment="1">
      <alignment horizontal="right" wrapText="1"/>
    </xf>
    <xf numFmtId="166" fontId="1" fillId="0" borderId="26" xfId="1" applyNumberFormat="1" applyFont="1" applyFill="1" applyBorder="1" applyAlignment="1">
      <alignment horizontal="right" wrapText="1"/>
    </xf>
    <xf numFmtId="166" fontId="1" fillId="0" borderId="4" xfId="1" applyNumberFormat="1" applyFont="1" applyFill="1" applyBorder="1" applyAlignment="1">
      <alignment horizontal="right" wrapText="1"/>
    </xf>
    <xf numFmtId="8" fontId="1" fillId="0" borderId="3" xfId="1" applyNumberFormat="1" applyFont="1" applyFill="1" applyBorder="1" applyAlignment="1">
      <alignment horizontal="right" wrapText="1"/>
    </xf>
    <xf numFmtId="8" fontId="1" fillId="0" borderId="27" xfId="1" applyNumberFormat="1" applyFont="1" applyFill="1" applyBorder="1" applyAlignment="1">
      <alignment horizontal="right" wrapText="1"/>
    </xf>
    <xf numFmtId="8" fontId="1" fillId="0" borderId="1" xfId="1" applyNumberFormat="1" applyFont="1" applyFill="1" applyBorder="1" applyAlignment="1">
      <alignment horizontal="right" wrapText="1"/>
    </xf>
    <xf numFmtId="8" fontId="1" fillId="0" borderId="4" xfId="1" applyNumberFormat="1" applyFont="1" applyBorder="1" applyAlignment="1">
      <alignment horizontal="right" wrapText="1"/>
    </xf>
    <xf numFmtId="166" fontId="1" fillId="0" borderId="28" xfId="1" applyNumberFormat="1" applyFont="1" applyFill="1" applyBorder="1" applyAlignment="1">
      <alignment horizontal="right" wrapText="1"/>
    </xf>
    <xf numFmtId="166" fontId="1" fillId="0" borderId="29" xfId="1" applyNumberFormat="1" applyFont="1" applyFill="1" applyBorder="1" applyAlignment="1">
      <alignment horizontal="right" wrapText="1"/>
    </xf>
    <xf numFmtId="8" fontId="1" fillId="0" borderId="30" xfId="1" applyNumberFormat="1" applyFont="1" applyFill="1" applyBorder="1" applyAlignment="1">
      <alignment horizontal="right" wrapText="1"/>
    </xf>
    <xf numFmtId="8" fontId="1" fillId="0" borderId="29" xfId="1" applyNumberFormat="1" applyFont="1" applyFill="1" applyBorder="1" applyAlignment="1">
      <alignment horizontal="right" wrapText="1"/>
    </xf>
    <xf numFmtId="8" fontId="1" fillId="0" borderId="31" xfId="1" applyNumberFormat="1" applyFont="1" applyFill="1" applyBorder="1" applyAlignment="1">
      <alignment horizontal="right" wrapText="1"/>
    </xf>
    <xf numFmtId="8" fontId="1" fillId="0" borderId="10" xfId="1" applyNumberFormat="1" applyFont="1" applyFill="1" applyBorder="1" applyAlignment="1">
      <alignment horizontal="right" wrapText="1"/>
    </xf>
    <xf numFmtId="8" fontId="1" fillId="0" borderId="29" xfId="1" applyNumberFormat="1" applyFont="1" applyBorder="1" applyAlignment="1">
      <alignment horizontal="right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1" fillId="0" borderId="6" xfId="1" applyNumberFormat="1" applyFont="1" applyBorder="1" applyAlignment="1">
      <alignment horizontal="center" wrapText="1"/>
    </xf>
    <xf numFmtId="8" fontId="1" fillId="0" borderId="7" xfId="1" applyNumberFormat="1" applyFont="1" applyFill="1" applyBorder="1" applyAlignment="1">
      <alignment horizontal="right" wrapText="1"/>
    </xf>
    <xf numFmtId="8" fontId="2" fillId="0" borderId="14" xfId="0" applyNumberFormat="1" applyFont="1" applyBorder="1" applyAlignment="1">
      <alignment horizontal="right" vertical="center"/>
    </xf>
    <xf numFmtId="8" fontId="2" fillId="0" borderId="32" xfId="0" applyNumberFormat="1" applyFont="1" applyBorder="1" applyAlignment="1">
      <alignment horizontal="right" vertical="center"/>
    </xf>
    <xf numFmtId="8" fontId="2" fillId="0" borderId="15" xfId="0" applyNumberFormat="1" applyFont="1" applyBorder="1" applyAlignment="1">
      <alignment horizontal="right" vertical="center"/>
    </xf>
    <xf numFmtId="44" fontId="0" fillId="0" borderId="0" xfId="2" applyFon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</cellXfs>
  <cellStyles count="9">
    <cellStyle name="Millares" xfId="1" builtinId="3"/>
    <cellStyle name="Millares 2" xfId="3" xr:uid="{E5DB8FBB-EA7F-408F-A11D-1AC3B41BF338}"/>
    <cellStyle name="Millares 2 2" xfId="7" xr:uid="{A5239781-B1E1-4C7B-AAF5-0579573875F6}"/>
    <cellStyle name="Millares 3" xfId="5" xr:uid="{B27AFD09-A423-4885-B0B6-865FB8E8A8C0}"/>
    <cellStyle name="Moneda" xfId="2" builtinId="4"/>
    <cellStyle name="Moneda 2" xfId="4" xr:uid="{B51D5B94-F919-4114-8A54-06388335FC1D}"/>
    <cellStyle name="Moneda 2 2" xfId="8" xr:uid="{672C7BD6-C850-4873-9F75-0A8D1D61E349}"/>
    <cellStyle name="Moneda 3" xfId="6" xr:uid="{C14AFEE6-4E5C-4F78-8D87-DE6B50CC2E54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A74F6-429B-43A4-BA4C-8F65E6C0CC03}">
  <sheetPr>
    <tabColor rgb="FF0000FF"/>
  </sheetPr>
  <dimension ref="A3:N20"/>
  <sheetViews>
    <sheetView showGridLines="0" tabSelected="1" zoomScale="112" zoomScaleNormal="112" workbookViewId="0">
      <selection activeCell="G15" sqref="G15"/>
    </sheetView>
  </sheetViews>
  <sheetFormatPr baseColWidth="10" defaultColWidth="10.85546875" defaultRowHeight="15" x14ac:dyDescent="0.25"/>
  <cols>
    <col min="1" max="1" width="5.42578125" style="1" customWidth="1"/>
    <col min="2" max="2" width="12.42578125" style="1" bestFit="1" customWidth="1"/>
    <col min="3" max="3" width="16.5703125" style="1" bestFit="1" customWidth="1"/>
    <col min="4" max="4" width="14.7109375" style="1" bestFit="1" customWidth="1"/>
    <col min="5" max="5" width="13.140625" style="1" bestFit="1" customWidth="1"/>
    <col min="6" max="6" width="18.85546875" style="1" customWidth="1"/>
    <col min="7" max="7" width="17.5703125" style="1" customWidth="1"/>
    <col min="8" max="11" width="21.5703125" style="1" customWidth="1"/>
    <col min="12" max="12" width="20.28515625" style="1" customWidth="1"/>
    <col min="13" max="13" width="18.42578125" style="1" customWidth="1"/>
    <col min="14" max="14" width="16.42578125" style="1" customWidth="1"/>
    <col min="15" max="16384" width="10.85546875" style="1"/>
  </cols>
  <sheetData>
    <row r="3" spans="1:14" ht="108.75" thickBot="1" x14ac:dyDescent="0.3">
      <c r="B3" s="3"/>
      <c r="H3" s="4" t="s">
        <v>9</v>
      </c>
      <c r="I3" s="4" t="s">
        <v>10</v>
      </c>
      <c r="J3" s="4" t="s">
        <v>11</v>
      </c>
      <c r="K3" s="4" t="s">
        <v>12</v>
      </c>
      <c r="L3" s="5" t="s">
        <v>13</v>
      </c>
      <c r="M3" s="5" t="s">
        <v>14</v>
      </c>
      <c r="N3" s="5" t="s">
        <v>15</v>
      </c>
    </row>
    <row r="4" spans="1:14" ht="54.75" thickBot="1" x14ac:dyDescent="0.3">
      <c r="B4" s="6" t="s">
        <v>0</v>
      </c>
      <c r="C4" s="7" t="s">
        <v>1</v>
      </c>
      <c r="D4" s="8" t="s">
        <v>2</v>
      </c>
      <c r="E4" s="9" t="s">
        <v>6</v>
      </c>
      <c r="F4" s="10" t="s">
        <v>16</v>
      </c>
      <c r="G4" s="11" t="s">
        <v>17</v>
      </c>
      <c r="H4" s="10" t="s">
        <v>18</v>
      </c>
      <c r="I4" s="11" t="s">
        <v>19</v>
      </c>
      <c r="J4" s="10" t="s">
        <v>20</v>
      </c>
      <c r="K4" s="12" t="s">
        <v>21</v>
      </c>
      <c r="L4" s="13" t="s">
        <v>22</v>
      </c>
      <c r="M4" s="14" t="s">
        <v>23</v>
      </c>
      <c r="N4" s="15" t="s">
        <v>24</v>
      </c>
    </row>
    <row r="5" spans="1:14" x14ac:dyDescent="0.25">
      <c r="A5" s="16"/>
      <c r="B5" s="17" t="s">
        <v>7</v>
      </c>
      <c r="C5" s="18" t="s">
        <v>3</v>
      </c>
      <c r="D5" s="19">
        <v>2158</v>
      </c>
      <c r="E5" s="20">
        <v>44783.19</v>
      </c>
      <c r="F5" s="21">
        <v>38065.711499999998</v>
      </c>
      <c r="G5" s="22">
        <v>6717.4785000000002</v>
      </c>
      <c r="H5" s="23">
        <v>82145805.420000002</v>
      </c>
      <c r="I5" s="24">
        <v>14496318.6</v>
      </c>
      <c r="J5" s="23">
        <v>15607703.029999999</v>
      </c>
      <c r="K5" s="25">
        <v>2754300.53</v>
      </c>
      <c r="L5" s="23">
        <f>+H5+I5</f>
        <v>96642124.019999996</v>
      </c>
      <c r="M5" s="26">
        <f>+J5+K5</f>
        <v>18362003.559999999</v>
      </c>
      <c r="N5" s="27">
        <f>+L5+M5</f>
        <v>115004127.58</v>
      </c>
    </row>
    <row r="6" spans="1:14" x14ac:dyDescent="0.25">
      <c r="A6" s="16"/>
      <c r="B6" s="28" t="s">
        <v>7</v>
      </c>
      <c r="C6" s="2" t="s">
        <v>4</v>
      </c>
      <c r="D6" s="29">
        <v>2406</v>
      </c>
      <c r="E6" s="30">
        <v>36722.22</v>
      </c>
      <c r="F6" s="31">
        <v>31213.886999999999</v>
      </c>
      <c r="G6" s="32">
        <v>5508.3329999999996</v>
      </c>
      <c r="H6" s="33">
        <v>75100612.120000005</v>
      </c>
      <c r="I6" s="30">
        <v>13253049.199999999</v>
      </c>
      <c r="J6" s="33">
        <v>14269116.300000001</v>
      </c>
      <c r="K6" s="34">
        <v>2518079.35</v>
      </c>
      <c r="L6" s="33">
        <f t="shared" ref="L6:L8" si="0">+H6+I6</f>
        <v>88353661.320000008</v>
      </c>
      <c r="M6" s="35">
        <f t="shared" ref="M6:M8" si="1">+J6+K6</f>
        <v>16787195.650000002</v>
      </c>
      <c r="N6" s="36">
        <f t="shared" ref="N6:N8" si="2">+L6+M6</f>
        <v>105140856.97000001</v>
      </c>
    </row>
    <row r="7" spans="1:14" x14ac:dyDescent="0.25">
      <c r="A7" s="16"/>
      <c r="B7" s="28" t="s">
        <v>7</v>
      </c>
      <c r="C7" s="2" t="s">
        <v>5</v>
      </c>
      <c r="D7" s="29">
        <v>2675</v>
      </c>
      <c r="E7" s="30">
        <v>36722.22</v>
      </c>
      <c r="F7" s="37">
        <v>31213.886999999999</v>
      </c>
      <c r="G7" s="38">
        <v>5508.3329999999996</v>
      </c>
      <c r="H7" s="39">
        <v>83497147.719999999</v>
      </c>
      <c r="I7" s="40">
        <v>14734790.77</v>
      </c>
      <c r="J7" s="39">
        <v>15864458.07</v>
      </c>
      <c r="K7" s="41">
        <v>2799610.25</v>
      </c>
      <c r="L7" s="39">
        <f t="shared" si="0"/>
        <v>98231938.489999995</v>
      </c>
      <c r="M7" s="42">
        <f t="shared" si="1"/>
        <v>18664068.32</v>
      </c>
      <c r="N7" s="43">
        <f t="shared" si="2"/>
        <v>116896006.81</v>
      </c>
    </row>
    <row r="8" spans="1:14" ht="15.75" thickBot="1" x14ac:dyDescent="0.3">
      <c r="A8" s="16"/>
      <c r="B8" s="44" t="s">
        <v>7</v>
      </c>
      <c r="C8" s="45" t="s">
        <v>8</v>
      </c>
      <c r="D8" s="46">
        <v>2838</v>
      </c>
      <c r="E8" s="47">
        <v>36722.22</v>
      </c>
      <c r="F8" s="37">
        <v>31213.886999999999</v>
      </c>
      <c r="G8" s="38">
        <v>5508.3329999999996</v>
      </c>
      <c r="H8" s="39">
        <v>88585011.310000002</v>
      </c>
      <c r="I8" s="40">
        <v>15632649.050000001</v>
      </c>
      <c r="J8" s="39">
        <v>16831152.149999999</v>
      </c>
      <c r="K8" s="41">
        <v>2970203.32</v>
      </c>
      <c r="L8" s="39">
        <f t="shared" si="0"/>
        <v>104217660.36</v>
      </c>
      <c r="M8" s="42">
        <f t="shared" si="1"/>
        <v>19801355.469999999</v>
      </c>
      <c r="N8" s="43">
        <f t="shared" si="2"/>
        <v>124019015.83</v>
      </c>
    </row>
    <row r="9" spans="1:14" ht="15.75" thickBot="1" x14ac:dyDescent="0.3">
      <c r="B9" s="53" t="s">
        <v>25</v>
      </c>
      <c r="C9" s="54"/>
      <c r="D9" s="54"/>
      <c r="E9" s="54"/>
      <c r="F9" s="55"/>
      <c r="G9" s="55"/>
      <c r="H9" s="55"/>
      <c r="I9" s="55"/>
      <c r="J9" s="55"/>
      <c r="K9" s="55"/>
      <c r="L9" s="48">
        <f>SUM(L5:L8)</f>
        <v>387445384.19</v>
      </c>
      <c r="M9" s="49">
        <f>SUM(M5:M8)</f>
        <v>73614623</v>
      </c>
      <c r="N9" s="50">
        <f>SUM(N5:N8)</f>
        <v>461060007.19</v>
      </c>
    </row>
    <row r="10" spans="1:14" x14ac:dyDescent="0.25">
      <c r="N10" s="51"/>
    </row>
    <row r="11" spans="1:14" x14ac:dyDescent="0.25">
      <c r="F11" s="52"/>
      <c r="M11" s="52"/>
    </row>
    <row r="12" spans="1:14" x14ac:dyDescent="0.25">
      <c r="F12" s="16"/>
      <c r="G12" s="16"/>
      <c r="N12" s="51"/>
    </row>
    <row r="13" spans="1:14" x14ac:dyDescent="0.25">
      <c r="N13" s="51"/>
    </row>
    <row r="14" spans="1:14" x14ac:dyDescent="0.25">
      <c r="N14" s="51"/>
    </row>
    <row r="15" spans="1:14" x14ac:dyDescent="0.25">
      <c r="A15" s="51"/>
    </row>
    <row r="16" spans="1:14" x14ac:dyDescent="0.25">
      <c r="A16" s="51"/>
    </row>
    <row r="17" spans="1:1" x14ac:dyDescent="0.25">
      <c r="A17" s="51"/>
    </row>
    <row r="18" spans="1:1" x14ac:dyDescent="0.25">
      <c r="A18" s="51"/>
    </row>
    <row r="19" spans="1:1" x14ac:dyDescent="0.25">
      <c r="A19" s="51"/>
    </row>
    <row r="20" spans="1:1" x14ac:dyDescent="0.25">
      <c r="A20" s="51"/>
    </row>
  </sheetData>
  <mergeCells count="1">
    <mergeCell ref="B9:K9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ca1848c-c2e6-4a59-b240-fe20eb297529" xsi:nil="true"/>
    <lcf76f155ced4ddcb4097134ff3c332f xmlns="a973c9be-ced8-4ec7-a9ff-ca89cfe244b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A268D0056386147A1ECD583E29650B0" ma:contentTypeVersion="16" ma:contentTypeDescription="Crear nuevo documento." ma:contentTypeScope="" ma:versionID="33ece57e8117d7f8089de1d87a292ac0">
  <xsd:schema xmlns:xsd="http://www.w3.org/2001/XMLSchema" xmlns:xs="http://www.w3.org/2001/XMLSchema" xmlns:p="http://schemas.microsoft.com/office/2006/metadata/properties" xmlns:ns2="a973c9be-ced8-4ec7-a9ff-ca89cfe244b5" xmlns:ns3="0ca1848c-c2e6-4a59-b240-fe20eb297529" targetNamespace="http://schemas.microsoft.com/office/2006/metadata/properties" ma:root="true" ma:fieldsID="27d0f484f6475e953f86a73a88db6f28" ns2:_="" ns3:_="">
    <xsd:import namespace="a973c9be-ced8-4ec7-a9ff-ca89cfe244b5"/>
    <xsd:import namespace="0ca1848c-c2e6-4a59-b240-fe20eb29752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OCR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73c9be-ced8-4ec7-a9ff-ca89cfe244b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4b070415-3f74-48f5-bd0d-4e15121d59a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a1848c-c2e6-4a59-b240-fe20eb29752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bc6c9493-d34e-4c74-84f1-de253f8616a1}" ma:internalName="TaxCatchAll" ma:showField="CatchAllData" ma:web="0ca1848c-c2e6-4a59-b240-fe20eb29752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2F1CFF2-D037-4608-AAF4-9168C1EEA2F3}">
  <ds:schemaRefs>
    <ds:schemaRef ds:uri="http://schemas.microsoft.com/office/2006/metadata/properties"/>
    <ds:schemaRef ds:uri="http://schemas.microsoft.com/office/infopath/2007/PartnerControls"/>
    <ds:schemaRef ds:uri="0ca1848c-c2e6-4a59-b240-fe20eb297529"/>
    <ds:schemaRef ds:uri="a973c9be-ced8-4ec7-a9ff-ca89cfe244b5"/>
  </ds:schemaRefs>
</ds:datastoreItem>
</file>

<file path=customXml/itemProps2.xml><?xml version="1.0" encoding="utf-8"?>
<ds:datastoreItem xmlns:ds="http://schemas.openxmlformats.org/officeDocument/2006/customXml" ds:itemID="{CCACC079-618E-434F-B2B2-AAB996C93E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34261FE-8B60-4A39-AB73-FF470E04EF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73c9be-ced8-4ec7-a9ff-ca89cfe244b5"/>
    <ds:schemaRef ds:uri="0ca1848c-c2e6-4a59-b240-fe20eb29752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Validacion Decimales UTR2023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NEIDY JHOANA CHOCONTA DUARTE</dc:creator>
  <cp:lastModifiedBy>HERNANDO MORALES DIAZ</cp:lastModifiedBy>
  <cp:lastPrinted>2025-06-16T19:34:01Z</cp:lastPrinted>
  <dcterms:created xsi:type="dcterms:W3CDTF">2024-06-21T13:55:04Z</dcterms:created>
  <dcterms:modified xsi:type="dcterms:W3CDTF">2025-07-09T13:21:59Z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0x0101009A268D0056386147A1ECD583E29650B0</vt:lpwstr>
  </property>
  <property fmtid="{D5CDD505-2E9C-101B-9397-08002B2CF9AE}" pid="3" name="MediaServiceImageTags">
    <vt:lpwstr/>
  </property>
</Properties>
</file>