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invimagovco-my.sharepoint.com/personal/jmoyanog_invima_gov_co/Documents/CONTRATOS OFICINA DE LABORATORIOS/7417 INSUMOS Y REACTIVOS 2025/"/>
    </mc:Choice>
  </mc:AlternateContent>
  <xr:revisionPtr revIDLastSave="0" documentId="8_{AB3E06EF-7773-4CBA-BA88-EFE1BD571210}" xr6:coauthVersionLast="47" xr6:coauthVersionMax="47" xr10:uidLastSave="{00000000-0000-0000-0000-000000000000}"/>
  <bookViews>
    <workbookView xWindow="-120" yWindow="-120" windowWidth="29040" windowHeight="15840" activeTab="7" xr2:uid="{00000000-000D-0000-FFFF-FFFF00000000}"/>
  </bookViews>
  <sheets>
    <sheet name="Grupo 1" sheetId="3" r:id="rId1"/>
    <sheet name="Grupo 2" sheetId="5" r:id="rId2"/>
    <sheet name="Grupo 3" sheetId="6" r:id="rId3"/>
    <sheet name="Grupo 4" sheetId="10" r:id="rId4"/>
    <sheet name="Grupo 5" sheetId="14" r:id="rId5"/>
    <sheet name="Grupo 6" sheetId="15" r:id="rId6"/>
    <sheet name="Grupo 7" sheetId="16" r:id="rId7"/>
    <sheet name="Grupo 8" sheetId="17" r:id="rId8"/>
  </sheets>
  <definedNames>
    <definedName name="_xlnm._FilterDatabase" localSheetId="0" hidden="1">'Grupo 1'!$A$1:$L$76</definedName>
    <definedName name="_xlnm._FilterDatabase" localSheetId="6" hidden="1">'Grupo 7'!$A$1:$J$85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17" l="1"/>
  <c r="I7" i="17"/>
  <c r="I8" i="17"/>
  <c r="I9" i="17"/>
  <c r="I10" i="17"/>
  <c r="I11" i="17"/>
  <c r="I12" i="17"/>
  <c r="I13" i="17"/>
  <c r="I14" i="17"/>
  <c r="I15" i="17"/>
  <c r="I16" i="17"/>
  <c r="I17" i="17"/>
  <c r="I18" i="17"/>
  <c r="I19" i="17"/>
  <c r="I20" i="17"/>
  <c r="I21" i="17"/>
  <c r="I22" i="17"/>
  <c r="I23" i="17"/>
  <c r="I24" i="17"/>
  <c r="I25" i="17"/>
  <c r="I26" i="17"/>
  <c r="I27" i="17"/>
  <c r="I28" i="17"/>
  <c r="I29" i="17"/>
  <c r="I30" i="17"/>
  <c r="I31" i="17"/>
  <c r="I32" i="17"/>
  <c r="I33" i="17"/>
  <c r="I34" i="17"/>
  <c r="I35" i="17"/>
  <c r="I36" i="17"/>
  <c r="I37" i="17"/>
  <c r="I38" i="17"/>
  <c r="I39" i="17"/>
  <c r="I40" i="17"/>
  <c r="I41" i="17"/>
  <c r="I42" i="17"/>
  <c r="I43" i="17"/>
  <c r="I44" i="17"/>
  <c r="I45" i="17"/>
  <c r="I46" i="17"/>
  <c r="I47" i="17"/>
  <c r="I48" i="17"/>
  <c r="I49" i="17"/>
  <c r="I50" i="17"/>
  <c r="I51" i="17"/>
  <c r="I5" i="17"/>
  <c r="I6" i="16"/>
  <c r="I7" i="16"/>
  <c r="I8" i="16"/>
  <c r="I9" i="16"/>
  <c r="I10" i="16"/>
  <c r="I11" i="16"/>
  <c r="I12" i="16"/>
  <c r="I13" i="16"/>
  <c r="I14" i="16"/>
  <c r="I15" i="16"/>
  <c r="I16" i="16"/>
  <c r="I17" i="16"/>
  <c r="I18" i="16"/>
  <c r="I19" i="16"/>
  <c r="I20" i="16"/>
  <c r="I21" i="16"/>
  <c r="I22" i="16"/>
  <c r="I23" i="16"/>
  <c r="I24" i="16"/>
  <c r="I25" i="16"/>
  <c r="I26" i="16"/>
  <c r="I27" i="16"/>
  <c r="I28" i="16"/>
  <c r="I29" i="16"/>
  <c r="I30" i="16"/>
  <c r="I31" i="16"/>
  <c r="I32" i="16"/>
  <c r="I33" i="16"/>
  <c r="I34" i="16"/>
  <c r="I35" i="16"/>
  <c r="I36" i="16"/>
  <c r="I37" i="16"/>
  <c r="I38" i="16"/>
  <c r="I39" i="16"/>
  <c r="I40" i="16"/>
  <c r="I41" i="16"/>
  <c r="I42" i="16"/>
  <c r="I43" i="16"/>
  <c r="I44" i="16"/>
  <c r="I45" i="16"/>
  <c r="I46" i="16"/>
  <c r="I47" i="16"/>
  <c r="I48" i="16"/>
  <c r="I49" i="16"/>
  <c r="I50" i="16"/>
  <c r="I51" i="16"/>
  <c r="I52" i="16"/>
  <c r="I53" i="16"/>
  <c r="I54" i="16"/>
  <c r="I55" i="16"/>
  <c r="I56" i="16"/>
  <c r="I57" i="16"/>
  <c r="I58" i="16"/>
  <c r="I59" i="16"/>
  <c r="I60" i="16"/>
  <c r="I61" i="16"/>
  <c r="I62" i="16"/>
  <c r="I63" i="16"/>
  <c r="I64" i="16"/>
  <c r="I65" i="16"/>
  <c r="I66" i="16"/>
  <c r="I67" i="16"/>
  <c r="I68" i="16"/>
  <c r="I69" i="16"/>
  <c r="I70" i="16"/>
  <c r="I71" i="16"/>
  <c r="I72" i="16"/>
  <c r="I73" i="16"/>
  <c r="I74" i="16"/>
  <c r="I75" i="16"/>
  <c r="I76" i="16"/>
  <c r="I77" i="16"/>
  <c r="I78" i="16"/>
  <c r="I79" i="16"/>
  <c r="I80" i="16"/>
  <c r="I81" i="16"/>
  <c r="I82" i="16"/>
  <c r="I83" i="16"/>
  <c r="I84" i="16"/>
  <c r="I85" i="16"/>
  <c r="I5" i="16"/>
  <c r="E5" i="15" l="1"/>
  <c r="I7" i="14" l="1"/>
  <c r="I8" i="14"/>
  <c r="I9" i="14"/>
  <c r="I10" i="14"/>
  <c r="I11" i="14"/>
  <c r="I12" i="14"/>
  <c r="I13" i="14"/>
  <c r="I14" i="14"/>
  <c r="I15" i="14"/>
  <c r="I16" i="14"/>
  <c r="I17" i="14"/>
  <c r="I18" i="14"/>
  <c r="I19" i="14"/>
  <c r="I20" i="14"/>
  <c r="I21" i="14"/>
  <c r="I22" i="14"/>
  <c r="I23" i="14"/>
  <c r="I24" i="14"/>
  <c r="I25" i="14"/>
  <c r="I26" i="14"/>
  <c r="I27" i="14"/>
  <c r="I28" i="14"/>
  <c r="I29" i="14"/>
  <c r="I30" i="14"/>
  <c r="I31" i="14"/>
  <c r="I6" i="14"/>
  <c r="I5" i="14"/>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6" i="6"/>
  <c r="J5" i="6"/>
  <c r="G5" i="5"/>
  <c r="G6" i="5"/>
  <c r="G7" i="5"/>
  <c r="G8" i="5"/>
  <c r="G9" i="5"/>
  <c r="G10" i="5"/>
  <c r="G11" i="5"/>
  <c r="G12" i="5"/>
  <c r="K76" i="3"/>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5" i="3"/>
</calcChain>
</file>

<file path=xl/sharedStrings.xml><?xml version="1.0" encoding="utf-8"?>
<sst xmlns="http://schemas.openxmlformats.org/spreadsheetml/2006/main" count="766" uniqueCount="435">
  <si>
    <t>FICHA TÉCNICA</t>
  </si>
  <si>
    <t xml:space="preserve">Debido a las diferentes presentaciones comerciales de los insumos, reactivos, materiales y elementos de uso regular que ofertan los diferentes proveedores, se recibirán las diferentes presentaciones comerciales de los ítems solicitados que se encuentren disponibles en el mercado, siempre y cuando cumplan con las características técnicas solicitadas y la entrega se realice en empaque original, sellados y sin alteraciones, y se cumpla mínimo con la cantidad total requerida por el laboratorio o en su equivalente en unidades, cumpliendo con las cantidades totales solicitadas por el instituto. 
Para la identificación de cada uno de los grupos de Laboratorio en la ficha técnica se definen las siguientes siglas: 
Grupo Laboratorio Fisicoquímico de Alimentos y Bebidas: LFQAB 
Grupo Laboratorio Microbiología de Alimentos y Bebidas: LMAB 
Grupo Laboratorio Fisicoquímico de Productos Farmacéuticos y otras tecnologías: LFQPFOT 
Grupo Laboratorio Microbiológico de Productos farmacéuticos y otras tecnologías: LMPFOT 
Grupo Laboratorio de Productos Biológicos: LPB 
Grupo Laboratorio de Organismos Genéticamente Modificados: LOGM 
Grupo Laboratorio Físico-mecánico de Dispositivos Médicos y Otras Tecnologías: LFMDMOT </t>
  </si>
  <si>
    <t>GRUPO 1</t>
  </si>
  <si>
    <t>ÍTEM</t>
  </si>
  <si>
    <t>DESCRIPCIÓN DEL PRODUCTO</t>
  </si>
  <si>
    <t>PRESENTACIÓN</t>
  </si>
  <si>
    <t>LFQAB</t>
  </si>
  <si>
    <t>LMAB</t>
  </si>
  <si>
    <t xml:space="preserve">LFQPFOT </t>
  </si>
  <si>
    <t>LMPFOT</t>
  </si>
  <si>
    <t>LPB</t>
  </si>
  <si>
    <t>LOGM</t>
  </si>
  <si>
    <t>LFMDM</t>
  </si>
  <si>
    <t>CANTIDAD APROXIMADA</t>
  </si>
  <si>
    <t>Código UNSPSC</t>
  </si>
  <si>
    <t>Alcohol antiséptico de uso externo 70% **</t>
  </si>
  <si>
    <t>Botella x 700 ml</t>
  </si>
  <si>
    <t>Algodón absorbente tipo hospitalario</t>
  </si>
  <si>
    <t>Rollo x 450-500 g</t>
  </si>
  <si>
    <t>Aplicador aséptico de madera con punta de algodón 100% extra puro hidrófilo (escobillones) Largo 14 hasta 18 cms</t>
  </si>
  <si>
    <t>Unidad</t>
  </si>
  <si>
    <t>Asas de hockey desechables estériles **</t>
  </si>
  <si>
    <t>Asas desechables de 1 uL estériles y calibradas **</t>
  </si>
  <si>
    <t>Asas desechables de 10 uL estériles y calibradas **</t>
  </si>
  <si>
    <r>
      <t xml:space="preserve">Bioindicador para controlar autoclaves de capacidad de funcionamiento de mínimo 15 min de esterilización a 121ºC ± 0,5 °C, esporas de </t>
    </r>
    <r>
      <rPr>
        <i/>
        <sz val="8"/>
        <rFont val="Arial"/>
        <family val="2"/>
      </rPr>
      <t>Geobacillus stearothermophilus</t>
    </r>
    <r>
      <rPr>
        <sz val="8"/>
        <rFont val="Arial"/>
        <family val="2"/>
      </rPr>
      <t xml:space="preserve"> ATCC 7953 como organismo de ensayo patógeno y que pueda ser incubado en incubadora no especifica calibrada a una temperatura de 60° ± 2 °C durante 48 horas * / **</t>
    </r>
  </si>
  <si>
    <t>Caja por 100 ampollas x 2ml</t>
  </si>
  <si>
    <t xml:space="preserve">Bolsa de polietileno de baja densidad, transparente con autocierre o cierre hermético, calibre: mayor a 2 micras, Tamaño: Largo 17 a 20 cm x Ancho 14 a 16 cm </t>
  </si>
  <si>
    <t>Bolsa de polietileno de baja densidad, transparente con autocierre o cierre hermético, calibre: mayor a 2 micras, Tamaño: Largo 30 a 40 cm x Ancho 20 a 30 cm</t>
  </si>
  <si>
    <t>Bolsa de homogeneización estéril de 2,5 L sin filtro **</t>
  </si>
  <si>
    <t>Caja de Petri de poliestireno transparente estériles de 90 a 100 mm de diámetro, por 14 a 15 mm de alto **</t>
  </si>
  <si>
    <t xml:space="preserve">Unidad  </t>
  </si>
  <si>
    <t>Churrusco lavador (escobillón) para pipeta x 10 mL</t>
  </si>
  <si>
    <t xml:space="preserve">Cinta indicadora de esterilización para autoclaves a vapor. </t>
  </si>
  <si>
    <t>Rollo</t>
  </si>
  <si>
    <t>Cinta de enmascarar para propósito general de 48 mm x 50 metros, con resistente poder de adhesión, resistente a temperatura hasta 80°C.</t>
  </si>
  <si>
    <t>Cinta transparente gruesa para propósito general de 35mm a 48mm x 50 metros, con resistente poder de adhesión.</t>
  </si>
  <si>
    <t>Caja con base tapa y gradilla en acrílico marcada con 80 - 81 posiciones con 80 - 81 posiciones con 80 - 81 crioviales con 25 perlas cada criovial de variedad, por colores surtidos de 81 posiciones para la conservación de cepas microbiológicas</t>
  </si>
  <si>
    <t>Desinfectante listo para usar, frasco pulverizador bactericida fungicida; composición: glutaraldehido, dimetil-didecil amonio cloruro y alcohol isopropilico. **</t>
  </si>
  <si>
    <t>Frasco x 750 mL o 1000mL</t>
  </si>
  <si>
    <t>Desinfectante de superficies para limpieza y desinfección de superficies, Composición mínima: Glutaraldehido 3%, cloruro de didecildimetilamonio 5%, glioxal 2,4%, aldehído fórmico 1,96%, disolventes y aromatizantes c.s.p 100. Bactericida, fungicida, Virucida y esporicida. **</t>
  </si>
  <si>
    <t>Garrafa x 5 L</t>
  </si>
  <si>
    <t>Espuma detergente desinfectante de superficies, con actividad sobre bacterias, micobacterias, levaduras, mohos y virus; libre de sustancias CMR, sin perfume ni alcohol. Composición mínima: Cloruro de didecildimetilamonio, Clorhidrato de Polihexametileno de biguanida, tensioactivos catiónico y anfotèrico, agente secuestrante, excipientes. **</t>
  </si>
  <si>
    <t>Frasco x 750 mL</t>
  </si>
  <si>
    <t>Detergente desinfectante de suelos y superficies, Solución límpida de color azul-verde con olor a limón, con bomba dosificadora de 20ml, No corrosivo, sin aldehídos, con actividad sobre bacterias, micobacterias, levaduras, mohos y virus; Composición mínima: N-(3-aminopropil)-N-dodecilpropano-1,3-diamina – CAS N° 2372-82-9 (51 mg/g), cloruro de didecildimetilamonio – CAS N° 7173-51-5 (25 mg/g), excipientes. **</t>
  </si>
  <si>
    <t>Galón * 5 L</t>
  </si>
  <si>
    <t>Detergente en polvo multiusos para lavado de material de laboratorio, con tensoactivos biodegradables, ablandadores de agua, libre de fosfatos.</t>
  </si>
  <si>
    <t>Unidad x 5000 g</t>
  </si>
  <si>
    <t>Espátula en acero inoxidable longitud 23 cm, extremo de cuchara aplanada (3,7 cm x 1,8 cm) y extremo plano (5,5 cm x 0,8 cm) con un rango +/- 0.2 o 0.5 cm. de diferencia.</t>
  </si>
  <si>
    <t xml:space="preserve">Estibas plásticas para cuarto de residuos peligrosos.
Ancho: 66 a 70 cm
Largo: 66 a 70 cm
Alto: 14 a 16 cm
Resistencia: Mín 100 Kg
Almacenamiento: Piso
Color: Negro
Propiedades: Plástico con resistencia al impacto. </t>
  </si>
  <si>
    <t>Gasa aséptica hospitalaria. Hilo de algodón 100% 24 hilos. **</t>
  </si>
  <si>
    <t>Rollo x 100 yardas</t>
  </si>
  <si>
    <t xml:space="preserve">Guardián para material cortopunzante con logo de riesgo biológico con capacidad de 5 a 6 Litros </t>
  </si>
  <si>
    <t>Guardián para material cortopunzante con logo de riesgo biológico con capacidad de 10 a 12 Litros.</t>
  </si>
  <si>
    <t>Hipoclorito de sodio al 5 o 5.25 % para desinfección de material de laboratorio y superficies. **</t>
  </si>
  <si>
    <t>Galón x 5 L</t>
  </si>
  <si>
    <t>Indicador biológico para esterilizadores por vapor a 121 °C/250 °F por gravedad, o a 132 °C /270 °F asistido por vacío, tapa café, para ser incubado únicamente en Incubadora Attest para autoclave lectura 48 horas, con certificado de calidad por lote. */**</t>
  </si>
  <si>
    <t>100 unidades</t>
  </si>
  <si>
    <t>Jabón lavaloza en crema uso doméstico para lavado de material de laboratorio</t>
  </si>
  <si>
    <t>Unidad * 1000 g</t>
  </si>
  <si>
    <t>Jeringa para insulina de 1 mL con aguja removible de 27 X ½” estéril desechable de 3 partes</t>
  </si>
  <si>
    <t>Jeringas hipodérmicas de polipropileno de 10 mL estériles y apirogenicas (Con terminación del embolo sin caucho)</t>
  </si>
  <si>
    <t>Jeringas hipodérmicas de polipropileno de 20 mL estériles y apirogenicas (Con terminación del embolo sin caucho)</t>
  </si>
  <si>
    <t>Paños de limpieza ultraresistentes y adsorbente color blanco. Tamaño: 28 cm de ancho x 42 cm de largo, en material hidrotejido compuesto por 80% celulosa (biodegradable) y 20% polipropileno (Wypall X80)</t>
  </si>
  <si>
    <t>Rollo x 80 hojas</t>
  </si>
  <si>
    <t xml:space="preserve">Papel aluminio resiste temperaturas altas y bajas, desechable, como mínimo por 40 metros de largo x 30 a 35 cms de ancho </t>
  </si>
  <si>
    <t>Petrifilm recuento aerobios. Placas para Recuento de Aerobios (Aerobic Count AC). * / **</t>
  </si>
  <si>
    <t>Bolsa por 50 Unidades</t>
  </si>
  <si>
    <t>Petrifilm hongos y levaduras (Yeast &amp; Mold). * / **</t>
  </si>
  <si>
    <t>Pipeta Pasteur plástica de 5 mL no estériles.</t>
  </si>
  <si>
    <t>Pipetas de pasteur de plástico estériles 3ml. **</t>
  </si>
  <si>
    <t>unidad</t>
  </si>
  <si>
    <t>Placas de superficie rodac de poliestireno transparente estériles, con dimensiones de la placa: 60 a 65 mm de diámetro x 15 mm de altura. La base debe poseer una cuadrícula para identificar muestras. **</t>
  </si>
  <si>
    <t>Punta con filtro 100 a 1000 uL, estéril libre de Dnase libre, de Dnase Rnase y pirógenos. Rack 10x 96. Compatible con diferentes marcas de micropipetas. **</t>
  </si>
  <si>
    <t>Caja x 10 Rack x 96</t>
  </si>
  <si>
    <t>Punta con filtro con capacidad hasta 200 uL, estéril libre de Dnase libre, de Dnase Rnase y pirógenos. Rack 10x 96.  Compatible con diferentes marcas de micropipetas. **</t>
  </si>
  <si>
    <t>Punta con filtro para usar en volúmenes entre 10 a 100 µL, estéril libre de Dnase libre, de Dnase Rnase y pirógenos. Rack 10x 96. Compatible con diferentes marcas de micropipetas. **</t>
  </si>
  <si>
    <t>Tiras indicadoras de pH. **</t>
  </si>
  <si>
    <t xml:space="preserve">Caja por 50 Tiras </t>
  </si>
  <si>
    <t xml:space="preserve">Toallas de papel para secado de manos color blanco plegado, doble hoja, absorbentes, presentación: paquete de 150 unidades para usar en dispensador. </t>
  </si>
  <si>
    <t>Paquete</t>
  </si>
  <si>
    <t>Tubo de polipropileno graduado para centrífuga con tapa rosca, con base cónica, con franja externa para marcación, transparente e incoloro, resistente a solventes orgánicos con capacidad de 15 mL para centrifugar.</t>
  </si>
  <si>
    <t xml:space="preserve">Tubo de polipropileno graduado para centrífuga con tapa rosca, con base cónica, con franja externa para marcación, transparente e incoloro, resistente a solventes orgánicos, con capacidad de 50 mL para centrifugar. </t>
  </si>
  <si>
    <t>Jeringas hipodérmicas de polipropileno de 5 mL, 21Gx1 1/2´´, de dos partes, con aguja, estériles (Con terminación del embolo sin caucho)</t>
  </si>
  <si>
    <t>Puntas plásticas amarillas compatible con diferentes marcas de micropipetas, con capacidad de 10 µL a 100 µL.</t>
  </si>
  <si>
    <t xml:space="preserve">Puntas plásticas blancas de 1 µL a 10 µL compatible con diferentes marcas de micropipetas  </t>
  </si>
  <si>
    <t>Paquete x 1000 unidades</t>
  </si>
  <si>
    <t>Puntas plásticas azules compatible con diferentes marcas de micropipetas con capacidad de 100 μL a 1000 μL.</t>
  </si>
  <si>
    <t>Tijeras especiales para laboratorio de acero inoxidable tamaño mediano (punta aguda), de 14 a 16 cm de longitud</t>
  </si>
  <si>
    <t xml:space="preserve">Unidad </t>
  </si>
  <si>
    <t xml:space="preserve">Sobre de Rótulos adhesivos para aplicación manual color blanco 29cm de ancho x29cm de largo  </t>
  </si>
  <si>
    <t>Puntas incoloras compatible con diferentes marcas de micropipetas para usar en volúmenes entre 20 µL a 200   microlitros (µL)</t>
  </si>
  <si>
    <t>Bolsa 1000 unidades</t>
  </si>
  <si>
    <t>Puntas para micropipetas de 500µl a 5000µl polipropileno blanco acoplables a micropipetas eppendorf electrónica</t>
  </si>
  <si>
    <t>Tapa metálica Dimensiones de 18 mm, resistente a la esterilización por vapor (mínimo 121°C).</t>
  </si>
  <si>
    <t>Indicador Bowie Dick x 50 hojas, para autoclaves de vapor, fabricado cumpliendo la norma ISO 11140-1, Clase II o su homóloga, **</t>
  </si>
  <si>
    <t>Paquete x 50 hojas</t>
  </si>
  <si>
    <t xml:space="preserve">Puntas estériles para Transferpipeta compatible con marca Brand de volumen 10 mL. ** </t>
  </si>
  <si>
    <t xml:space="preserve"> Rack 6 x 24 unidades</t>
  </si>
  <si>
    <t>Puntas para pipeta Socorex modelo Acura 835 de volumen variable de 1 a 10 mL autoclavables. **</t>
  </si>
  <si>
    <t xml:space="preserve"> 200 unidades</t>
  </si>
  <si>
    <t>Tubos en polipropileno transparentes e incoloros con tapa rosca de 50ml graduados (5,10,15,20,25,30,35,40,45,50 mL), Clase A en temperaturas 120 °C</t>
  </si>
  <si>
    <t>Punta de micropipeta capacidad de 1 a 10 mL para pipeta eppendorf</t>
  </si>
  <si>
    <t>Jeringa desechable en polipropileno grado médico, inerte de 3 ml. Sin aguja</t>
  </si>
  <si>
    <t>Caja por 100 unidades</t>
  </si>
  <si>
    <t>Mopa de repuesto de Microfibra lavable de medidas 45 a 49 cm de largo x 12 a 15 cm ancho x 1 a 2 cm</t>
  </si>
  <si>
    <t>Haragán para mota limpiadora en microfibra de medidas 45 a 49 cm de largo x 12 a 15 cm ancho x 1 a 2 cm</t>
  </si>
  <si>
    <t>Baldes plástico x 8 a 10 Litros</t>
  </si>
  <si>
    <t>Papel Parafilm Rollo 38 metros X 10 cm (Película autosellable moldeable y flexible)</t>
  </si>
  <si>
    <t>Filtros para jeringa de 13mm de diámetro tamaño de poro 0,22um estériles (membrana de filtración de nylon)</t>
  </si>
  <si>
    <t>Caja x 100</t>
  </si>
  <si>
    <t>Tapas con septas para viales 9mm septa: rojo PTFE/blanco silicona</t>
  </si>
  <si>
    <t>paquete X100</t>
  </si>
  <si>
    <t xml:space="preserve">Papel de arroz para laboratorio. Libreta de medidas 8 cm x 10 cm. </t>
  </si>
  <si>
    <t>Bolsas rojas de polietileno para residuos peligrosos con símbolo de riesgo biológicos. Calibre de 1,4 y tamaño de 40 cm x 60cm</t>
  </si>
  <si>
    <t>Paquete x 50</t>
  </si>
  <si>
    <t xml:space="preserve">Frasco para cultivo celular de 75 cm2, fabricados en polietireno ópticamente transparente, tratado para la fijación óptima de células, cuello inclinado, rectangular, tapa con filtro de venteo, libre de pirógenos y estériles. </t>
  </si>
  <si>
    <t>Caja por 50 unidades</t>
  </si>
  <si>
    <t>Bidón transparente con llave, redondo de policarbonato, 10L</t>
  </si>
  <si>
    <t>Papel Filtro Whatman 541diámetro de 125 mm</t>
  </si>
  <si>
    <r>
      <rPr>
        <b/>
        <sz val="9"/>
        <color theme="1"/>
        <rFont val="Arial"/>
        <family val="2"/>
      </rPr>
      <t xml:space="preserve">Patrón de desempeño: </t>
    </r>
    <r>
      <rPr>
        <sz val="9"/>
        <color theme="1"/>
        <rFont val="Arial"/>
        <family val="2"/>
      </rPr>
      <t xml:space="preserve">
•	Todos los ítems del grupo 1 deben entregarse en su empaque original, sellado y sin ninguna alteración, junto con su certificado de calidad correspondiente.
•	Los ítems 7, 28, 35 y 36 del grupo 1 deben conservar cadena de frio hasta el momento de su entrega(*).
•	Los ítems 1, 4, 5, 6, 7, 10, 11, 16, 17, 18, 19, 20, 24, 27, 28, 35, 36, 38, 39, 40, 41, 42, 43, 56, 57 y 58 del grupo 1 en el momento de la recepción deben contar con una fecha de vencimiento igual o mayor a once (11) meses (**). Para los ítems restantes del grupo 1 no aplica fecha de vencimiento.</t>
    </r>
  </si>
  <si>
    <t xml:space="preserve">Debido a las diferentes presentaciones comerciales de los insumos, reactivos, materiales y elementos de uso regular que ofertan los diferentes proveedores, se recibirán las diferentes presentaciones comerciales de los ítems solicitados que se encuentren disponibles en el mercado, siempre y cuando cumplan con las características técnicas solicitadas y la entrega se realice en empaque original, sellados y sin alteraciones, y se cumpla mínimo con la cantidad total requerida por el laboratorio o en su equivalente en unidades, cumpliendo con las cantidades totales solicitadas por el instituto. 
Para la identificación de cada uno de los grupos de Laboratorio en la ficha técnica se definen las siguientes siglas: 
Grupo Laboratorio Fisicoquímico de Alimentos y Bebidas: LFQAB 
Grupo Laboratorio Fisicoquímico de Productos Farmacéuticos y otras tecnologías: LFQPFOT 
Grupo Laboratorio Microbiológico de Productos farmacéuticos y otras tecnologías: LMPFOT </t>
  </si>
  <si>
    <t>GRUPO 2</t>
  </si>
  <si>
    <t>LFQPFOT</t>
  </si>
  <si>
    <t>Filtro para Jeringa de 0,2 µm a 0,22 µm de 25 mm de diámetro (membrana de nylon)</t>
  </si>
  <si>
    <t>Filtros de membrana de celulosa regenerada de 47 mm de diámetro y 0,45 micras de poro, Estéril con rejilla</t>
  </si>
  <si>
    <t>Filtro para Jeringa de 0,2 µm a 0,22 µm de 25 mm a 30 mm de diámetro, membrana de PVDF.</t>
  </si>
  <si>
    <t>QuEChERS kit (1200 mg MgSO4 + 400 mg PSA + 400 mg C18), con tubo de centrífuga de 15 mL.</t>
  </si>
  <si>
    <t>Caja o paquetes por 50 Unidades con Tubos falcon en caja</t>
  </si>
  <si>
    <t>QuEChERS Liquid Extraction kit EN 15662 (4 gramos MgSO4 + 1 gramo NaCl + 1 gramo SCTD (Citrato de sodio) + 0,5 gramos SCDS (Citrato disódico sesquihidrato)), con tubo de centrífuga de 50 mL.</t>
  </si>
  <si>
    <t>Caja por 50 Unidades con Tubos falcon en caja o caja x 50 sobres con su respectivo tubo estéril de 50ml por separado</t>
  </si>
  <si>
    <t xml:space="preserve">Viales silanizados PARA CROMATOGRAFO LIQUIDO, de 2ml AMBAR y SILANIZADOS con tapa y septas semiranuradas. </t>
  </si>
  <si>
    <t>Caja x100</t>
  </si>
  <si>
    <t>Vial para automuestreador HPLC, con inserto de un rango entre 200 µl a 300µl, con septa PTFE/silicona y etiqueta para marcar</t>
  </si>
  <si>
    <t>Caja x 100 unidades</t>
  </si>
  <si>
    <t>Vial transparente de capacidad de 2 mL para automuestreador HPLC, con septa PTFE/silicona con franja de escritura tapa y septa semiranuradas</t>
  </si>
  <si>
    <r>
      <rPr>
        <b/>
        <sz val="9"/>
        <color theme="1"/>
        <rFont val="Arial"/>
        <family val="2"/>
      </rPr>
      <t>Patrón de desempeño:</t>
    </r>
    <r>
      <rPr>
        <sz val="9"/>
        <color theme="1"/>
        <rFont val="Arial"/>
        <family val="2"/>
      </rPr>
      <t xml:space="preserve">
•	Todos los ítems del grupo 2 deben entregarse en su empaque original, sellado y sin ninguna alteración, junto con su certificado de calidad correspondiente.
•	Ninguno de los ítems del grupo 2 requiere que se garantice cadena de frio en el momento de su entrega.</t>
    </r>
  </si>
  <si>
    <t xml:space="preserve">Debido a las diferentes presentaciones comerciales de los insumos, reactivos, materiales y elementos de uso regular que ofertan los diferentes proveedores, se recibirán las diferentes presentaciones comerciales de los ítems solicitados que se encuentren disponibles en el mercado, siempre y cuando cumplan con las características técnicas solicitadas y la entrega se realice en empaque original, sellados y sin alteraciones, y se cumpla mínimo con la cantidad total requerida por el laboratorio o en su equivalente en unidades, cumpliendo con las cantidades totales solicitadas por el instituto. 
Para la identificación de cada uno de los grupos de Laboratorio en la ficha técnica se definen las siguientes siglas: 
Grupo Laboratorio Fisicoquímico de Alimentos y Bebidas: LFQAB 
Grupo Laboratorio Microbiología de Alimentos y Bebidas: LMAB 
Grupo Laboratorio Fisicoquímico de Productos Farmacéuticos y otras tecnologías: LFQPFOT 
Grupo Laboratorio Microbiológico de Productos farmacéuticos y otras tecnologías: LMPFOT 
Grupo Laboratorio de Productos Biológicos: LPB 
Grupo Laboratorio Físico-mecánico de Dispositivos Médicos y Otras Tecnologías: LFMDMOT </t>
  </si>
  <si>
    <t>GRUPO 3</t>
  </si>
  <si>
    <t>Esponja verde Sabra para lavar loza.</t>
  </si>
  <si>
    <t>jeringas plásticas de 5ml (Con terminación del embolo en caucho)</t>
  </si>
  <si>
    <t>Tubo cónico Eppendorf, 1.5 ml, en polipropileno, transparentes, que soporten como mínimo 24000g.</t>
  </si>
  <si>
    <t>Gradilla plástica para 60 tubos de ensayo, materia PP 245mm de largo*105mm de ancho*65mm de alto</t>
  </si>
  <si>
    <t>ESCOBILLÓN DE LIMPIEZA O CHURRUSCO PARA TUBO DE ENSAYO PEQUEÑO material cerdas y alambre, dimensiones 200*90*20mm (largo total x largo churrusco x ancho churrusco)</t>
  </si>
  <si>
    <t>ESCOBILLÓN DE LIMPIEZA O CHURRUSCO PARA TUBO DE ENSAYO Mediano material cerdas y alambre 230*120*25mm (largo total x largo churrusco x ancho churrusco)</t>
  </si>
  <si>
    <t>ESCOBILLÓN DE LIMPIEZA O CHURRUSCO PARA VASO PRECIPITADO 100 ML dimensiones 190*80*50mm (largo total x largo churrusco x ancho churrusco)</t>
  </si>
  <si>
    <t>ESCOBILLÓN DE LIMPIEZA O CHURRUSCO PARA BALÓN VOLUMÉTRICO 100ML dimensiones 250mm*70mm*50mm (largo total x largo churrusco x ancho churrusco)</t>
  </si>
  <si>
    <t>ESCOBILLÓN DE LIMPIEZA O CHURRUSCO PARA BALÓN VOLUMÉTRICO 500ML dimensiones 380mm*140mm*80mm (largo total x largo churrusco x ancho churrusco)</t>
  </si>
  <si>
    <t>ESCOBILLÓN DE LIMPIEZA O CHURRUSCO PARA PROBETA DE 500ML Material cerdas y alambre, Dimensiones 450*200*55mm (largo total x largo churrusco x ancho churrusco)</t>
  </si>
  <si>
    <t>ESCOBILLÓN DE LIMPIEZA O CHURRUSCO PARA PROBETA DE 1000ML material cerdas y alambre, dimensiones 580*240*65mm (largo total x largo churrusco x ancho churrusco)</t>
  </si>
  <si>
    <t>Papel kraft. peso 60 g, ancho 60 cm y largo 200 m</t>
  </si>
  <si>
    <t>Set de Destornilladores Variado (Mínimo 6 Piezas de Diferente Tamaño)</t>
  </si>
  <si>
    <t>Rollo de Papel grado medico 5cms de ancho</t>
  </si>
  <si>
    <t>Rollo de Papel grado medico 15cms de ancho</t>
  </si>
  <si>
    <t>Bolsa de homogeneización en polietileno estéril de 400 ml sin filtro **</t>
  </si>
  <si>
    <t>Petrifilm EC- E coli/Coliformes */**</t>
  </si>
  <si>
    <t>Bolsa por 25 unidades</t>
  </si>
  <si>
    <t>Microespátula; terminación cuchara-espátula; acero inoxidable; 100 a 150 mm longitud, 3 a 5 mm de ancho</t>
  </si>
  <si>
    <t>Gradilla plástica para diámetros hasta de 18 mm, 5 x 11 posiciones</t>
  </si>
  <si>
    <t>Puntas incoloras o blancas para pipeta de volumen variable marca Brand, o compatible con marca Brand para usar en volúmenes entre 1ml a 10 ml.</t>
  </si>
  <si>
    <t>paquete X200</t>
  </si>
  <si>
    <t>Jeringas, 2 Piezas, carcasa de polipropileno (PP), embolo de polietileno (PE) sin látex, sin aguja de capacidad de 10 ml</t>
  </si>
  <si>
    <t>Viales ambar con capacidad de 2 mL para automuestrador. Con franja externa para marcación. Con tapa rosca y septa PTFE/Silicona semiranurada. Caja por 100 unidades.</t>
  </si>
  <si>
    <t>Caja por 100</t>
  </si>
  <si>
    <t>Bandeja en polietileno rectangular Max Box Rubbermaid. Volumen para 3,5 gal/13 L. Medidas: largo 45,7 cm x ancho 30,4 cm x profundidad 15,2 cm</t>
  </si>
  <si>
    <t>Rack o caja para puntas de 100-1000 μL</t>
  </si>
  <si>
    <t xml:space="preserve">cajas de petri plásticas pequeñas planas dimensiones: 60 x 15 mm </t>
  </si>
  <si>
    <t>Paquete por 10 unidades</t>
  </si>
  <si>
    <t>Celdas de cuarzo 0,5 cm emparejadas 10x10mm incluye tapa de PTFE</t>
  </si>
  <si>
    <t>Par</t>
  </si>
  <si>
    <t>Unidades de filtración millipore, tipo steritop para filtración al vacío. Membrana exprés en poliéster sulfona de 0.22 micras de poro. Capacidad del portafiltro de 1000 ml para adaptar a botellas. Conexión rosca de 45 mm, 40 cm2 de área de filtración.</t>
  </si>
  <si>
    <t>Caja x 12</t>
  </si>
  <si>
    <t>Eucida, Solución detergente y desinfectante, libre de aldehídos, cloruro de amonio cuaternario 0,4%</t>
  </si>
  <si>
    <t>Frasco x 750ml</t>
  </si>
  <si>
    <t xml:space="preserve">Jabón para manos quirúrgico antimicrobiano o solución jabonosa de clorhexidina mínimo 4% </t>
  </si>
  <si>
    <t>Frasco x 120ml</t>
  </si>
  <si>
    <t>Desinfectante a base de Glutaraldehido 2%</t>
  </si>
  <si>
    <t>Galón x 3,8L</t>
  </si>
  <si>
    <t>Desecador de laboratorio con gel de silica</t>
  </si>
  <si>
    <t>Jeringas hipodérmicas de polipropileno de 3 mL estériles y apirogenicas (Con terminación del embolo sin caucho)</t>
  </si>
  <si>
    <t>Pipeta Pasteur plástica de 3 mL no estériles.</t>
  </si>
  <si>
    <t>Agitadores Magnéticos recubrimiento en teflón (100 mm x 15 mm)</t>
  </si>
  <si>
    <t xml:space="preserve">Asas desechables Rectas estériles </t>
  </si>
  <si>
    <t>Hilo o piola en polyester</t>
  </si>
  <si>
    <t>Punta con filtro de 1 a 10ml, estéril, libre de Dnase Rnase y pirógenos. Compatible con diferentes marcas de micropipetas.</t>
  </si>
  <si>
    <t xml:space="preserve">Caja x 4 Rack x 25 </t>
  </si>
  <si>
    <r>
      <rPr>
        <b/>
        <sz val="9"/>
        <color theme="1"/>
        <rFont val="Arial"/>
        <family val="2"/>
      </rPr>
      <t xml:space="preserve">Patrón de desempeño: </t>
    </r>
    <r>
      <rPr>
        <sz val="9"/>
        <color theme="1"/>
        <rFont val="Arial"/>
        <family val="2"/>
      </rPr>
      <t xml:space="preserve">
•	Todos los ítems del grupo 3 deben entregarse en su empaque original, sellado y sin ninguna alteración, junto con su certificado de calidad correspondiente.
•	El ítem 17 del grupo 3 debe conservar cadena de frio hasta el momento de su entrega (*).
•	Los ítems 16 y 17 del grupo 3 en el momento de la recepción deben contar con una fecha de vencimiento igual o mayor a once (11) meses(**). Para los ítems restantes del grupo 3 no aplica fecha de vencimiento.</t>
    </r>
  </si>
  <si>
    <t xml:space="preserve">Debido a las diferentes presentaciones comerciales de los insumos, reactivos, materiales y elementos de uso regular que ofertan los diferentes proveedores, se recibirán las diferentes presentaciones comerciales de los ítems solicitados que se encuentren disponibles en el mercado, siempre y cuando cumplan con las características técnicas solicitadas y la entrega se realice en empaque original, sellados y sin alteraciones, y se cumpla mínimo con la cantidad total requerida por el laboratorio o en su equivalente en unidades, cumpliendo con las cantidades totales solicitadas por el instituto. 
Para la identificación de cada uno de los grupos de Laboratorio en la ficha técnica se definen las siguientes siglas: 
Grupo Laboratorio Microbiológico de Productos farmacéuticos y otras tecnologías: LMPFOT </t>
  </si>
  <si>
    <t>GRUPO 4</t>
  </si>
  <si>
    <t>Esporas purificadas de Bacillus Subtilis ATCC 9372 a una concentración mayor igual a 10 a la 9/Ml de alcohol etílico </t>
  </si>
  <si>
    <t>Ampolla x 5 ml</t>
  </si>
  <si>
    <t>Bacillus atrophaeus ATCC 9372 entre 5x10 3 y 1,5 x 10 4 esporas /Ml</t>
  </si>
  <si>
    <t>Solución etanolica de esporas de Bacillus subtilis ATCC 9372x 5 Ml</t>
  </si>
  <si>
    <r>
      <rPr>
        <b/>
        <sz val="9"/>
        <color theme="1"/>
        <rFont val="Arial"/>
        <family val="2"/>
      </rPr>
      <t>Patrón de desempeño:</t>
    </r>
    <r>
      <rPr>
        <sz val="9"/>
        <color theme="1"/>
        <rFont val="Arial"/>
        <family val="2"/>
      </rPr>
      <t xml:space="preserve">
•	Todos los ítems del grupo 4 deben entregarse en su empaque original, sellado y sin ninguna alteración, junto con su certificado de calidad correspondiente.
•	Ninguno de los ítems del grupo 4 requiere que se garantice cadena de frio en el momento de su entrega.</t>
    </r>
  </si>
  <si>
    <t xml:space="preserve">Debido a las diferentes presentaciones comerciales de los insumos, reactivos, materiales y elementos de uso regular que ofertan los diferentes proveedores, se recibirán las diferentes presentaciones comerciales de los ítems solicitados que se encuentren disponibles en el mercado, siempre y cuando cumplan con las características técnicas solicitadas y la entrega se realice en empaque original, sellados y sin alteraciones, y se cumpla mínimo con la cantidad total requerida por el laboratorio o en su equivalente en unidades, cumpliendo con las cantidades totales solicitadas por el instituto. 
Para la identificación de cada uno de los grupos de Laboratorio en la ficha técnica se definen las siguientes siglas: 
Grupo Laboratorio Fisicoquímico de Alimentos y Bebidas: LFQAB 
Grupo Laboratorio Fisicoquímico de Productos Farmacéuticos y otras tecnologías: LFQPFOT 
Grupo Laboratorio Microbiológico de Productos farmacéuticos y otras tecnologías: LMPFOT 
Grupo Laboratorio de Productos Biológicos: LPB 
Grupo Laboratorio Físico-mecánico de Dispositivos Médicos y Otras Tecnologías: LFMDMOT </t>
  </si>
  <si>
    <t>GRUPO 5</t>
  </si>
  <si>
    <t>Botellas de repuesto de solución salina oftálmica de 32 Oz al 98,3 %. Solución Isotónica estéril  (Repuesto para la Estación de lavaojos FIRSTEP)</t>
  </si>
  <si>
    <t>Botella x 946 mL</t>
  </si>
  <si>
    <t>Papel térmico para impresora de 5,6 cm de ancho, color blanco (no de sticker) para impresión de datos de los equipos de ensayos físico mecánicos marca Gester"</t>
  </si>
  <si>
    <t xml:space="preserve">Vidrio de reloj de 40 mm con forma circular cóncavo-convexa y borde esmerilado </t>
  </si>
  <si>
    <t>Nylon transparente de 0,5 mm</t>
  </si>
  <si>
    <t>Rollo x 100 m</t>
  </si>
  <si>
    <t>Dispensador para jabón de manos color blanco con soporte para pared</t>
  </si>
  <si>
    <t>Estuche de protección para masas clase E2 en madera. Alto: 9 cm a 10 cm  Ancho: 17 cm a 18 cm, Profundo: 15 cm a 16 cm (se sugiere corroborar medidas en el laboratorio)</t>
  </si>
  <si>
    <t xml:space="preserve">Pila Botón LR41 </t>
  </si>
  <si>
    <t>Pila Botón CR2032</t>
  </si>
  <si>
    <t>Ducha Mixta Con Lavaojos De Emergencia usada en primeros auxilios para el personal expuesto a riesgos de contaminación para Laboratorio, con pedal. Sistema compuesto por una ducha torrencial de seguridad y una fuente lavaojos alimentado con agua potable a temperatura ambiente.Material: Acero inoxidable con tapa protectora y señalizsación. (Incluye instalación).</t>
  </si>
  <si>
    <t xml:space="preserve">Frasco para cultivo celular de 150 cm2, fabricados en polietireno ópticamente transparente, tratado para la fijación óptima de células, cuello inclinado, rectangular, tapa con filtro de venteo, libre de pirógenos y estériles. </t>
  </si>
  <si>
    <t xml:space="preserve">Caja de Petri Estéril 150 X 15 MM CJ X 200 und  </t>
  </si>
  <si>
    <t>Paquete x 200 unidades</t>
  </si>
  <si>
    <t xml:space="preserve">Anillo estabilizador, Fabricados en acero recubierto de PVC
Para estabilizar material y evitar que flote.
Peso aproximado 780g
diametro externo aproximado de  112 mm
diámetro interno aproximado de 61 mm </t>
  </si>
  <si>
    <t xml:space="preserve">Anillo estabilizador, Fabricados en acero recubierto de PVC
Para estabilizar material y evitar que flote.
Peso aproximado 270g
diametro externo aproximado de  86 mm
diámetro interno aproximado de 45 mm </t>
  </si>
  <si>
    <t>Frascos lavadores de cuello ancho de LDPE, 500mL</t>
  </si>
  <si>
    <t xml:space="preserve">Tubo de polipropileno graduado para centrífuga con tapa rosca, con base plana, con franja externa para marcación, color ambar, resistente a solventes orgánicos, con capacidad de 50 mL </t>
  </si>
  <si>
    <t>Gradilla rotatoria para 6 embudos de separación de 250 mL a 500 mL
Soporte circular.
Altura ajustable, con insertos para colocar embudos de separación de diferente capacidad.</t>
  </si>
  <si>
    <t>Contenedor de seguridad para transporte de sustancias química
Material Caucho, alta resistencia al peso, transportar botellas que contengan ácidos, bases y disolventes. Para transportar botellas de 2,5 a 5 L.</t>
  </si>
  <si>
    <t>Pinza antimagnéticas de acero inoxidable con punta de plástico, para manipulación de pesas patrón de 1 mg a 100 g</t>
  </si>
  <si>
    <t>Esponja Sabra Doble Uso</t>
  </si>
  <si>
    <t>Plato de micro pesaje de aluminio para laboratorio, 16mm*7mm</t>
  </si>
  <si>
    <t>Pila AA de litio - cloruro de tionilo, 3.6V, 2.6Ah (Ref LS14500)</t>
  </si>
  <si>
    <t>BIDON HDPE REDONDO SIN GRIFO, 25 L.
Fabricado en poliestireno de alta densidad
Disponen de asa y junta tórica en el tapón para garantizar un cierre estanco</t>
  </si>
  <si>
    <t xml:space="preserve">Vasos de Precipitado en Plástico de 1000 mL, Fabricado en polipropileno termorresistente de alta transparencia </t>
  </si>
  <si>
    <t>Balde 10 a 14 Litros
Fabricado en polipropileno, reforzado con aditivos que prolongan su vida útil
Resistencia de impacto 1.5m</t>
  </si>
  <si>
    <t>Bombilla Ultravioleta de 254 nanómetros : Bombilla Ultravioleta de 254 nanómetros para reactor fotoquímico PHRED. Referencia 57401 </t>
  </si>
  <si>
    <t>Malla de reacción : Malla de reacción 20 m x 0,25 mm, volumen 1 ml. Para reactor Fotoquímico PHRED. Referencia 57410U </t>
  </si>
  <si>
    <t>Jarras plásticas de un litro con graduación</t>
  </si>
  <si>
    <r>
      <rPr>
        <b/>
        <sz val="9"/>
        <rFont val="Arial"/>
        <family val="2"/>
      </rPr>
      <t xml:space="preserve">Patrón de desempeño: </t>
    </r>
    <r>
      <rPr>
        <sz val="9"/>
        <rFont val="Arial"/>
        <family val="2"/>
      </rPr>
      <t xml:space="preserve">
•	Todos los ítems del grupo 5 deben entregarse en su empaque original, sellado y sin ninguna alteración, junto con su certificado de calidad correspondiente.
•	El ítem 11 del grupo 5 en el momento de la recepción deben contar con una fecha de vencimiento igual o mayor a once (11) meses(**). Para los ítems restantes del grupo 4 no aplica fecha de vencimiento.</t>
    </r>
  </si>
  <si>
    <t xml:space="preserve">Debido a las diferentes presentaciones comerciales de los insumos, reactivos, materiales y elementos de uso regular que ofertan los diferentes proveedores, se recibirán las diferentes presentaciones comerciales de los ítems solicitados que se encuentren disponibles en el mercado, siempre y cuando cumplan con las características técnicas solicitadas y la entrega se realice en empaque original, sellados y sin alteraciones, y se cumpla mínimo con la cantidad total requerida por el laboratorio o en su equivalente en unidades, cumpliendo con las cantidades totales solicitadas por el instituto. 
Para la identificación de cada uno de los grupos de Laboratorio en la ficha técnica se definen las siguientes siglas: 
Grupo Laboratorio Fisicoquímico de Alimentos y Bebidas: LFQAB </t>
  </si>
  <si>
    <t xml:space="preserve">GRUPO NUEVO </t>
  </si>
  <si>
    <t>Columna para cromatografía en fase reversa C18 Purospher Star RP-18 4,6 x 150 mm, 5 um</t>
  </si>
  <si>
    <t>41115709
41115710</t>
  </si>
  <si>
    <r>
      <rPr>
        <b/>
        <sz val="9"/>
        <rFont val="Arial"/>
        <family val="2"/>
      </rPr>
      <t xml:space="preserve">Patrón de desempeño: </t>
    </r>
    <r>
      <rPr>
        <sz val="9"/>
        <rFont val="Arial"/>
        <family val="2"/>
      </rPr>
      <t xml:space="preserve">
•	Para el ítem del grupo 6 debe entregarse en su empaque original, sellado y sin ninguna alteración, junto con su certificado de calidad correspondiente.
•	Ninguno de los ítems del grupo 6 requiere que se garantice cadena de frio en el momento de su entrega.</t>
    </r>
  </si>
  <si>
    <t xml:space="preserve">Debido a las diferentes presentaciones comerciales de los insumos, reactivos, materiales y elementos de uso regular que ofertan los diferentes proveedores, se recibirán las diferentes presentaciones comerciales de los ítems solicitados que se encuentren disponibles en el mercado, siempre y cuando cumplan con las características técnicas solicitadas y la entrega se realice en empaque original, sellados y sin alteraciones, y se cumpla mínimo con la cantidad total requerida por el laboratorio o en su equivalente en unidades, cumpliendo con las cantidades totales solicitadas por el instituto. 
Para la identificación de cada uno de los grupos de Laboratorio en la ficha técnica se definen las siguientes siglas: 
Grupo Laboratorio Fisicoquímico de Alimentos y Bebidas: LFQAB 
Grupo Laboratorio Microbiología de Alimentos y Bebidas: LMAB 
Grupo Laboratorio Fisicoquímico de Productos Farmacéuticos y otras tecnologías: LFQPFOT 
Grupo Laboratorio Microbiológico de Productos farmacéuticos y otras tecnologías: LMPFOT 
Grupo Laboratorio de Productos Biológicos: LPB </t>
  </si>
  <si>
    <t>GRUPO 7</t>
  </si>
  <si>
    <t>DESCRIPCION DEL PRODUCTO</t>
  </si>
  <si>
    <t>CÓDIGO
USPNSC</t>
  </si>
  <si>
    <t>2-mercaptoetanol para sintesis o grado biología molecular,
CAS: 60-24-2</t>
  </si>
  <si>
    <t>Botella x 250 mL</t>
  </si>
  <si>
    <t>41116011
41116104
41116105
41116126</t>
  </si>
  <si>
    <t>2-mercaptoetanol adecuado para electroforesis ≥ 99%,
CAS: 60-24-2</t>
  </si>
  <si>
    <t>Frasco x 25 Mililitros</t>
  </si>
  <si>
    <t>2-Nitrobenzaldehido (2-NBA) para análisis, o síntesis, CAS: 552-89-6</t>
  </si>
  <si>
    <t>Frasco x 25 g</t>
  </si>
  <si>
    <t>12352124, 12352111, 12352107, 12352108, 12352001</t>
  </si>
  <si>
    <t>2-Propanol para cromatografía, para gradiente,
CAS: 67-63-0</t>
  </si>
  <si>
    <t>Botella x 2,5 L</t>
  </si>
  <si>
    <t xml:space="preserve"> 12352111, 12352107, 12352108, 12352001, 12352002, 12191503, 12352106</t>
  </si>
  <si>
    <t>2-Propanol para análisis pureza &gt; 99,5%
CAS: 67-63-0</t>
  </si>
  <si>
    <t>Litro</t>
  </si>
  <si>
    <t>12352204, 12352124, 12352111, 12352107, 12352108, 12352001</t>
  </si>
  <si>
    <t>4-aminofenazona para análisis
 CAS: 83-07-8</t>
  </si>
  <si>
    <t>Frasco x 10 g</t>
  </si>
  <si>
    <t>12352204
12352124
12352111
12352107
12352108
12352001
12352002
12191503
 12352106</t>
  </si>
  <si>
    <t>Aceite de inmersión para microscopía</t>
  </si>
  <si>
    <t>Acetato de amonio anhidro para análisis
CAS 631-61-8</t>
  </si>
  <si>
    <t>Kilogramo</t>
  </si>
  <si>
    <t>12352204, 12352124,12352111, 12352107,12352108, 12352001,12352002, 12191503,12352106</t>
  </si>
  <si>
    <t>Acetato de etilo para cromatografía líquida
CAS 141-78-6</t>
  </si>
  <si>
    <t>Acetato de sodio anhidro para análisis
 CAS: 127-09-3</t>
  </si>
  <si>
    <t>Frasco x 250 g</t>
  </si>
  <si>
    <t>Acetato de sodio trihidrato para análisis,
 CAS 6131-90-4</t>
  </si>
  <si>
    <t>Acetil acetona para análisis,
CAS: 123-54-6</t>
  </si>
  <si>
    <t>Frasco x 500 ml</t>
  </si>
  <si>
    <t>Acetona para análisis, pureza ≥ 99.5%,
CAS 67-64-1</t>
  </si>
  <si>
    <t>12352203, 12352107, 12352107, 12352003, 12191503, 12352001</t>
  </si>
  <si>
    <t>Acetona Grado cromatografía, CAS: 67-64-1</t>
  </si>
  <si>
    <t>Frasco x 2,5 L</t>
  </si>
  <si>
    <t>Acetonitrilo para cromatografía, para gradiente,
CAS: 75-05-08</t>
  </si>
  <si>
    <t>Botella x 4 L</t>
  </si>
  <si>
    <t>12352204, 12352124,</t>
  </si>
  <si>
    <t>Acetonitrilo grado LC-MS
CAS: 75-05-08</t>
  </si>
  <si>
    <t>12352204
12352124
12352111
12352107
12352108
12352001
12352002
12191503
12352106</t>
  </si>
  <si>
    <t>Acido 1 - Hexanosulfónico, sal sódica Para síntesis o HPLC CAS: 2832-45-3</t>
  </si>
  <si>
    <t>Gramo</t>
  </si>
  <si>
    <t>Ácido acético glacial Para análisis de trazas inorgánicas,
CAS: 64-19-7</t>
  </si>
  <si>
    <t>12352301, 12352204, 12352124, 12352111, 12352107, 12352108, 12352001,12352301</t>
  </si>
  <si>
    <t>Ácido acético glacial; anhidro, para análisis,
CAS: 64-19-7</t>
  </si>
  <si>
    <t>12352204, 12352124,12352111, 12352107,12352108, 12352001,12352002, 12191503,12352106, 12352301</t>
  </si>
  <si>
    <t>Ácido Bórico para análisis,
CAS: 10043-35-3</t>
  </si>
  <si>
    <t>12352204, 12352124, 12352111, 12352107, 12352108, 12352001, 12352002, 12191503, 12352106,12352301</t>
  </si>
  <si>
    <t>Ácido Clorhídrico Reag. Ph Eur, Reag. USP c(HCI) = 0.1 mol/L (0.1 N)
 CAS: 7647-01-0</t>
  </si>
  <si>
    <t>12352204, 12352124, 12352111, 12352107, 12352108, 12352001, 12352002, 12191503, 12352106, 12352301</t>
  </si>
  <si>
    <t>Ácido clorhídrico para análisis, fumante, 37%
CAS: 7647-01-0</t>
  </si>
  <si>
    <t>Acido Clorhidrico 0,1N para análisis,
CAS: 7647-01-0</t>
  </si>
  <si>
    <t>Frasco 1 litro</t>
  </si>
  <si>
    <t>Ácido clorhídrico 1,0 N c(HCl) = 1 mol/l (1 N)  Reag. Ph Eur,Reag. USP, CAS: 7647-01-0</t>
  </si>
  <si>
    <t>Frasco x 1 L</t>
  </si>
  <si>
    <t>Ácido fórmico pureza de mínimo 98%,
CAS: 64-18-6</t>
  </si>
  <si>
    <t>Ácido Metanosulfonico para síntesis,
CAS: 75-75-2</t>
  </si>
  <si>
    <t>Botella x 5 mL</t>
  </si>
  <si>
    <t>Ácido nítrico para análisis concentración 65%
CAS: 7697-37-2</t>
  </si>
  <si>
    <t>Ácido Sulfúrico para análisis, pureza 95,0 - 97,0 %  ACS, ISO,Reag.Ph Eur
 CAS: 7664-93-9</t>
  </si>
  <si>
    <t>12352204, 12352124, 12352111, 12352107, 12352108, 12352001, 12352002, 12191503, 12352106</t>
  </si>
  <si>
    <t>Ácido sulfúrico c(H2SO4)= 0.05 mol/l (0.1 N),
 CAS: 7664-93-9</t>
  </si>
  <si>
    <t>12352203
12352204</t>
  </si>
  <si>
    <t>Ácido tricloroacético para análisis
CAS: 76-03-9</t>
  </si>
  <si>
    <t>Alcohol Acetona en solución para Coloración de Gram</t>
  </si>
  <si>
    <t>Amoniaco para análisis, solución 28% - 30%</t>
  </si>
  <si>
    <t xml:space="preserve">Azul de Lactofenol en solución para análisis </t>
  </si>
  <si>
    <t>Frasco x 100 mL</t>
  </si>
  <si>
    <t>Bencina de Petróleo para análisis, intervalo de ebullición 40-60°C
CAS: 64742-49-0</t>
  </si>
  <si>
    <t>Bicarbonato de sodio para análisis,
 CAS: 144-55-8</t>
  </si>
  <si>
    <t>Frasco x 500 g</t>
  </si>
  <si>
    <t>Bisulfito de Sodio para análisis.
  CAS-No 7631-90-5</t>
  </si>
  <si>
    <t>Frasco 100 g</t>
  </si>
  <si>
    <t>Carbonato de sodio anhidro reactivo análitico,
CAS: 497-19-8</t>
  </si>
  <si>
    <t>Cloruro de cesio pureza 99.995%
CAS: 7647-17-8</t>
  </si>
  <si>
    <t>Frasco x 50 g</t>
  </si>
  <si>
    <t>Cloruro de Potasio pureza 99.999%,
 CAS 7447-40-7</t>
  </si>
  <si>
    <t>Cloruro de Sodio para análisis pureza &gt; 99,5%,
CAS: 7647-14-5</t>
  </si>
  <si>
    <t>Cristal violeta en solución según Gram, para microscopia</t>
  </si>
  <si>
    <t>Botella x 500 mL</t>
  </si>
  <si>
    <t>Detergente líquido alcalino para laboratorio líquido, alcalino, concentrado sin fosfatos CAS: 1310-73-2</t>
  </si>
  <si>
    <t>L</t>
  </si>
  <si>
    <t>Detergente líquido neutro para laboratorio líquido, neutro, concentrado</t>
  </si>
  <si>
    <t>Dimetil sulfoxido (DMSO) para análisis
CAS: 67-68-5</t>
  </si>
  <si>
    <t>12352204, 12352124, 12352111, 12352107, 12352108, 12352001,</t>
  </si>
  <si>
    <t>Etanol absoluto 99%, para análisis pureza del 99,9%,
 CAS: 64-17-5</t>
  </si>
  <si>
    <t>12352104
12352204
12352124
12352111
12352107
12352108
12352001
12352002
12191503
12352106</t>
  </si>
  <si>
    <t>Eter dietilico o Etilico para análisis,
CAS: 60-29-7</t>
  </si>
  <si>
    <t>Fehling A solución</t>
  </si>
  <si>
    <t>Fehling B solución</t>
  </si>
  <si>
    <t>Formiato de Amonio Pureza ≥ 99,0 %
 CAS: 540-69-2</t>
  </si>
  <si>
    <t>Frasco x 100 g</t>
  </si>
  <si>
    <t>Fuscina de Gram en solución según Gram, para microscopia</t>
  </si>
  <si>
    <t>Gamma - ciclodextrina para HPLC; pureza  ≥90%
CAS: 17465-86-0</t>
  </si>
  <si>
    <t>Hexano para HPLC,
CAS: 110-54-3</t>
  </si>
  <si>
    <t>Hidróxido de potasio para análisis en lentejas
CAS: 1310-58-3</t>
  </si>
  <si>
    <t>12352320, 12352204, 12352124, 12352111, 12352107, 12352108, 12352001, 12352002, 12191503, 12352106</t>
  </si>
  <si>
    <t>Hidróxido de sodio para análisis en lentejas,
CAS: 1310-73-2</t>
  </si>
  <si>
    <t>Hidróxido de sodio en solución 1 M; c(NaOH) = 1 mol/l (1 N)  Reag. Ph Eur,Reag.  USP, CAS: 1310-73-2</t>
  </si>
  <si>
    <t>Hidróxido de tetrabutilamonio 30 hidrato, pureza ≥99%,
 CAS: 147741-30-8</t>
  </si>
  <si>
    <t>Histamina HCl Pureza &gt;99%,
CAS: 56-92-8 (****)</t>
  </si>
  <si>
    <t>Isobutanol para análisis, ACS, Reag. Ph Eur,
CAS: 78-83-1</t>
  </si>
  <si>
    <t>Metanol Grado HPLC , Pureza (GC) ≥ 99.8 %,
CAS: 67-56-1</t>
  </si>
  <si>
    <t>Molibdato de sodio dihidratado para análisis, 
CAS: 10102-40-6</t>
  </si>
  <si>
    <t>Nitrito de Sodio para análisis,
CAS: 7632-00-0</t>
  </si>
  <si>
    <t>Ortoftalaldehído RA, para análisis, síntesis o análisis de aminoácidos,
CAS: 643-79-8 (****)</t>
  </si>
  <si>
    <t>PBS (10X) libre de calcio y magnesio (Tampon PBS de dulbecco´s phosphate without sales Ca y Mg- Buffer salino), esteril y filtrado, sin sales de Ca y Mg</t>
  </si>
  <si>
    <t>Frasco x 500 Mililitros</t>
  </si>
  <si>
    <t>41116126, 12352203, 12352204</t>
  </si>
  <si>
    <t>Peróxido de Hidrógeno 30%, para análisis pureza 29%- 32%
CAS: 7722-84-1</t>
  </si>
  <si>
    <t>Polisorbato 20 para análisis,
CAS: 9005-64-5</t>
  </si>
  <si>
    <t xml:space="preserve">Frasco x 2,5 Litro </t>
  </si>
  <si>
    <t>Polisorbato 80 para análisis o síntesis,
CAS: 9005-65-6</t>
  </si>
  <si>
    <t xml:space="preserve">Litro </t>
  </si>
  <si>
    <t>Purina pureza ≥98%,
CAS: 120-73-0</t>
  </si>
  <si>
    <t>Frasco x 1 g</t>
  </si>
  <si>
    <t>Reactivo del fenol según Folin-Ciocalteu, 2M con respecto al ácido, c(H+) = 2 mol/l (2N)</t>
  </si>
  <si>
    <t>Frasco x 500 mL</t>
  </si>
  <si>
    <t>Sal sódica de ácido octanosulfónico para cromatografía o cromatografía par ionico (se acepta monohidrato también),
CAS: 5324-84-5</t>
  </si>
  <si>
    <t>Sodio dihidrogenofosfato monohidrato para análisis,
CAS: 10049-21-5</t>
  </si>
  <si>
    <t>Sodium dodecyl sulfato (SDS) Adecuado para electroforesis ≥98,5% (GC)
CAS: 151-21-3</t>
  </si>
  <si>
    <t xml:space="preserve">Frasco x 100 gramos </t>
  </si>
  <si>
    <t>Solución de cloruro de potasio (KCl 3M para electrodos de pH)
CAS: 7447-40-7</t>
  </si>
  <si>
    <t>Frasco x 250 mL</t>
  </si>
  <si>
    <t>Solución de Hidróxido de Sodio 0,1 N (NaOH) = 0.1 mol/l (0.1 N) Reag. Ph Eur,Reag. USP
 CAS: 1310-73-2</t>
  </si>
  <si>
    <t>Solución de nitrato de plata 0,1 mol/Litro 0,1 N  Reagent. Ph Eur.
CAS: 7761-88-8</t>
  </si>
  <si>
    <t>Solución de yodo 0,1 N c(I₂) = 0.05 mol/l (0.1 N)  Reag. Ph Eur</t>
  </si>
  <si>
    <t>Solución formaldehido al 37% GR for analysis stabilized with about 10% methanol ACS,Reag. Ph Eur. Referencia 1.04003. Assay 36.5 - 38.0 %</t>
  </si>
  <si>
    <t>12352204
12352124
12352111
12352108
12352001
12352002
12191503
12352106
12352107</t>
  </si>
  <si>
    <t>Sulfato de Magnesio Anhidro para análisis o para síntesis,
 CAS: 7487-88-9</t>
  </si>
  <si>
    <t>Sulfato de sodio anhidro para análisis,
CAS: 7757-82-6</t>
  </si>
  <si>
    <t>12352204, 12352124,12352111, 12352107,12352108, 12352001, 12352002, 12191503,12352106</t>
  </si>
  <si>
    <t>Tabletas de Buffer de fosfato salino (PBS) pH 7,3 +/- 0,2 a 25 ºC</t>
  </si>
  <si>
    <t>Cajas/100 unidades</t>
  </si>
  <si>
    <t>Tartrato de sodio dihidratado para análisis,
CAS: 6106-24-7</t>
  </si>
  <si>
    <t>Titriplex III para análisis,
CAS: 6381-92-6</t>
  </si>
  <si>
    <r>
      <rPr>
        <b/>
        <sz val="11"/>
        <color rgb="FF000000"/>
        <rFont val="Aptos Narrow"/>
        <family val="2"/>
      </rPr>
      <t xml:space="preserve">Patrón de desempeño: 
</t>
    </r>
    <r>
      <rPr>
        <sz val="11"/>
        <color rgb="FF000000"/>
        <rFont val="Aptos Narrow"/>
        <family val="2"/>
      </rPr>
      <t>*Para los ítems del grupo 7 requiere que sean entregados en el empaque original, con una fecha de vencimiento mayor o igual a 12 meses a partir de la fecha de entrega. Entregar certificado de análisis en físico con el nombre, lote, características del producto y fecha de vencimiento.
**Se deben entregar las fichas técnicas y/o hojas de seguridad en físico o digital para los ítems del grupo 7.
***Garantizar que la fecha de vencimiento se encuentre visible en el empaque y/o en el certificado de análisis. De lo contrario, entregar un comprobante físico expedido por casa matriz que permita verificar la fecha de vencimiento.
****Los ítem 57, 62 del grupo 7 debe conservar cadena de frio hasta el momento de su entrega</t>
    </r>
  </si>
  <si>
    <r>
      <rPr>
        <b/>
        <sz val="11"/>
        <color rgb="FF000000"/>
        <rFont val="Aptos Narrow"/>
        <family val="2"/>
        <scheme val="minor"/>
      </rPr>
      <t>Nota 1.</t>
    </r>
    <r>
      <rPr>
        <sz val="11"/>
        <color rgb="FF000000"/>
        <rFont val="Aptos Narrow"/>
        <family val="2"/>
        <scheme val="minor"/>
      </rPr>
      <t xml:space="preserve"> Se entiende por grado Reactivo Analítico: (RA / PA) ACS: Las sustancias grado reactivo que cumplen con los estándares mínimos establecidos por el Comité de Sustancias Reactivas de la Sociedad Química Americana, así como los límites máximos de impurezas permitidas según las especificaciones de la ACS. Usualmente se abrevia como ACS. Para efectos del presente proceso son equivalentes las expresiones "para análisis", ACS, ISO, Reag. Ph Eur, USP
</t>
    </r>
    <r>
      <rPr>
        <b/>
        <sz val="11"/>
        <color rgb="FF000000"/>
        <rFont val="Aptos Narrow"/>
        <family val="2"/>
        <scheme val="minor"/>
      </rPr>
      <t>Nota 2.</t>
    </r>
    <r>
      <rPr>
        <sz val="11"/>
        <color rgb="FF000000"/>
        <rFont val="Aptos Narrow"/>
        <family val="2"/>
        <scheme val="minor"/>
      </rPr>
      <t xml:space="preserve"> En cuanto a la pureza se puede ofertar como mínimo la solicitada o superior.
</t>
    </r>
    <r>
      <rPr>
        <b/>
        <sz val="11"/>
        <color rgb="FF000000"/>
        <rFont val="Aptos Narrow"/>
        <family val="2"/>
        <scheme val="minor"/>
      </rPr>
      <t>Nota 3.</t>
    </r>
    <r>
      <rPr>
        <sz val="11"/>
        <color rgb="FF000000"/>
        <rFont val="Aptos Narrow"/>
        <family val="2"/>
        <scheme val="minor"/>
      </rPr>
      <t xml:space="preserve"> Las cantidades descritas de los reactivos pueden cumplirse en diferentes presentaciones; siempre y cuando se cumpla mínimo con la cantidad total solicitada, sin embargo, al tratarse para uso en laboratorio, no se debe superar presentación de 5 litros o 1 Kilogramo según corresponda.</t>
    </r>
  </si>
  <si>
    <t>GRUPO 8</t>
  </si>
  <si>
    <t xml:space="preserve"> Fosfato dibásico de sodio anhidro para análisis.  CAS: 7558-79-4</t>
  </si>
  <si>
    <t>Frasco x 1kg</t>
  </si>
  <si>
    <t>41116004
41116005</t>
  </si>
  <si>
    <t xml:space="preserve"> N,N-diethyl-m-toluamide para análisis, 
CAS: 134-62-3</t>
  </si>
  <si>
    <t>Frasco x 100g</t>
  </si>
  <si>
    <t>1-heptanosulfonato de sodio para analisis, 
CAS: 22767-50-6</t>
  </si>
  <si>
    <t>1-metilmidazol para síntesis,
CAS: 616-47-7</t>
  </si>
  <si>
    <t>Frasco x litro</t>
  </si>
  <si>
    <t>12352111
41116004
41116005</t>
  </si>
  <si>
    <t>1-naftil amina para sintesis,
 CAS: 134-32-7</t>
  </si>
  <si>
    <t>4-dimetilaminobenzaldehido para análisis, 
CAS: 100-10-7</t>
  </si>
  <si>
    <t>Frasco x 25g</t>
  </si>
  <si>
    <t>Acenafteno para sintesis, CAS: 83-32-9</t>
  </si>
  <si>
    <t>Ácido ascórbico Para análisis,
 CAS: 50-81-7</t>
  </si>
  <si>
    <t>Frasco x 500g</t>
  </si>
  <si>
    <t>Acido clorhídrico 32% al 37% para análisis de trazas metálicas</t>
  </si>
  <si>
    <t>Acido clorhídrico en alcohol (etanol) para microscopía</t>
  </si>
  <si>
    <t>41116011
41116124
41116130</t>
  </si>
  <si>
    <t>Ácido orto-fosfórico 85% para análisis, 
CAS: 7664-38-2</t>
  </si>
  <si>
    <t>Frasco x 1L</t>
  </si>
  <si>
    <t>Acido tartárico para análisis,
CAS: 87-69-4</t>
  </si>
  <si>
    <t>Frasco x 250g</t>
  </si>
  <si>
    <t>Acido trifluoroacético para síntesis, CAS: 76-05-1</t>
  </si>
  <si>
    <t>Albúmina sérica bovina para uso como marcador en SDS-PAGE, CAS: 9048-46-8</t>
  </si>
  <si>
    <t>Vial x 25mg</t>
  </si>
  <si>
    <t>alcohol isoamílico para análisis,
CAS: 123-51-3</t>
  </si>
  <si>
    <t>Arena de mar extra pura,
CAS: 14808-60-7</t>
  </si>
  <si>
    <t>Frasco x kg</t>
  </si>
  <si>
    <t>Azul de Bromotimol Indicador,
 CAS: 76-59-5</t>
  </si>
  <si>
    <t>Frasco x 5g</t>
  </si>
  <si>
    <t>Azul de metileno (C.I. 52015) grado reactivo 
CAS: 7220-79-3</t>
  </si>
  <si>
    <t>Azul de metileno en solución segun Löffler para microscopía</t>
  </si>
  <si>
    <t>Butil 4-hidroxibenzoato (Metilparabeno) ≥99.0% CAS: 94-26-8</t>
  </si>
  <si>
    <t>Dicromato de potasio para análisis,
CAS: 7778-50-9</t>
  </si>
  <si>
    <t>Dietilamina para sintesis, CAS: 109-89-7</t>
  </si>
  <si>
    <t>DL-ditiotreitol para biologia molecular ≥98% (HPLC), CAS: 3483-12-3</t>
  </si>
  <si>
    <t>Fosfato monobásico de potasio para análisis 
CAS: 7778-77-0</t>
  </si>
  <si>
    <t>Fucsina fenicada en solución según Ziehl-Neelsen para microscopía</t>
  </si>
  <si>
    <t>Gelatina para microbiología pH 3.8 - 7.6 CAS: 9000-70-8</t>
  </si>
  <si>
    <t>Heptamolibdato de amonio tetrahidratado para análisis CAS: 12054-85-2</t>
  </si>
  <si>
    <t>Hexacianoferrato de potasio (III) para análisis CAS: 13746-66-2</t>
  </si>
  <si>
    <t>N-(1-Naftil)- etilendiamina, diclorhidrato, para análisis CAS: 1465-25-4</t>
  </si>
  <si>
    <t>Naftaleno para síntesis CAS: 91-20-3</t>
  </si>
  <si>
    <t>Pepsina de mucosa gastrica porcina  ≥2,500 unidades/mg proteína
 CAS: 9001-75-6</t>
  </si>
  <si>
    <t>Frasco x gramo</t>
  </si>
  <si>
    <t>12352204
41116004
41116005</t>
  </si>
  <si>
    <t>Rojo de metilo (C.I. 13020) Grado reactivo
CAS: 493-52-7</t>
  </si>
  <si>
    <t>Silicagel con indicador de humedad (gel anaranjado), granulado de 1 - 3 mm</t>
  </si>
  <si>
    <t>Frasco x 1 kg</t>
  </si>
  <si>
    <t>Sodio fosfato dibásico  (Na2HPO4)  para análisis CAS: 7558-79-4</t>
  </si>
  <si>
    <t>Sulfato de cobre pentahidratado para análisis, CAS: 7758-99-8</t>
  </si>
  <si>
    <t>Sulfato de potasio para análisis,
 CAS: 7778-80-5</t>
  </si>
  <si>
    <t>Sulfato ferrico amonico, FeNH4(SO4)2.12H2O 
Amonio y hierro(III) sulfato dodecahidrato para análisis CAS: 7783-83-7</t>
  </si>
  <si>
    <t>Tamiz Molecular  0,3 nm, en forma de perlas ~ 2 mm / ~ 10 mesh CAS: 1318-02-1</t>
  </si>
  <si>
    <t>Telurito de potasio ≥ 90%
CAS: 7790-58-1</t>
  </si>
  <si>
    <t>Tetrahidrofurano para análisis,
 CAS: 109-99-9</t>
  </si>
  <si>
    <t>Tiocianato de amonio para análisis, CAS: 1762-95-4</t>
  </si>
  <si>
    <t>Tiourea para análisis CAS: 62-56-6</t>
  </si>
  <si>
    <t>Trietanolamina para análisis,
 CAS: 102-71-6</t>
  </si>
  <si>
    <t>Trietilamina para análisis CAS: 121-44-8</t>
  </si>
  <si>
    <t>Verde de bromocresol grado reactivo,
 CAS: 76-60-8</t>
  </si>
  <si>
    <t>Frasco x 5 g</t>
  </si>
  <si>
    <t>Yoduro de potasio para análisis,
 CAS: 7681-11-0</t>
  </si>
  <si>
    <t>Zinc en polvo para análisis.
 CAS: 7440-66-6</t>
  </si>
  <si>
    <r>
      <rPr>
        <b/>
        <sz val="11"/>
        <color rgb="FF000000"/>
        <rFont val="Aptos Narrow"/>
        <family val="2"/>
        <scheme val="minor"/>
      </rPr>
      <t xml:space="preserve">Patrón de desempeño: 
</t>
    </r>
    <r>
      <rPr>
        <sz val="11"/>
        <color rgb="FF000000"/>
        <rFont val="Aptos Narrow"/>
        <family val="2"/>
        <scheme val="minor"/>
      </rPr>
      <t>*Para los ítems del grupo 8 requiere que sean entregados en el empaque original, con una fecha de vencimiento mayor o igual a 12 meses a partir de la fecha de entrega. Entregar certificado de análisis en físico con el nombre, lote, características del producto y fecha de vencimiento.
**Se deben entregar las fichas técnicas y/o hojas de seguridad en físico o digital para los ítems del grupo 8.
***Garantizar que la fecha de vencimiento se encuentre visible en el empaque y/o en el certificado de análisis. De lo contrario, entregar un comprobante físico expedido por casa matriz que permita verificar la fecha de vencimiento.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</si>
</sst>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30" x14ac:knownFonts="1">
    <font>
      <sz val="11"/>
      <color theme="1"/>
      <name val="Aptos Narrow"/>
      <family val="2"/>
      <scheme val="minor"/>
    </font>
    <font>
      <sz val="11"/>
      <color theme="1"/>
      <name val="Aptos Narrow"/>
      <family val="2"/>
      <scheme val="minor"/>
    </font>
    <font>
      <b/>
      <sz val="14"/>
      <color theme="1"/>
      <name val="Verdana"/>
      <family val="2"/>
    </font>
    <font>
      <sz val="10"/>
      <color theme="1"/>
      <name val="Arial"/>
      <family val="2"/>
    </font>
    <font>
      <sz val="8"/>
      <color theme="1"/>
      <name val="Arial"/>
      <family val="2"/>
    </font>
    <font>
      <b/>
      <sz val="10"/>
      <color theme="1"/>
      <name val="Verdana"/>
      <family val="2"/>
    </font>
    <font>
      <sz val="10"/>
      <color theme="1"/>
      <name val="Verdana"/>
      <family val="2"/>
    </font>
    <font>
      <b/>
      <sz val="8"/>
      <color rgb="FF000000"/>
      <name val="Arial Narrow"/>
      <family val="2"/>
    </font>
    <font>
      <sz val="8"/>
      <color rgb="FF000000"/>
      <name val="Arial"/>
      <family val="2"/>
    </font>
    <font>
      <b/>
      <sz val="8"/>
      <color rgb="FF000000"/>
      <name val="Arial"/>
      <family val="2"/>
    </font>
    <font>
      <b/>
      <sz val="10"/>
      <color theme="1"/>
      <name val="Arial"/>
      <family val="2"/>
    </font>
    <font>
      <b/>
      <sz val="10"/>
      <color rgb="FF000000"/>
      <name val="Arial Narrow"/>
      <family val="2"/>
    </font>
    <font>
      <sz val="9"/>
      <color theme="1"/>
      <name val="Arial"/>
      <family val="2"/>
    </font>
    <font>
      <sz val="8"/>
      <color rgb="FFFF0000"/>
      <name val="Arial"/>
      <family val="2"/>
    </font>
    <font>
      <sz val="8"/>
      <name val="Arial"/>
      <family val="2"/>
    </font>
    <font>
      <b/>
      <sz val="8"/>
      <name val="Arial"/>
      <family val="2"/>
    </font>
    <font>
      <sz val="11"/>
      <name val="Aptos Narrow"/>
      <family val="2"/>
      <scheme val="minor"/>
    </font>
    <font>
      <sz val="11"/>
      <color theme="1"/>
      <name val="Aptos Narrow"/>
      <family val="2"/>
    </font>
    <font>
      <b/>
      <sz val="9"/>
      <color theme="1"/>
      <name val="Arial"/>
      <family val="2"/>
    </font>
    <font>
      <i/>
      <sz val="8"/>
      <name val="Arial"/>
      <family val="2"/>
    </font>
    <font>
      <sz val="9"/>
      <name val="Arial"/>
      <family val="2"/>
    </font>
    <font>
      <u/>
      <sz val="8"/>
      <color rgb="FF000000"/>
      <name val="Arial"/>
      <family val="2"/>
    </font>
    <font>
      <b/>
      <sz val="9"/>
      <name val="Arial"/>
      <family val="2"/>
    </font>
    <font>
      <b/>
      <sz val="8"/>
      <color theme="1"/>
      <name val="Arial"/>
      <family val="2"/>
    </font>
    <font>
      <sz val="11"/>
      <color rgb="FFFF0000"/>
      <name val="Aptos Narrow"/>
      <family val="2"/>
      <scheme val="minor"/>
    </font>
    <font>
      <sz val="11"/>
      <color rgb="FF000000"/>
      <name val="Aptos Narrow"/>
      <family val="2"/>
      <scheme val="minor"/>
    </font>
    <font>
      <b/>
      <sz val="11"/>
      <color rgb="FF000000"/>
      <name val="Aptos Narrow"/>
      <family val="2"/>
      <scheme val="minor"/>
    </font>
    <font>
      <b/>
      <sz val="11"/>
      <color rgb="FF000000"/>
      <name val="Aptos Narrow"/>
      <family val="2"/>
    </font>
    <font>
      <sz val="11"/>
      <color rgb="FF000000"/>
      <name val="Aptos Narrow"/>
      <family val="2"/>
    </font>
    <font>
      <u/>
      <sz val="8"/>
      <name val="Arial"/>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9D9D9"/>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
      <patternFill patternType="solid">
        <fgColor rgb="FFD9D9D9"/>
        <bgColor rgb="FF000000"/>
      </patternFill>
    </fill>
    <fill>
      <patternFill patternType="solid">
        <fgColor rgb="FFFFFFFF"/>
        <bgColor rgb="FF000000"/>
      </patternFill>
    </fill>
    <fill>
      <patternFill patternType="solid">
        <fgColor theme="0"/>
        <bgColor rgb="FF000000"/>
      </patternFill>
    </fill>
  </fills>
  <borders count="49">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style="thin">
        <color auto="1"/>
      </bottom>
      <diagonal/>
    </border>
    <border>
      <left/>
      <right style="medium">
        <color indexed="64"/>
      </right>
      <top style="thin">
        <color auto="1"/>
      </top>
      <bottom style="thin">
        <color auto="1"/>
      </bottom>
      <diagonal/>
    </border>
    <border>
      <left style="thin">
        <color auto="1"/>
      </left>
      <right style="thin">
        <color auto="1"/>
      </right>
      <top style="medium">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rgb="FF000000"/>
      </left>
      <right style="thin">
        <color rgb="FF000000"/>
      </right>
      <top/>
      <bottom/>
      <diagonal/>
    </border>
    <border>
      <left style="thin">
        <color rgb="FF000000"/>
      </left>
      <right style="thin">
        <color rgb="FF000000"/>
      </right>
      <top/>
      <bottom/>
      <diagonal/>
    </border>
  </borders>
  <cellStyleXfs count="7">
    <xf numFmtId="0" fontId="0" fillId="0" borderId="0"/>
    <xf numFmtId="0" fontId="2" fillId="2" borderId="1" applyNumberFormat="0" applyProtection="0">
      <alignment horizontal="left" vertical="center"/>
    </xf>
    <xf numFmtId="0" fontId="3" fillId="0" borderId="0"/>
    <xf numFmtId="0" fontId="5" fillId="3" borderId="0" applyNumberFormat="0" applyBorder="0" applyProtection="0">
      <alignment horizontal="center" vertical="center"/>
    </xf>
    <xf numFmtId="3" fontId="6" fillId="0" borderId="0" applyFill="0" applyBorder="0" applyProtection="0">
      <alignment horizontal="right" vertical="center"/>
    </xf>
    <xf numFmtId="0" fontId="1" fillId="0" borderId="0"/>
    <xf numFmtId="44" fontId="1" fillId="0" borderId="0" applyFont="0" applyFill="0" applyBorder="0" applyAlignment="0" applyProtection="0"/>
  </cellStyleXfs>
  <cellXfs count="190">
    <xf numFmtId="0" fontId="0" fillId="0" borderId="0" xfId="0"/>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6" xfId="0" applyFont="1" applyFill="1" applyBorder="1" applyAlignment="1">
      <alignment vertical="center" wrapText="1"/>
    </xf>
    <xf numFmtId="0" fontId="8" fillId="5" borderId="6" xfId="0" applyFont="1" applyFill="1" applyBorder="1" applyAlignment="1">
      <alignment horizontal="center" vertical="center"/>
    </xf>
    <xf numFmtId="0" fontId="8" fillId="5" borderId="5" xfId="0" applyFont="1" applyFill="1" applyBorder="1" applyAlignment="1">
      <alignment horizontal="center" vertical="center"/>
    </xf>
    <xf numFmtId="0" fontId="0" fillId="0" borderId="0" xfId="0" applyAlignment="1">
      <alignment horizontal="center" vertical="center"/>
    </xf>
    <xf numFmtId="0" fontId="7" fillId="4" borderId="7"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8" xfId="0" applyFont="1" applyFill="1" applyBorder="1" applyAlignment="1">
      <alignment horizontal="center" vertical="center" textRotation="90" wrapText="1"/>
    </xf>
    <xf numFmtId="0" fontId="0" fillId="7" borderId="0" xfId="0" applyFill="1"/>
    <xf numFmtId="0" fontId="14" fillId="5" borderId="6"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8" fillId="5" borderId="0" xfId="0" applyFont="1" applyFill="1" applyAlignment="1">
      <alignment horizontal="center" vertical="center" wrapText="1"/>
    </xf>
    <xf numFmtId="0" fontId="8" fillId="5" borderId="0" xfId="0" applyFont="1" applyFill="1" applyAlignment="1">
      <alignment vertical="center" wrapText="1"/>
    </xf>
    <xf numFmtId="0" fontId="13" fillId="5" borderId="0" xfId="0" applyFont="1" applyFill="1" applyAlignment="1">
      <alignment horizontal="center" vertical="center"/>
    </xf>
    <xf numFmtId="0" fontId="15" fillId="5" borderId="0" xfId="0" applyFont="1" applyFill="1" applyAlignment="1">
      <alignment horizontal="center" vertical="center"/>
    </xf>
    <xf numFmtId="0" fontId="4" fillId="5" borderId="0" xfId="0" applyFont="1" applyFill="1" applyAlignment="1">
      <alignment horizontal="center" vertical="center"/>
    </xf>
    <xf numFmtId="0" fontId="14" fillId="5" borderId="0" xfId="0" applyFont="1" applyFill="1" applyAlignment="1">
      <alignment horizontal="center" vertical="center"/>
    </xf>
    <xf numFmtId="0" fontId="9" fillId="5" borderId="0" xfId="0" applyFont="1" applyFill="1" applyAlignment="1">
      <alignment horizontal="center" vertical="center"/>
    </xf>
    <xf numFmtId="44" fontId="0" fillId="0" borderId="0" xfId="6" applyFont="1"/>
    <xf numFmtId="44" fontId="0" fillId="7" borderId="0" xfId="6" applyFont="1" applyFill="1"/>
    <xf numFmtId="0" fontId="16" fillId="7" borderId="0" xfId="0" applyFont="1" applyFill="1"/>
    <xf numFmtId="0" fontId="16" fillId="0" borderId="0" xfId="0" applyFont="1"/>
    <xf numFmtId="0" fontId="8" fillId="7" borderId="1" xfId="0" applyFont="1" applyFill="1" applyBorder="1" applyAlignment="1">
      <alignment vertical="center" wrapText="1"/>
    </xf>
    <xf numFmtId="0" fontId="8" fillId="7"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9" fillId="7" borderId="1" xfId="0" applyFont="1" applyFill="1" applyBorder="1" applyAlignment="1">
      <alignment horizontal="center" vertical="center"/>
    </xf>
    <xf numFmtId="0" fontId="8" fillId="7" borderId="1" xfId="0" applyFont="1" applyFill="1" applyBorder="1" applyAlignment="1">
      <alignment horizontal="center" vertical="center"/>
    </xf>
    <xf numFmtId="0" fontId="14" fillId="7" borderId="1" xfId="0" applyFont="1" applyFill="1" applyBorder="1" applyAlignment="1">
      <alignment vertical="center" wrapText="1"/>
    </xf>
    <xf numFmtId="0" fontId="15" fillId="7" borderId="1" xfId="0" applyFont="1" applyFill="1" applyBorder="1" applyAlignment="1">
      <alignment horizontal="center" vertical="center"/>
    </xf>
    <xf numFmtId="0" fontId="9" fillId="7" borderId="11"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9" fillId="7" borderId="12" xfId="0" applyFont="1" applyFill="1" applyBorder="1" applyAlignment="1">
      <alignment horizontal="center" vertical="center"/>
    </xf>
    <xf numFmtId="0" fontId="8" fillId="7" borderId="13" xfId="0" applyFont="1" applyFill="1" applyBorder="1" applyAlignment="1">
      <alignment horizontal="center" vertical="center" wrapText="1"/>
    </xf>
    <xf numFmtId="0" fontId="9" fillId="7" borderId="14" xfId="0" applyFont="1" applyFill="1" applyBorder="1" applyAlignment="1">
      <alignment horizontal="center" vertical="center" wrapText="1"/>
    </xf>
    <xf numFmtId="0" fontId="8" fillId="7" borderId="15" xfId="0" applyFont="1" applyFill="1" applyBorder="1" applyAlignment="1">
      <alignment horizontal="center" vertical="center" wrapText="1"/>
    </xf>
    <xf numFmtId="0" fontId="14" fillId="7" borderId="15" xfId="0" applyFont="1" applyFill="1" applyBorder="1" applyAlignment="1">
      <alignment horizontal="center" vertical="center" wrapText="1"/>
    </xf>
    <xf numFmtId="0" fontId="9" fillId="7" borderId="16" xfId="0" applyFont="1" applyFill="1" applyBorder="1" applyAlignment="1">
      <alignment horizontal="center" vertical="center" wrapText="1"/>
    </xf>
    <xf numFmtId="0" fontId="8" fillId="7" borderId="17" xfId="0" applyFont="1" applyFill="1" applyBorder="1" applyAlignment="1">
      <alignment horizontal="center" vertical="center" wrapText="1"/>
    </xf>
    <xf numFmtId="0" fontId="9" fillId="7" borderId="17" xfId="0" applyFont="1" applyFill="1" applyBorder="1" applyAlignment="1">
      <alignment horizontal="center" vertical="center"/>
    </xf>
    <xf numFmtId="0" fontId="8" fillId="7" borderId="18"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1" xfId="0" applyFont="1" applyFill="1" applyBorder="1" applyAlignment="1">
      <alignment vertical="center" wrapText="1"/>
    </xf>
    <xf numFmtId="0" fontId="9" fillId="5" borderId="1" xfId="0" applyFont="1" applyFill="1" applyBorder="1" applyAlignment="1">
      <alignment horizontal="center" vertical="center"/>
    </xf>
    <xf numFmtId="0" fontId="8" fillId="5" borderId="12" xfId="0" applyFont="1" applyFill="1" applyBorder="1" applyAlignment="1">
      <alignment vertical="center" wrapText="1"/>
    </xf>
    <xf numFmtId="0" fontId="8" fillId="5" borderId="12" xfId="0" applyFont="1" applyFill="1" applyBorder="1" applyAlignment="1">
      <alignment horizontal="center" vertical="center" wrapText="1"/>
    </xf>
    <xf numFmtId="0" fontId="9" fillId="5" borderId="12" xfId="0" applyFont="1" applyFill="1" applyBorder="1" applyAlignment="1">
      <alignment horizontal="center" vertical="center"/>
    </xf>
    <xf numFmtId="0" fontId="8" fillId="5" borderId="15" xfId="0" applyFont="1" applyFill="1" applyBorder="1" applyAlignment="1">
      <alignment horizontal="center" vertical="center" wrapText="1"/>
    </xf>
    <xf numFmtId="0" fontId="8" fillId="5" borderId="17" xfId="0" applyFont="1" applyFill="1" applyBorder="1" applyAlignment="1">
      <alignment vertical="center" wrapText="1"/>
    </xf>
    <xf numFmtId="0" fontId="8" fillId="5" borderId="17" xfId="0" applyFont="1" applyFill="1" applyBorder="1" applyAlignment="1">
      <alignment horizontal="center" vertical="center" wrapText="1"/>
    </xf>
    <xf numFmtId="0" fontId="9" fillId="5" borderId="17" xfId="0" applyFont="1" applyFill="1" applyBorder="1" applyAlignment="1">
      <alignment horizontal="center" vertical="center"/>
    </xf>
    <xf numFmtId="0" fontId="8" fillId="5" borderId="18"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0" xfId="0" applyFont="1" applyFill="1" applyBorder="1" applyAlignment="1">
      <alignment horizontal="center" vertical="center" textRotation="90" wrapText="1"/>
    </xf>
    <xf numFmtId="0" fontId="14" fillId="5" borderId="1" xfId="0" applyFont="1" applyFill="1" applyBorder="1" applyAlignment="1">
      <alignment vertical="center" wrapText="1"/>
    </xf>
    <xf numFmtId="0" fontId="14" fillId="5" borderId="12" xfId="0" applyFont="1" applyFill="1" applyBorder="1" applyAlignment="1">
      <alignment vertical="center" wrapText="1"/>
    </xf>
    <xf numFmtId="0" fontId="14" fillId="5" borderId="17" xfId="0" applyFont="1" applyFill="1" applyBorder="1" applyAlignment="1">
      <alignment vertical="center" wrapText="1"/>
    </xf>
    <xf numFmtId="0" fontId="8" fillId="5" borderId="11"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9" fillId="7" borderId="22" xfId="0" applyFont="1" applyFill="1" applyBorder="1" applyAlignment="1">
      <alignment horizontal="center" vertical="center" wrapText="1"/>
    </xf>
    <xf numFmtId="0" fontId="8" fillId="5" borderId="23" xfId="0" applyFont="1" applyFill="1" applyBorder="1" applyAlignment="1">
      <alignment vertical="center" wrapText="1"/>
    </xf>
    <xf numFmtId="0" fontId="8" fillId="5" borderId="23" xfId="0" applyFont="1" applyFill="1" applyBorder="1" applyAlignment="1">
      <alignment horizontal="center" vertical="center" wrapText="1"/>
    </xf>
    <xf numFmtId="0" fontId="14" fillId="0" borderId="23" xfId="0" applyFont="1" applyBorder="1" applyAlignment="1">
      <alignment horizontal="center" vertical="center" wrapText="1"/>
    </xf>
    <xf numFmtId="0" fontId="9" fillId="5" borderId="23" xfId="0" applyFont="1" applyFill="1" applyBorder="1" applyAlignment="1">
      <alignment horizontal="center" vertical="center"/>
    </xf>
    <xf numFmtId="0" fontId="8" fillId="5" borderId="24" xfId="0" applyFont="1" applyFill="1" applyBorder="1" applyAlignment="1">
      <alignment horizontal="center" vertical="center" wrapText="1"/>
    </xf>
    <xf numFmtId="0" fontId="0" fillId="0" borderId="0" xfId="0" applyAlignment="1">
      <alignment vertical="center"/>
    </xf>
    <xf numFmtId="0" fontId="24" fillId="0" borderId="0" xfId="0" applyFont="1"/>
    <xf numFmtId="0" fontId="24" fillId="0" borderId="0" xfId="0" applyFont="1" applyAlignment="1">
      <alignment horizontal="center" vertical="center"/>
    </xf>
    <xf numFmtId="0" fontId="0" fillId="0" borderId="0" xfId="0" applyAlignment="1">
      <alignment horizontal="left" vertical="center"/>
    </xf>
    <xf numFmtId="0" fontId="25" fillId="0" borderId="0" xfId="0" applyFont="1"/>
    <xf numFmtId="0" fontId="25" fillId="0" borderId="0" xfId="0" applyFont="1" applyAlignment="1">
      <alignment horizontal="center" vertical="center"/>
    </xf>
    <xf numFmtId="0" fontId="21" fillId="7" borderId="1" xfId="0" applyFont="1" applyFill="1" applyBorder="1" applyAlignment="1">
      <alignment horizontal="center" vertical="center" wrapText="1"/>
    </xf>
    <xf numFmtId="0" fontId="14" fillId="10" borderId="1" xfId="0" applyFont="1" applyFill="1" applyBorder="1" applyAlignment="1">
      <alignment horizontal="center" vertical="center"/>
    </xf>
    <xf numFmtId="0" fontId="14" fillId="10" borderId="1" xfId="0" applyFont="1" applyFill="1" applyBorder="1" applyAlignment="1">
      <alignment horizontal="center" vertical="center" wrapText="1"/>
    </xf>
    <xf numFmtId="0" fontId="29" fillId="10" borderId="1" xfId="0" applyFont="1" applyFill="1" applyBorder="1" applyAlignment="1">
      <alignment horizontal="center" vertical="center"/>
    </xf>
    <xf numFmtId="0" fontId="14" fillId="10" borderId="17" xfId="0" applyFont="1" applyFill="1" applyBorder="1" applyAlignment="1">
      <alignment horizontal="center" vertical="center"/>
    </xf>
    <xf numFmtId="0" fontId="14" fillId="10" borderId="12" xfId="0" applyFont="1" applyFill="1" applyBorder="1" applyAlignment="1">
      <alignment horizontal="center" vertical="center" wrapText="1"/>
    </xf>
    <xf numFmtId="0" fontId="7" fillId="4" borderId="34"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4" xfId="0" applyFont="1" applyFill="1" applyBorder="1" applyAlignment="1">
      <alignment horizontal="center" vertical="center" textRotation="90" wrapText="1"/>
    </xf>
    <xf numFmtId="0" fontId="14" fillId="10" borderId="12" xfId="0" applyFont="1" applyFill="1" applyBorder="1" applyAlignment="1">
      <alignment horizontal="center" vertical="center"/>
    </xf>
    <xf numFmtId="0" fontId="14" fillId="10" borderId="35" xfId="0" applyFont="1" applyFill="1" applyBorder="1" applyAlignment="1">
      <alignment horizontal="center" vertical="center" wrapText="1"/>
    </xf>
    <xf numFmtId="0" fontId="14" fillId="10" borderId="19" xfId="0" applyFont="1" applyFill="1" applyBorder="1" applyAlignment="1">
      <alignment horizontal="center" vertical="center" wrapText="1"/>
    </xf>
    <xf numFmtId="0" fontId="14" fillId="10" borderId="36" xfId="0" applyFont="1" applyFill="1" applyBorder="1" applyAlignment="1">
      <alignment horizontal="center" vertical="center" wrapText="1"/>
    </xf>
    <xf numFmtId="0" fontId="14" fillId="0" borderId="37" xfId="0" applyFont="1" applyBorder="1" applyAlignment="1">
      <alignment horizontal="center" vertical="center"/>
    </xf>
    <xf numFmtId="0" fontId="14" fillId="9" borderId="37" xfId="0" applyFont="1" applyFill="1" applyBorder="1" applyAlignment="1">
      <alignment horizontal="center" vertical="center"/>
    </xf>
    <xf numFmtId="0" fontId="14" fillId="9" borderId="37" xfId="0" applyFont="1" applyFill="1" applyBorder="1" applyAlignment="1">
      <alignment horizontal="center" vertical="center" wrapText="1"/>
    </xf>
    <xf numFmtId="0" fontId="14" fillId="7" borderId="37" xfId="0" applyFont="1" applyFill="1" applyBorder="1" applyAlignment="1">
      <alignment horizontal="center" vertical="center" wrapText="1"/>
    </xf>
    <xf numFmtId="0" fontId="14" fillId="7" borderId="37" xfId="0" applyFont="1" applyFill="1" applyBorder="1" applyAlignment="1">
      <alignment horizontal="center" vertical="center"/>
    </xf>
    <xf numFmtId="0" fontId="14" fillId="10" borderId="37" xfId="0" applyFont="1" applyFill="1" applyBorder="1" applyAlignment="1">
      <alignment horizontal="center" vertical="center" wrapText="1"/>
    </xf>
    <xf numFmtId="0" fontId="14" fillId="10" borderId="37" xfId="0" applyFont="1" applyFill="1" applyBorder="1" applyAlignment="1">
      <alignment horizontal="center" vertical="center"/>
    </xf>
    <xf numFmtId="0" fontId="15" fillId="7" borderId="11" xfId="0" applyFont="1" applyFill="1" applyBorder="1" applyAlignment="1">
      <alignment horizontal="center" vertical="center"/>
    </xf>
    <xf numFmtId="0" fontId="14" fillId="7" borderId="12" xfId="0" applyFont="1" applyFill="1" applyBorder="1" applyAlignment="1">
      <alignment vertical="center" wrapText="1"/>
    </xf>
    <xf numFmtId="0" fontId="15" fillId="7" borderId="21"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7" borderId="14" xfId="0" applyFont="1" applyFill="1" applyBorder="1" applyAlignment="1">
      <alignment horizontal="center" vertical="center"/>
    </xf>
    <xf numFmtId="0" fontId="15" fillId="7" borderId="1" xfId="0" applyFont="1" applyFill="1" applyBorder="1" applyAlignment="1">
      <alignment horizontal="center" vertical="center" wrapText="1"/>
    </xf>
    <xf numFmtId="0" fontId="14" fillId="7" borderId="20" xfId="0" applyFont="1" applyFill="1" applyBorder="1" applyAlignment="1">
      <alignment horizontal="center" vertical="center" wrapText="1"/>
    </xf>
    <xf numFmtId="0" fontId="15" fillId="7" borderId="16" xfId="0" applyFont="1" applyFill="1" applyBorder="1" applyAlignment="1">
      <alignment horizontal="center" vertical="center"/>
    </xf>
    <xf numFmtId="0" fontId="14" fillId="7" borderId="17" xfId="0" applyFont="1" applyFill="1" applyBorder="1" applyAlignment="1">
      <alignment vertical="center" wrapText="1"/>
    </xf>
    <xf numFmtId="0" fontId="14" fillId="7" borderId="17" xfId="0" applyFont="1" applyFill="1" applyBorder="1" applyAlignment="1">
      <alignment horizontal="center" vertical="center" wrapText="1"/>
    </xf>
    <xf numFmtId="0" fontId="15" fillId="7" borderId="17"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4" fillId="7" borderId="38" xfId="0" applyFont="1" applyFill="1" applyBorder="1" applyAlignment="1">
      <alignment horizontal="center" vertical="center" wrapText="1"/>
    </xf>
    <xf numFmtId="0" fontId="14" fillId="7" borderId="39" xfId="0" applyFont="1" applyFill="1" applyBorder="1" applyAlignment="1">
      <alignment horizontal="center" vertical="center" wrapText="1"/>
    </xf>
    <xf numFmtId="0" fontId="14" fillId="7" borderId="39" xfId="0" applyFont="1" applyFill="1" applyBorder="1" applyAlignment="1">
      <alignment horizontal="center" vertical="center"/>
    </xf>
    <xf numFmtId="0" fontId="9" fillId="5" borderId="16" xfId="0" applyFont="1" applyFill="1" applyBorder="1" applyAlignment="1">
      <alignment horizontal="center" vertical="center" wrapText="1"/>
    </xf>
    <xf numFmtId="0" fontId="14" fillId="10" borderId="17" xfId="0" applyFont="1" applyFill="1" applyBorder="1" applyAlignment="1">
      <alignment horizontal="center" vertical="center" wrapText="1"/>
    </xf>
    <xf numFmtId="0" fontId="14" fillId="10" borderId="31" xfId="0" applyFont="1" applyFill="1" applyBorder="1" applyAlignment="1">
      <alignment horizontal="center" vertical="center" wrapText="1"/>
    </xf>
    <xf numFmtId="0" fontId="14" fillId="10" borderId="25" xfId="0" applyFont="1" applyFill="1" applyBorder="1" applyAlignment="1">
      <alignment horizontal="center" vertical="center" wrapText="1"/>
    </xf>
    <xf numFmtId="0" fontId="14" fillId="10" borderId="32" xfId="0" applyFont="1" applyFill="1" applyBorder="1" applyAlignment="1">
      <alignment horizontal="center" vertical="center" wrapText="1"/>
    </xf>
    <xf numFmtId="0" fontId="14" fillId="10" borderId="25" xfId="0" applyFont="1" applyFill="1" applyBorder="1" applyAlignment="1">
      <alignment vertical="center" wrapText="1"/>
    </xf>
    <xf numFmtId="0" fontId="14" fillId="10" borderId="25" xfId="0" applyFont="1" applyFill="1" applyBorder="1" applyAlignment="1">
      <alignment horizontal="center" vertical="center"/>
    </xf>
    <xf numFmtId="0" fontId="14" fillId="10" borderId="32" xfId="0" applyFont="1" applyFill="1" applyBorder="1" applyAlignment="1">
      <alignment vertical="center" wrapText="1"/>
    </xf>
    <xf numFmtId="0" fontId="14" fillId="10" borderId="31" xfId="0" applyFont="1" applyFill="1" applyBorder="1" applyAlignment="1">
      <alignment vertical="center" wrapText="1"/>
    </xf>
    <xf numFmtId="0" fontId="14" fillId="7" borderId="31" xfId="0" applyFont="1" applyFill="1" applyBorder="1" applyAlignment="1">
      <alignment horizontal="center" vertical="center" wrapText="1"/>
    </xf>
    <xf numFmtId="0" fontId="14" fillId="7" borderId="25" xfId="0" applyFont="1" applyFill="1" applyBorder="1" applyAlignment="1">
      <alignment horizontal="center" vertical="center" wrapText="1"/>
    </xf>
    <xf numFmtId="0" fontId="14" fillId="10" borderId="11" xfId="0" applyFont="1" applyFill="1" applyBorder="1" applyAlignment="1">
      <alignment horizontal="center" vertical="center" wrapText="1"/>
    </xf>
    <xf numFmtId="0" fontId="14" fillId="10" borderId="40" xfId="0" applyFont="1" applyFill="1" applyBorder="1" applyAlignment="1">
      <alignment vertical="center" wrapText="1"/>
    </xf>
    <xf numFmtId="0" fontId="14" fillId="10" borderId="40" xfId="0" applyFont="1" applyFill="1" applyBorder="1" applyAlignment="1">
      <alignment horizontal="center" vertical="center" wrapText="1"/>
    </xf>
    <xf numFmtId="0" fontId="14" fillId="10" borderId="40" xfId="0" applyFont="1" applyFill="1" applyBorder="1" applyAlignment="1">
      <alignment horizontal="center" vertical="center"/>
    </xf>
    <xf numFmtId="0" fontId="14" fillId="10" borderId="13" xfId="0" applyFont="1" applyFill="1" applyBorder="1" applyAlignment="1">
      <alignment horizontal="center" vertical="center" wrapText="1"/>
    </xf>
    <xf numFmtId="0" fontId="14" fillId="10" borderId="41" xfId="0" applyFont="1" applyFill="1" applyBorder="1" applyAlignment="1">
      <alignment horizontal="center" vertical="center" wrapText="1"/>
    </xf>
    <xf numFmtId="0" fontId="14" fillId="10" borderId="42" xfId="0" applyFont="1" applyFill="1" applyBorder="1" applyAlignment="1">
      <alignment horizontal="center" vertical="center" wrapText="1"/>
    </xf>
    <xf numFmtId="0" fontId="14" fillId="10" borderId="43" xfId="0" applyFont="1" applyFill="1" applyBorder="1" applyAlignment="1">
      <alignment horizontal="center" vertical="center" wrapText="1"/>
    </xf>
    <xf numFmtId="0" fontId="14" fillId="10" borderId="15" xfId="0" applyFont="1" applyFill="1" applyBorder="1" applyAlignment="1">
      <alignment horizontal="center" vertical="center" wrapText="1"/>
    </xf>
    <xf numFmtId="0" fontId="14" fillId="7" borderId="42" xfId="0" applyFont="1" applyFill="1" applyBorder="1" applyAlignment="1">
      <alignment horizontal="center" vertical="center" wrapText="1"/>
    </xf>
    <xf numFmtId="0" fontId="14" fillId="10" borderId="44" xfId="0" applyFont="1" applyFill="1" applyBorder="1" applyAlignment="1">
      <alignment horizontal="center" vertical="center" wrapText="1"/>
    </xf>
    <xf numFmtId="0" fontId="14" fillId="10" borderId="45" xfId="0" applyFont="1" applyFill="1" applyBorder="1" applyAlignment="1">
      <alignment vertical="center" wrapText="1"/>
    </xf>
    <xf numFmtId="0" fontId="14" fillId="7" borderId="45" xfId="0" applyFont="1" applyFill="1" applyBorder="1" applyAlignment="1">
      <alignment horizontal="center" vertical="center" wrapText="1"/>
    </xf>
    <xf numFmtId="0" fontId="14" fillId="10" borderId="45" xfId="0" applyFont="1" applyFill="1" applyBorder="1" applyAlignment="1">
      <alignment horizontal="center" vertical="center" wrapText="1"/>
    </xf>
    <xf numFmtId="0" fontId="14" fillId="10" borderId="45" xfId="0" applyFont="1" applyFill="1" applyBorder="1" applyAlignment="1">
      <alignment horizontal="center" vertical="center"/>
    </xf>
    <xf numFmtId="0" fontId="14" fillId="7" borderId="46" xfId="0" applyFont="1" applyFill="1" applyBorder="1" applyAlignment="1">
      <alignment horizontal="center" vertical="center" wrapText="1"/>
    </xf>
    <xf numFmtId="0" fontId="14" fillId="9" borderId="37" xfId="0" applyFont="1" applyFill="1" applyBorder="1" applyAlignment="1">
      <alignment horizontal="left" vertical="center" wrapText="1"/>
    </xf>
    <xf numFmtId="0" fontId="14" fillId="10" borderId="37" xfId="0" applyFont="1" applyFill="1" applyBorder="1" applyAlignment="1">
      <alignment horizontal="left" vertical="center" wrapText="1"/>
    </xf>
    <xf numFmtId="0" fontId="9" fillId="8" borderId="33" xfId="0" applyFont="1" applyFill="1" applyBorder="1" applyAlignment="1">
      <alignment horizontal="center" vertical="center" wrapText="1"/>
    </xf>
    <xf numFmtId="0" fontId="9" fillId="8" borderId="32" xfId="0" applyFont="1" applyFill="1" applyBorder="1" applyAlignment="1">
      <alignment horizontal="center" vertical="center" wrapText="1"/>
    </xf>
    <xf numFmtId="0" fontId="9" fillId="8" borderId="32" xfId="0" applyFont="1" applyFill="1" applyBorder="1" applyAlignment="1">
      <alignment horizontal="center" vertical="center" textRotation="90" wrapText="1"/>
    </xf>
    <xf numFmtId="0" fontId="9" fillId="8" borderId="32" xfId="0" applyFont="1" applyFill="1" applyBorder="1" applyAlignment="1">
      <alignment vertical="center" wrapText="1"/>
    </xf>
    <xf numFmtId="0" fontId="9" fillId="4" borderId="47" xfId="0" applyFont="1" applyFill="1" applyBorder="1" applyAlignment="1">
      <alignment horizontal="center" vertical="center" wrapText="1"/>
    </xf>
    <xf numFmtId="0" fontId="9" fillId="4" borderId="48" xfId="0" applyFont="1" applyFill="1" applyBorder="1" applyAlignment="1">
      <alignment horizontal="center" vertical="center" wrapText="1"/>
    </xf>
    <xf numFmtId="0" fontId="9" fillId="4" borderId="48" xfId="0" applyFont="1" applyFill="1" applyBorder="1" applyAlignment="1">
      <alignment horizontal="center" vertical="center" textRotation="90" wrapText="1"/>
    </xf>
    <xf numFmtId="0" fontId="9" fillId="8" borderId="48"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10" fillId="6" borderId="2" xfId="1" applyFont="1" applyFill="1" applyBorder="1" applyAlignment="1" applyProtection="1">
      <alignment horizontal="center" vertical="center"/>
    </xf>
    <xf numFmtId="0" fontId="10" fillId="6" borderId="3" xfId="1" applyFont="1" applyFill="1" applyBorder="1" applyAlignment="1" applyProtection="1">
      <alignment horizontal="center" vertical="center"/>
    </xf>
    <xf numFmtId="0" fontId="10" fillId="6" borderId="4" xfId="1" applyFont="1" applyFill="1" applyBorder="1" applyAlignment="1" applyProtection="1">
      <alignment horizontal="center" vertical="center"/>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2" fillId="7" borderId="2" xfId="1" applyFont="1" applyFill="1" applyBorder="1" applyAlignment="1" applyProtection="1">
      <alignment horizontal="left" vertical="center" wrapText="1"/>
    </xf>
    <xf numFmtId="0" fontId="12" fillId="7" borderId="3" xfId="1" applyFont="1" applyFill="1" applyBorder="1" applyAlignment="1" applyProtection="1">
      <alignment horizontal="left" vertical="center" wrapText="1"/>
    </xf>
    <xf numFmtId="0" fontId="12" fillId="7" borderId="4" xfId="1" applyFont="1" applyFill="1" applyBorder="1" applyAlignment="1" applyProtection="1">
      <alignment horizontal="left" vertical="center" wrapText="1"/>
    </xf>
    <xf numFmtId="0" fontId="17" fillId="7" borderId="0" xfId="0" applyFont="1" applyFill="1" applyAlignment="1">
      <alignment horizontal="left"/>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12" fillId="0" borderId="4" xfId="0" applyFont="1" applyBorder="1" applyAlignment="1">
      <alignment horizontal="left" vertical="top" wrapText="1"/>
    </xf>
    <xf numFmtId="0" fontId="3" fillId="7" borderId="2" xfId="1" applyFont="1" applyFill="1" applyBorder="1" applyAlignment="1" applyProtection="1">
      <alignment horizontal="left" vertical="center" wrapText="1"/>
    </xf>
    <xf numFmtId="0" fontId="3" fillId="7" borderId="3" xfId="1" applyFont="1" applyFill="1" applyBorder="1" applyAlignment="1" applyProtection="1">
      <alignment horizontal="left" vertical="center" wrapText="1"/>
    </xf>
    <xf numFmtId="0" fontId="3" fillId="7" borderId="4" xfId="1" applyFont="1" applyFill="1" applyBorder="1" applyAlignment="1" applyProtection="1">
      <alignment horizontal="left" vertical="center" wrapText="1"/>
    </xf>
    <xf numFmtId="0" fontId="20" fillId="7" borderId="2" xfId="1" applyFont="1" applyFill="1" applyBorder="1" applyAlignment="1" applyProtection="1">
      <alignment horizontal="left" vertical="center" wrapText="1"/>
    </xf>
    <xf numFmtId="0" fontId="20" fillId="7" borderId="3" xfId="1" applyFont="1" applyFill="1" applyBorder="1" applyAlignment="1" applyProtection="1">
      <alignment horizontal="left" vertical="center" wrapText="1"/>
    </xf>
    <xf numFmtId="0" fontId="20" fillId="7" borderId="4" xfId="1" applyFont="1" applyFill="1" applyBorder="1" applyAlignment="1" applyProtection="1">
      <alignment horizontal="left" vertical="center" wrapText="1"/>
    </xf>
    <xf numFmtId="0" fontId="9" fillId="4" borderId="26" xfId="0" applyFont="1" applyFill="1" applyBorder="1" applyAlignment="1">
      <alignment horizontal="center" vertical="center" wrapText="1"/>
    </xf>
    <xf numFmtId="0" fontId="9" fillId="4" borderId="27" xfId="0" applyFont="1" applyFill="1" applyBorder="1" applyAlignment="1">
      <alignment horizontal="center" vertical="center" wrapText="1"/>
    </xf>
    <xf numFmtId="0" fontId="9" fillId="4" borderId="28" xfId="0" applyFont="1" applyFill="1" applyBorder="1" applyAlignment="1">
      <alignment horizontal="center" vertical="center" wrapText="1"/>
    </xf>
    <xf numFmtId="0" fontId="12" fillId="7" borderId="29" xfId="1" applyFont="1" applyFill="1" applyBorder="1" applyAlignment="1" applyProtection="1">
      <alignment horizontal="left" vertical="center" wrapText="1"/>
    </xf>
    <xf numFmtId="0" fontId="12" fillId="7" borderId="0" xfId="1" applyFont="1" applyFill="1" applyBorder="1" applyAlignment="1" applyProtection="1">
      <alignment horizontal="left" vertical="center" wrapText="1"/>
    </xf>
    <xf numFmtId="0" fontId="12" fillId="7" borderId="30" xfId="1" applyFont="1" applyFill="1" applyBorder="1" applyAlignment="1" applyProtection="1">
      <alignment horizontal="left" vertical="center" wrapText="1"/>
    </xf>
    <xf numFmtId="0" fontId="10" fillId="6" borderId="26" xfId="1" applyFont="1" applyFill="1" applyBorder="1" applyAlignment="1" applyProtection="1">
      <alignment horizontal="center" vertical="center"/>
    </xf>
    <xf numFmtId="0" fontId="10" fillId="6" borderId="27" xfId="1" applyFont="1" applyFill="1" applyBorder="1" applyAlignment="1" applyProtection="1">
      <alignment horizontal="center" vertical="center"/>
    </xf>
    <xf numFmtId="0" fontId="10" fillId="6" borderId="28" xfId="1" applyFont="1" applyFill="1" applyBorder="1" applyAlignment="1" applyProtection="1">
      <alignment horizontal="center" vertical="center"/>
    </xf>
    <xf numFmtId="0" fontId="28" fillId="0" borderId="2" xfId="0" applyFont="1" applyBorder="1" applyAlignment="1">
      <alignment horizontal="left" vertical="top" wrapText="1"/>
    </xf>
    <xf numFmtId="0" fontId="25" fillId="0" borderId="3" xfId="0" applyFont="1" applyBorder="1" applyAlignment="1">
      <alignment horizontal="left" vertical="top" wrapText="1"/>
    </xf>
    <xf numFmtId="0" fontId="25" fillId="0" borderId="4" xfId="0" applyFont="1" applyBorder="1" applyAlignment="1">
      <alignment horizontal="left" vertical="top" wrapText="1"/>
    </xf>
    <xf numFmtId="0" fontId="25" fillId="0" borderId="2" xfId="0" applyFont="1" applyBorder="1" applyAlignment="1">
      <alignment horizontal="left" vertical="top" wrapText="1"/>
    </xf>
    <xf numFmtId="0" fontId="23" fillId="6" borderId="26" xfId="1" applyFont="1" applyFill="1" applyBorder="1" applyAlignment="1" applyProtection="1">
      <alignment horizontal="center" vertical="center"/>
    </xf>
    <xf numFmtId="0" fontId="23" fillId="6" borderId="27" xfId="1" applyFont="1" applyFill="1" applyBorder="1" applyAlignment="1" applyProtection="1">
      <alignment horizontal="center" vertical="center"/>
    </xf>
    <xf numFmtId="0" fontId="23" fillId="6" borderId="28" xfId="1" applyFont="1" applyFill="1" applyBorder="1" applyAlignment="1" applyProtection="1">
      <alignment horizontal="center" vertical="center"/>
    </xf>
  </cellXfs>
  <cellStyles count="7">
    <cellStyle name="HeaderStyle" xfId="3" xr:uid="{00000000-0005-0000-0000-000000000000}"/>
    <cellStyle name="MainTitle" xfId="1" xr:uid="{00000000-0005-0000-0000-000001000000}"/>
    <cellStyle name="Moneda" xfId="6" builtinId="4"/>
    <cellStyle name="Normal" xfId="0" builtinId="0"/>
    <cellStyle name="Normal 2" xfId="2" xr:uid="{00000000-0005-0000-0000-000003000000}"/>
    <cellStyle name="Normal 3" xfId="5" xr:uid="{00000000-0005-0000-0000-000004000000}"/>
    <cellStyle name="Numeric"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78"/>
  <sheetViews>
    <sheetView zoomScale="120" zoomScaleNormal="120" workbookViewId="0">
      <selection activeCell="K5" sqref="K5:K76"/>
    </sheetView>
  </sheetViews>
  <sheetFormatPr baseColWidth="10" defaultColWidth="11.42578125" defaultRowHeight="15" x14ac:dyDescent="0.25"/>
  <cols>
    <col min="1" max="1" width="4.140625" style="7" bestFit="1" customWidth="1"/>
    <col min="2" max="2" width="59" bestFit="1" customWidth="1"/>
    <col min="3" max="3" width="20.5703125" style="7" bestFit="1" customWidth="1"/>
    <col min="4" max="4" width="4.42578125" style="7" bestFit="1" customWidth="1"/>
    <col min="5" max="7" width="4.42578125" style="7" customWidth="1"/>
    <col min="8" max="9" width="3.28515625" style="7" bestFit="1" customWidth="1"/>
    <col min="10" max="10" width="3.5703125" style="7" customWidth="1"/>
    <col min="11" max="11" width="18.140625" style="7" bestFit="1" customWidth="1"/>
    <col min="12" max="12" width="11.85546875" style="7" bestFit="1" customWidth="1"/>
    <col min="13" max="13" width="16.42578125" style="11" bestFit="1" customWidth="1"/>
    <col min="16" max="16" width="16.140625" customWidth="1"/>
  </cols>
  <sheetData>
    <row r="1" spans="1:13" ht="15.75" thickBot="1" x14ac:dyDescent="0.3">
      <c r="A1" s="152" t="s">
        <v>0</v>
      </c>
      <c r="B1" s="153"/>
      <c r="C1" s="153"/>
      <c r="D1" s="153"/>
      <c r="E1" s="153"/>
      <c r="F1" s="153"/>
      <c r="G1" s="153"/>
      <c r="H1" s="153"/>
      <c r="I1" s="153"/>
      <c r="J1" s="153"/>
      <c r="K1" s="153"/>
      <c r="L1" s="154"/>
    </row>
    <row r="2" spans="1:13" ht="161.25" customHeight="1" thickBot="1" x14ac:dyDescent="0.3">
      <c r="A2" s="158" t="s">
        <v>1</v>
      </c>
      <c r="B2" s="159"/>
      <c r="C2" s="159"/>
      <c r="D2" s="159"/>
      <c r="E2" s="159"/>
      <c r="F2" s="159"/>
      <c r="G2" s="159"/>
      <c r="H2" s="159"/>
      <c r="I2" s="159"/>
      <c r="J2" s="159"/>
      <c r="K2" s="159"/>
      <c r="L2" s="160"/>
    </row>
    <row r="3" spans="1:13" ht="15.75" thickBot="1" x14ac:dyDescent="0.3">
      <c r="A3" s="155" t="s">
        <v>2</v>
      </c>
      <c r="B3" s="156"/>
      <c r="C3" s="156"/>
      <c r="D3" s="156"/>
      <c r="E3" s="156"/>
      <c r="F3" s="156"/>
      <c r="G3" s="156"/>
      <c r="H3" s="156"/>
      <c r="I3" s="156"/>
      <c r="J3" s="156"/>
      <c r="K3" s="156"/>
      <c r="L3" s="157"/>
    </row>
    <row r="4" spans="1:13" ht="38.25" thickBot="1" x14ac:dyDescent="0.3">
      <c r="A4" s="85" t="s">
        <v>3</v>
      </c>
      <c r="B4" s="86" t="s">
        <v>4</v>
      </c>
      <c r="C4" s="86" t="s">
        <v>5</v>
      </c>
      <c r="D4" s="87" t="s">
        <v>6</v>
      </c>
      <c r="E4" s="87" t="s">
        <v>7</v>
      </c>
      <c r="F4" s="87" t="s">
        <v>8</v>
      </c>
      <c r="G4" s="87" t="s">
        <v>9</v>
      </c>
      <c r="H4" s="87" t="s">
        <v>10</v>
      </c>
      <c r="I4" s="87" t="s">
        <v>11</v>
      </c>
      <c r="J4" s="87" t="s">
        <v>12</v>
      </c>
      <c r="K4" s="86" t="s">
        <v>13</v>
      </c>
      <c r="L4" s="86" t="s">
        <v>14</v>
      </c>
    </row>
    <row r="5" spans="1:13" x14ac:dyDescent="0.25">
      <c r="A5" s="32">
        <v>1</v>
      </c>
      <c r="B5" s="61" t="s">
        <v>15</v>
      </c>
      <c r="C5" s="33" t="s">
        <v>16</v>
      </c>
      <c r="D5" s="84">
        <v>0</v>
      </c>
      <c r="E5" s="84">
        <v>65</v>
      </c>
      <c r="F5" s="84">
        <v>0</v>
      </c>
      <c r="G5" s="84">
        <v>40</v>
      </c>
      <c r="H5" s="84">
        <v>80</v>
      </c>
      <c r="I5" s="84">
        <v>0</v>
      </c>
      <c r="J5" s="84">
        <v>20</v>
      </c>
      <c r="K5" s="35">
        <f>D5+E5+F5+G5+H5+I5+J5</f>
        <v>205</v>
      </c>
      <c r="L5" s="36">
        <v>41116105</v>
      </c>
    </row>
    <row r="6" spans="1:13" x14ac:dyDescent="0.25">
      <c r="A6" s="37">
        <v>2</v>
      </c>
      <c r="B6" s="60" t="s">
        <v>17</v>
      </c>
      <c r="C6" s="26" t="s">
        <v>18</v>
      </c>
      <c r="D6" s="81">
        <v>0</v>
      </c>
      <c r="E6" s="81">
        <v>11</v>
      </c>
      <c r="F6" s="81">
        <v>0</v>
      </c>
      <c r="G6" s="81">
        <v>0</v>
      </c>
      <c r="H6" s="81">
        <v>0</v>
      </c>
      <c r="I6" s="81">
        <v>0</v>
      </c>
      <c r="J6" s="81">
        <v>1</v>
      </c>
      <c r="K6" s="28">
        <f t="shared" ref="K6:K56" si="0">D6+E6+F6+G6+H6+I6+J6</f>
        <v>12</v>
      </c>
      <c r="L6" s="38">
        <v>41116104</v>
      </c>
    </row>
    <row r="7" spans="1:13" ht="22.5" x14ac:dyDescent="0.25">
      <c r="A7" s="37">
        <v>3</v>
      </c>
      <c r="B7" s="60" t="s">
        <v>19</v>
      </c>
      <c r="C7" s="26" t="s">
        <v>20</v>
      </c>
      <c r="D7" s="80">
        <v>0</v>
      </c>
      <c r="E7" s="80">
        <v>0</v>
      </c>
      <c r="F7" s="80">
        <v>0</v>
      </c>
      <c r="G7" s="80">
        <v>80</v>
      </c>
      <c r="H7" s="80">
        <v>0</v>
      </c>
      <c r="I7" s="80">
        <v>0</v>
      </c>
      <c r="J7" s="80">
        <v>0</v>
      </c>
      <c r="K7" s="28">
        <f t="shared" si="0"/>
        <v>80</v>
      </c>
      <c r="L7" s="38">
        <v>41116104</v>
      </c>
    </row>
    <row r="8" spans="1:13" x14ac:dyDescent="0.25">
      <c r="A8" s="37">
        <v>4</v>
      </c>
      <c r="B8" s="60" t="s">
        <v>21</v>
      </c>
      <c r="C8" s="26" t="s">
        <v>20</v>
      </c>
      <c r="D8" s="80">
        <v>0</v>
      </c>
      <c r="E8" s="80">
        <v>3000</v>
      </c>
      <c r="F8" s="80">
        <v>0</v>
      </c>
      <c r="G8" s="80">
        <v>80</v>
      </c>
      <c r="H8" s="80">
        <v>0</v>
      </c>
      <c r="I8" s="80">
        <v>0</v>
      </c>
      <c r="J8" s="80">
        <v>0</v>
      </c>
      <c r="K8" s="28">
        <f t="shared" si="0"/>
        <v>3080</v>
      </c>
      <c r="L8" s="38">
        <v>41116104</v>
      </c>
    </row>
    <row r="9" spans="1:13" x14ac:dyDescent="0.25">
      <c r="A9" s="37">
        <v>5</v>
      </c>
      <c r="B9" s="60" t="s">
        <v>22</v>
      </c>
      <c r="C9" s="26" t="s">
        <v>20</v>
      </c>
      <c r="D9" s="80">
        <v>0</v>
      </c>
      <c r="E9" s="80">
        <v>4000</v>
      </c>
      <c r="F9" s="80">
        <v>0</v>
      </c>
      <c r="G9" s="80">
        <v>80</v>
      </c>
      <c r="H9" s="80">
        <v>0</v>
      </c>
      <c r="I9" s="80">
        <v>0</v>
      </c>
      <c r="J9" s="80">
        <v>0</v>
      </c>
      <c r="K9" s="28">
        <f t="shared" si="0"/>
        <v>4080</v>
      </c>
      <c r="L9" s="38">
        <v>41116104</v>
      </c>
    </row>
    <row r="10" spans="1:13" x14ac:dyDescent="0.25">
      <c r="A10" s="37">
        <v>6</v>
      </c>
      <c r="B10" s="60" t="s">
        <v>23</v>
      </c>
      <c r="C10" s="26" t="s">
        <v>20</v>
      </c>
      <c r="D10" s="80">
        <v>0</v>
      </c>
      <c r="E10" s="80">
        <v>6000</v>
      </c>
      <c r="F10" s="80">
        <v>0</v>
      </c>
      <c r="G10" s="80">
        <v>80</v>
      </c>
      <c r="H10" s="80">
        <v>0</v>
      </c>
      <c r="I10" s="80">
        <v>0</v>
      </c>
      <c r="J10" s="80">
        <v>0</v>
      </c>
      <c r="K10" s="28">
        <f t="shared" si="0"/>
        <v>6080</v>
      </c>
      <c r="L10" s="38">
        <v>41116104</v>
      </c>
    </row>
    <row r="11" spans="1:13" ht="56.25" x14ac:dyDescent="0.25">
      <c r="A11" s="37">
        <v>7</v>
      </c>
      <c r="B11" s="60" t="s">
        <v>24</v>
      </c>
      <c r="C11" s="26" t="s">
        <v>25</v>
      </c>
      <c r="D11" s="80">
        <v>0</v>
      </c>
      <c r="E11" s="80">
        <v>1</v>
      </c>
      <c r="F11" s="80">
        <v>0</v>
      </c>
      <c r="G11" s="80">
        <v>2</v>
      </c>
      <c r="H11" s="80">
        <v>0</v>
      </c>
      <c r="I11" s="80">
        <v>1</v>
      </c>
      <c r="J11" s="80">
        <v>0</v>
      </c>
      <c r="K11" s="28">
        <f t="shared" si="0"/>
        <v>4</v>
      </c>
      <c r="L11" s="38">
        <v>41116011</v>
      </c>
    </row>
    <row r="12" spans="1:13" ht="44.25" customHeight="1" x14ac:dyDescent="0.25">
      <c r="A12" s="37">
        <v>8</v>
      </c>
      <c r="B12" s="60" t="s">
        <v>26</v>
      </c>
      <c r="C12" s="29" t="s">
        <v>20</v>
      </c>
      <c r="D12" s="80">
        <v>0</v>
      </c>
      <c r="E12" s="80">
        <v>0</v>
      </c>
      <c r="F12" s="80">
        <v>0</v>
      </c>
      <c r="G12" s="80">
        <v>0</v>
      </c>
      <c r="H12" s="80">
        <v>0</v>
      </c>
      <c r="I12" s="80">
        <v>0</v>
      </c>
      <c r="J12" s="80">
        <v>100</v>
      </c>
      <c r="K12" s="28">
        <f t="shared" si="0"/>
        <v>100</v>
      </c>
      <c r="L12" s="38">
        <v>41116104</v>
      </c>
    </row>
    <row r="13" spans="1:13" ht="33.75" x14ac:dyDescent="0.25">
      <c r="A13" s="37">
        <v>9</v>
      </c>
      <c r="B13" s="60" t="s">
        <v>27</v>
      </c>
      <c r="C13" s="26" t="s">
        <v>20</v>
      </c>
      <c r="D13" s="80">
        <v>0</v>
      </c>
      <c r="E13" s="80">
        <v>0</v>
      </c>
      <c r="F13" s="80">
        <v>0</v>
      </c>
      <c r="G13" s="80">
        <v>0</v>
      </c>
      <c r="H13" s="80">
        <v>0</v>
      </c>
      <c r="I13" s="80">
        <v>0</v>
      </c>
      <c r="J13" s="80">
        <v>300</v>
      </c>
      <c r="K13" s="28">
        <f t="shared" si="0"/>
        <v>300</v>
      </c>
      <c r="L13" s="38">
        <v>41116104</v>
      </c>
    </row>
    <row r="14" spans="1:13" x14ac:dyDescent="0.25">
      <c r="A14" s="37">
        <v>10</v>
      </c>
      <c r="B14" s="60" t="s">
        <v>28</v>
      </c>
      <c r="C14" s="26" t="s">
        <v>20</v>
      </c>
      <c r="D14" s="80">
        <v>0</v>
      </c>
      <c r="E14" s="80">
        <v>500</v>
      </c>
      <c r="F14" s="80">
        <v>0</v>
      </c>
      <c r="G14" s="80">
        <v>0</v>
      </c>
      <c r="H14" s="80">
        <v>0</v>
      </c>
      <c r="I14" s="80">
        <v>0</v>
      </c>
      <c r="J14" s="80">
        <v>0</v>
      </c>
      <c r="K14" s="28">
        <f t="shared" si="0"/>
        <v>500</v>
      </c>
      <c r="L14" s="38">
        <v>41116104</v>
      </c>
    </row>
    <row r="15" spans="1:13" ht="24.75" customHeight="1" x14ac:dyDescent="0.25">
      <c r="A15" s="37">
        <v>11</v>
      </c>
      <c r="B15" s="60" t="s">
        <v>29</v>
      </c>
      <c r="C15" s="26" t="s">
        <v>30</v>
      </c>
      <c r="D15" s="80">
        <v>0</v>
      </c>
      <c r="E15" s="80">
        <v>5000</v>
      </c>
      <c r="F15" s="80">
        <v>0</v>
      </c>
      <c r="G15" s="80">
        <v>5000</v>
      </c>
      <c r="H15" s="80">
        <v>0</v>
      </c>
      <c r="I15" s="80">
        <v>0</v>
      </c>
      <c r="J15" s="80">
        <v>0</v>
      </c>
      <c r="K15" s="28">
        <f t="shared" si="0"/>
        <v>10000</v>
      </c>
      <c r="L15" s="38">
        <v>41116104</v>
      </c>
    </row>
    <row r="16" spans="1:13" s="24" customFormat="1" x14ac:dyDescent="0.25">
      <c r="A16" s="37">
        <v>12</v>
      </c>
      <c r="B16" s="60" t="s">
        <v>31</v>
      </c>
      <c r="C16" s="27" t="s">
        <v>20</v>
      </c>
      <c r="D16" s="80">
        <v>0</v>
      </c>
      <c r="E16" s="80">
        <v>0</v>
      </c>
      <c r="F16" s="80">
        <v>0</v>
      </c>
      <c r="G16" s="80">
        <v>0</v>
      </c>
      <c r="H16" s="80">
        <v>0</v>
      </c>
      <c r="I16" s="80">
        <v>0</v>
      </c>
      <c r="J16" s="80">
        <v>1</v>
      </c>
      <c r="K16" s="31">
        <f t="shared" si="0"/>
        <v>1</v>
      </c>
      <c r="L16" s="39">
        <v>41103212</v>
      </c>
      <c r="M16" s="23"/>
    </row>
    <row r="17" spans="1:13" s="24" customFormat="1" x14ac:dyDescent="0.25">
      <c r="A17" s="37">
        <v>13</v>
      </c>
      <c r="B17" s="60" t="s">
        <v>32</v>
      </c>
      <c r="C17" s="27" t="s">
        <v>33</v>
      </c>
      <c r="D17" s="80">
        <v>0</v>
      </c>
      <c r="E17" s="80">
        <v>1</v>
      </c>
      <c r="F17" s="80">
        <v>0</v>
      </c>
      <c r="G17" s="80">
        <v>2</v>
      </c>
      <c r="H17" s="80">
        <v>5</v>
      </c>
      <c r="I17" s="80">
        <v>0</v>
      </c>
      <c r="J17" s="80">
        <v>0</v>
      </c>
      <c r="K17" s="31">
        <f t="shared" si="0"/>
        <v>8</v>
      </c>
      <c r="L17" s="39">
        <v>41116104</v>
      </c>
      <c r="M17" s="23"/>
    </row>
    <row r="18" spans="1:13" ht="22.5" x14ac:dyDescent="0.25">
      <c r="A18" s="37">
        <v>14</v>
      </c>
      <c r="B18" s="60" t="s">
        <v>34</v>
      </c>
      <c r="C18" s="26" t="s">
        <v>33</v>
      </c>
      <c r="D18" s="80">
        <v>0</v>
      </c>
      <c r="E18" s="80">
        <v>15</v>
      </c>
      <c r="F18" s="80">
        <v>0</v>
      </c>
      <c r="G18" s="80">
        <v>2</v>
      </c>
      <c r="H18" s="80">
        <v>0</v>
      </c>
      <c r="I18" s="80">
        <v>0</v>
      </c>
      <c r="J18" s="80">
        <v>4</v>
      </c>
      <c r="K18" s="28">
        <f t="shared" si="0"/>
        <v>21</v>
      </c>
      <c r="L18" s="38">
        <v>41122409</v>
      </c>
    </row>
    <row r="19" spans="1:13" ht="27" customHeight="1" x14ac:dyDescent="0.25">
      <c r="A19" s="37">
        <v>15</v>
      </c>
      <c r="B19" s="60" t="s">
        <v>35</v>
      </c>
      <c r="C19" s="26" t="s">
        <v>20</v>
      </c>
      <c r="D19" s="80">
        <v>0</v>
      </c>
      <c r="E19" s="80">
        <v>0</v>
      </c>
      <c r="F19" s="80">
        <v>4</v>
      </c>
      <c r="G19" s="80">
        <v>2</v>
      </c>
      <c r="H19" s="80">
        <v>0</v>
      </c>
      <c r="I19" s="80">
        <v>0</v>
      </c>
      <c r="J19" s="80">
        <v>5</v>
      </c>
      <c r="K19" s="28">
        <f t="shared" si="0"/>
        <v>11</v>
      </c>
      <c r="L19" s="38">
        <v>41122409</v>
      </c>
    </row>
    <row r="20" spans="1:13" ht="33.75" x14ac:dyDescent="0.25">
      <c r="A20" s="37">
        <v>16</v>
      </c>
      <c r="B20" s="60" t="s">
        <v>36</v>
      </c>
      <c r="C20" s="29" t="s">
        <v>20</v>
      </c>
      <c r="D20" s="80">
        <v>0</v>
      </c>
      <c r="E20" s="80">
        <v>2</v>
      </c>
      <c r="F20" s="80">
        <v>0</v>
      </c>
      <c r="G20" s="80">
        <v>2</v>
      </c>
      <c r="H20" s="80">
        <v>0</v>
      </c>
      <c r="I20" s="80">
        <v>0</v>
      </c>
      <c r="J20" s="80">
        <v>0</v>
      </c>
      <c r="K20" s="28">
        <f t="shared" si="0"/>
        <v>4</v>
      </c>
      <c r="L20" s="38">
        <v>41116011</v>
      </c>
    </row>
    <row r="21" spans="1:13" ht="25.5" customHeight="1" x14ac:dyDescent="0.25">
      <c r="A21" s="37">
        <v>17</v>
      </c>
      <c r="B21" s="60" t="s">
        <v>37</v>
      </c>
      <c r="C21" s="26" t="s">
        <v>38</v>
      </c>
      <c r="D21" s="80">
        <v>0</v>
      </c>
      <c r="E21" s="80">
        <v>2</v>
      </c>
      <c r="F21" s="80">
        <v>0</v>
      </c>
      <c r="G21" s="80">
        <v>8</v>
      </c>
      <c r="H21" s="80">
        <v>0</v>
      </c>
      <c r="I21" s="80">
        <v>0</v>
      </c>
      <c r="J21" s="80">
        <v>0</v>
      </c>
      <c r="K21" s="28">
        <f t="shared" si="0"/>
        <v>10</v>
      </c>
      <c r="L21" s="38">
        <v>41103206</v>
      </c>
    </row>
    <row r="22" spans="1:13" ht="45" x14ac:dyDescent="0.25">
      <c r="A22" s="37">
        <v>18</v>
      </c>
      <c r="B22" s="60" t="s">
        <v>39</v>
      </c>
      <c r="C22" s="26" t="s">
        <v>40</v>
      </c>
      <c r="D22" s="80">
        <v>0</v>
      </c>
      <c r="E22" s="80">
        <v>0</v>
      </c>
      <c r="F22" s="80">
        <v>0</v>
      </c>
      <c r="G22" s="80">
        <v>8</v>
      </c>
      <c r="H22" s="80">
        <v>0</v>
      </c>
      <c r="I22" s="80">
        <v>0</v>
      </c>
      <c r="J22" s="80">
        <v>0</v>
      </c>
      <c r="K22" s="28">
        <f t="shared" si="0"/>
        <v>8</v>
      </c>
      <c r="L22" s="38">
        <v>41103206</v>
      </c>
    </row>
    <row r="23" spans="1:13" ht="56.25" x14ac:dyDescent="0.25">
      <c r="A23" s="37">
        <v>19</v>
      </c>
      <c r="B23" s="60" t="s">
        <v>41</v>
      </c>
      <c r="C23" s="26" t="s">
        <v>42</v>
      </c>
      <c r="D23" s="80">
        <v>0</v>
      </c>
      <c r="E23" s="80">
        <v>2</v>
      </c>
      <c r="F23" s="80">
        <v>0</v>
      </c>
      <c r="G23" s="80">
        <v>8</v>
      </c>
      <c r="H23" s="80">
        <v>0</v>
      </c>
      <c r="I23" s="80">
        <v>0</v>
      </c>
      <c r="J23" s="80">
        <v>0</v>
      </c>
      <c r="K23" s="28">
        <f t="shared" si="0"/>
        <v>10</v>
      </c>
      <c r="L23" s="38">
        <v>41103206</v>
      </c>
    </row>
    <row r="24" spans="1:13" ht="67.5" x14ac:dyDescent="0.25">
      <c r="A24" s="37">
        <v>20</v>
      </c>
      <c r="B24" s="60" t="s">
        <v>43</v>
      </c>
      <c r="C24" s="26" t="s">
        <v>44</v>
      </c>
      <c r="D24" s="80">
        <v>0</v>
      </c>
      <c r="E24" s="80">
        <v>1</v>
      </c>
      <c r="F24" s="80">
        <v>0</v>
      </c>
      <c r="G24" s="80">
        <v>8</v>
      </c>
      <c r="H24" s="80">
        <v>4</v>
      </c>
      <c r="I24" s="80">
        <v>0</v>
      </c>
      <c r="J24" s="80">
        <v>0</v>
      </c>
      <c r="K24" s="28">
        <f t="shared" si="0"/>
        <v>13</v>
      </c>
      <c r="L24" s="38">
        <v>41103206</v>
      </c>
    </row>
    <row r="25" spans="1:13" ht="22.5" x14ac:dyDescent="0.25">
      <c r="A25" s="37">
        <v>21</v>
      </c>
      <c r="B25" s="60" t="s">
        <v>45</v>
      </c>
      <c r="C25" s="26" t="s">
        <v>46</v>
      </c>
      <c r="D25" s="80">
        <v>0</v>
      </c>
      <c r="E25" s="80">
        <v>2</v>
      </c>
      <c r="F25" s="80">
        <v>0</v>
      </c>
      <c r="G25" s="80">
        <v>0</v>
      </c>
      <c r="H25" s="80">
        <v>0</v>
      </c>
      <c r="I25" s="80">
        <v>0</v>
      </c>
      <c r="J25" s="80">
        <v>0</v>
      </c>
      <c r="K25" s="28">
        <f t="shared" si="0"/>
        <v>2</v>
      </c>
      <c r="L25" s="38">
        <v>41103206</v>
      </c>
    </row>
    <row r="26" spans="1:13" ht="33.75" x14ac:dyDescent="0.25">
      <c r="A26" s="37">
        <v>22</v>
      </c>
      <c r="B26" s="60" t="s">
        <v>47</v>
      </c>
      <c r="C26" s="26" t="s">
        <v>20</v>
      </c>
      <c r="D26" s="80">
        <v>0</v>
      </c>
      <c r="E26" s="80">
        <v>0</v>
      </c>
      <c r="F26" s="80">
        <v>2</v>
      </c>
      <c r="G26" s="80">
        <v>0</v>
      </c>
      <c r="H26" s="80">
        <v>0</v>
      </c>
      <c r="I26" s="80">
        <v>0</v>
      </c>
      <c r="J26" s="80">
        <v>2</v>
      </c>
      <c r="K26" s="28">
        <f t="shared" si="0"/>
        <v>4</v>
      </c>
      <c r="L26" s="38">
        <v>41103801</v>
      </c>
    </row>
    <row r="27" spans="1:13" ht="101.25" customHeight="1" x14ac:dyDescent="0.25">
      <c r="A27" s="37">
        <v>23</v>
      </c>
      <c r="B27" s="60" t="s">
        <v>48</v>
      </c>
      <c r="C27" s="26" t="s">
        <v>20</v>
      </c>
      <c r="D27" s="80">
        <v>0</v>
      </c>
      <c r="E27" s="80">
        <v>0</v>
      </c>
      <c r="F27" s="80">
        <v>0</v>
      </c>
      <c r="G27" s="80">
        <v>1</v>
      </c>
      <c r="H27" s="80">
        <v>0</v>
      </c>
      <c r="I27" s="80">
        <v>0</v>
      </c>
      <c r="J27" s="80">
        <v>0</v>
      </c>
      <c r="K27" s="28">
        <f t="shared" si="0"/>
        <v>1</v>
      </c>
      <c r="L27" s="38">
        <v>41122409</v>
      </c>
    </row>
    <row r="28" spans="1:13" x14ac:dyDescent="0.25">
      <c r="A28" s="37">
        <v>24</v>
      </c>
      <c r="B28" s="60" t="s">
        <v>49</v>
      </c>
      <c r="C28" s="26" t="s">
        <v>50</v>
      </c>
      <c r="D28" s="81">
        <v>0</v>
      </c>
      <c r="E28" s="81">
        <v>0</v>
      </c>
      <c r="F28" s="81">
        <v>0</v>
      </c>
      <c r="G28" s="81">
        <v>20</v>
      </c>
      <c r="H28" s="81">
        <v>5</v>
      </c>
      <c r="I28" s="81">
        <v>0</v>
      </c>
      <c r="J28" s="81">
        <v>0</v>
      </c>
      <c r="K28" s="28">
        <f t="shared" si="0"/>
        <v>25</v>
      </c>
      <c r="L28" s="38">
        <v>41116104</v>
      </c>
    </row>
    <row r="29" spans="1:13" ht="22.5" x14ac:dyDescent="0.25">
      <c r="A29" s="37">
        <v>25</v>
      </c>
      <c r="B29" s="60" t="s">
        <v>51</v>
      </c>
      <c r="C29" s="26" t="s">
        <v>20</v>
      </c>
      <c r="D29" s="80">
        <v>50</v>
      </c>
      <c r="E29" s="80">
        <v>300</v>
      </c>
      <c r="F29" s="80">
        <v>2</v>
      </c>
      <c r="G29" s="80">
        <v>10</v>
      </c>
      <c r="H29" s="80">
        <v>0</v>
      </c>
      <c r="I29" s="80">
        <v>0</v>
      </c>
      <c r="J29" s="80">
        <v>0</v>
      </c>
      <c r="K29" s="28">
        <f t="shared" si="0"/>
        <v>362</v>
      </c>
      <c r="L29" s="38">
        <v>41121806</v>
      </c>
      <c r="M29" s="22"/>
    </row>
    <row r="30" spans="1:13" ht="22.5" x14ac:dyDescent="0.25">
      <c r="A30" s="37">
        <v>26</v>
      </c>
      <c r="B30" s="60" t="s">
        <v>52</v>
      </c>
      <c r="C30" s="29" t="s">
        <v>20</v>
      </c>
      <c r="D30" s="80">
        <v>20</v>
      </c>
      <c r="E30" s="80">
        <v>0</v>
      </c>
      <c r="F30" s="80">
        <v>15</v>
      </c>
      <c r="G30" s="80">
        <v>60</v>
      </c>
      <c r="H30" s="80">
        <v>0</v>
      </c>
      <c r="I30" s="80">
        <v>0</v>
      </c>
      <c r="J30" s="80">
        <v>0</v>
      </c>
      <c r="K30" s="28">
        <f t="shared" si="0"/>
        <v>95</v>
      </c>
      <c r="L30" s="38">
        <v>41121806</v>
      </c>
      <c r="M30" s="22"/>
    </row>
    <row r="31" spans="1:13" ht="22.5" x14ac:dyDescent="0.25">
      <c r="A31" s="37">
        <v>27</v>
      </c>
      <c r="B31" s="60" t="s">
        <v>53</v>
      </c>
      <c r="C31" s="26" t="s">
        <v>54</v>
      </c>
      <c r="D31" s="81">
        <v>0</v>
      </c>
      <c r="E31" s="81">
        <v>2</v>
      </c>
      <c r="F31" s="81">
        <v>3</v>
      </c>
      <c r="G31" s="81">
        <v>15</v>
      </c>
      <c r="H31" s="81">
        <v>8</v>
      </c>
      <c r="I31" s="81">
        <v>0</v>
      </c>
      <c r="J31" s="81">
        <v>0</v>
      </c>
      <c r="K31" s="28">
        <f t="shared" si="0"/>
        <v>28</v>
      </c>
      <c r="L31" s="38">
        <v>41116105</v>
      </c>
    </row>
    <row r="32" spans="1:13" ht="45" x14ac:dyDescent="0.25">
      <c r="A32" s="37">
        <v>28</v>
      </c>
      <c r="B32" s="60" t="s">
        <v>55</v>
      </c>
      <c r="C32" s="26" t="s">
        <v>56</v>
      </c>
      <c r="D32" s="80">
        <v>0</v>
      </c>
      <c r="E32" s="80">
        <v>0</v>
      </c>
      <c r="F32" s="80">
        <v>0</v>
      </c>
      <c r="G32" s="80">
        <v>0</v>
      </c>
      <c r="H32" s="80">
        <v>1</v>
      </c>
      <c r="I32" s="80">
        <v>0</v>
      </c>
      <c r="J32" s="80">
        <v>0</v>
      </c>
      <c r="K32" s="28">
        <f t="shared" si="0"/>
        <v>1</v>
      </c>
      <c r="L32" s="38">
        <v>41116011</v>
      </c>
    </row>
    <row r="33" spans="1:34" x14ac:dyDescent="0.25">
      <c r="A33" s="37">
        <v>29</v>
      </c>
      <c r="B33" s="60" t="s">
        <v>57</v>
      </c>
      <c r="C33" s="26" t="s">
        <v>58</v>
      </c>
      <c r="D33" s="80">
        <v>10</v>
      </c>
      <c r="E33" s="81">
        <v>2</v>
      </c>
      <c r="F33" s="81">
        <v>0</v>
      </c>
      <c r="G33" s="81">
        <v>0</v>
      </c>
      <c r="H33" s="81">
        <v>0</v>
      </c>
      <c r="I33" s="81">
        <v>0</v>
      </c>
      <c r="J33" s="81">
        <v>0</v>
      </c>
      <c r="K33" s="28">
        <f t="shared" si="0"/>
        <v>12</v>
      </c>
      <c r="L33" s="38">
        <v>41103206</v>
      </c>
      <c r="M33" s="22"/>
    </row>
    <row r="34" spans="1:34" ht="22.5" x14ac:dyDescent="0.25">
      <c r="A34" s="37">
        <v>30</v>
      </c>
      <c r="B34" s="60" t="s">
        <v>59</v>
      </c>
      <c r="C34" s="26" t="s">
        <v>20</v>
      </c>
      <c r="D34" s="80">
        <v>500</v>
      </c>
      <c r="E34" s="81">
        <v>0</v>
      </c>
      <c r="F34" s="81">
        <v>0</v>
      </c>
      <c r="G34" s="81">
        <v>0</v>
      </c>
      <c r="H34" s="81">
        <v>0</v>
      </c>
      <c r="I34" s="81">
        <v>0</v>
      </c>
      <c r="J34" s="81">
        <v>0</v>
      </c>
      <c r="K34" s="28">
        <f t="shared" si="0"/>
        <v>500</v>
      </c>
      <c r="L34" s="38">
        <v>41121509</v>
      </c>
      <c r="M34" s="22"/>
    </row>
    <row r="35" spans="1:34" ht="22.5" x14ac:dyDescent="0.25">
      <c r="A35" s="37">
        <v>31</v>
      </c>
      <c r="B35" s="60" t="s">
        <v>60</v>
      </c>
      <c r="C35" s="26" t="s">
        <v>20</v>
      </c>
      <c r="D35" s="80">
        <v>500</v>
      </c>
      <c r="E35" s="80">
        <v>0</v>
      </c>
      <c r="F35" s="80">
        <v>1500</v>
      </c>
      <c r="G35" s="80">
        <v>0</v>
      </c>
      <c r="H35" s="80">
        <v>0</v>
      </c>
      <c r="I35" s="80">
        <v>0</v>
      </c>
      <c r="J35" s="80">
        <v>0</v>
      </c>
      <c r="K35" s="28">
        <f t="shared" si="0"/>
        <v>2000</v>
      </c>
      <c r="L35" s="38">
        <v>41121509</v>
      </c>
      <c r="M35" s="22"/>
    </row>
    <row r="36" spans="1:34" ht="22.5" x14ac:dyDescent="0.25">
      <c r="A36" s="37">
        <v>32</v>
      </c>
      <c r="B36" s="60" t="s">
        <v>61</v>
      </c>
      <c r="C36" s="26" t="s">
        <v>20</v>
      </c>
      <c r="D36" s="80">
        <v>500</v>
      </c>
      <c r="E36" s="80">
        <v>0</v>
      </c>
      <c r="F36" s="80">
        <v>0</v>
      </c>
      <c r="G36" s="80">
        <v>0</v>
      </c>
      <c r="H36" s="80">
        <v>0</v>
      </c>
      <c r="I36" s="80">
        <v>0</v>
      </c>
      <c r="J36" s="80">
        <v>0</v>
      </c>
      <c r="K36" s="28">
        <f t="shared" si="0"/>
        <v>500</v>
      </c>
      <c r="L36" s="38">
        <v>41121509</v>
      </c>
      <c r="M36" s="22"/>
    </row>
    <row r="37" spans="1:34" ht="33.75" x14ac:dyDescent="0.25">
      <c r="A37" s="37">
        <v>33</v>
      </c>
      <c r="B37" s="60" t="s">
        <v>62</v>
      </c>
      <c r="C37" s="26" t="s">
        <v>63</v>
      </c>
      <c r="D37" s="80">
        <v>5</v>
      </c>
      <c r="E37" s="80">
        <v>15</v>
      </c>
      <c r="F37" s="80">
        <v>2</v>
      </c>
      <c r="G37" s="80">
        <v>0</v>
      </c>
      <c r="H37" s="80">
        <v>6</v>
      </c>
      <c r="I37" s="80">
        <v>0</v>
      </c>
      <c r="J37" s="80">
        <v>10</v>
      </c>
      <c r="K37" s="28">
        <f t="shared" si="0"/>
        <v>38</v>
      </c>
      <c r="L37" s="38">
        <v>41122409</v>
      </c>
    </row>
    <row r="38" spans="1:34" ht="22.5" x14ac:dyDescent="0.25">
      <c r="A38" s="37">
        <v>34</v>
      </c>
      <c r="B38" s="60" t="s">
        <v>64</v>
      </c>
      <c r="C38" s="26" t="s">
        <v>33</v>
      </c>
      <c r="D38" s="80">
        <v>1</v>
      </c>
      <c r="E38" s="80">
        <v>0</v>
      </c>
      <c r="F38" s="80">
        <v>8</v>
      </c>
      <c r="G38" s="80">
        <v>6</v>
      </c>
      <c r="H38" s="80">
        <v>0</v>
      </c>
      <c r="I38" s="80">
        <v>0</v>
      </c>
      <c r="J38" s="80">
        <v>0</v>
      </c>
      <c r="K38" s="28">
        <f t="shared" si="0"/>
        <v>15</v>
      </c>
      <c r="L38" s="38">
        <v>41122409</v>
      </c>
    </row>
    <row r="39" spans="1:34" ht="22.5" x14ac:dyDescent="0.25">
      <c r="A39" s="37">
        <v>35</v>
      </c>
      <c r="B39" s="60" t="s">
        <v>65</v>
      </c>
      <c r="C39" s="26" t="s">
        <v>66</v>
      </c>
      <c r="D39" s="81">
        <v>0</v>
      </c>
      <c r="E39" s="81">
        <v>0</v>
      </c>
      <c r="F39" s="81">
        <v>0</v>
      </c>
      <c r="G39" s="81">
        <v>0</v>
      </c>
      <c r="H39" s="81">
        <v>7</v>
      </c>
      <c r="I39" s="81">
        <v>0</v>
      </c>
      <c r="J39" s="81">
        <v>0</v>
      </c>
      <c r="K39" s="28">
        <f t="shared" si="0"/>
        <v>7</v>
      </c>
      <c r="L39" s="38">
        <v>41116011</v>
      </c>
    </row>
    <row r="40" spans="1:34" x14ac:dyDescent="0.25">
      <c r="A40" s="37">
        <v>36</v>
      </c>
      <c r="B40" s="60" t="s">
        <v>67</v>
      </c>
      <c r="C40" s="26" t="s">
        <v>66</v>
      </c>
      <c r="D40" s="80">
        <v>0</v>
      </c>
      <c r="E40" s="80">
        <v>0</v>
      </c>
      <c r="F40" s="80">
        <v>0</v>
      </c>
      <c r="G40" s="80">
        <v>0</v>
      </c>
      <c r="H40" s="80">
        <v>7</v>
      </c>
      <c r="I40" s="80">
        <v>0</v>
      </c>
      <c r="J40" s="80">
        <v>0</v>
      </c>
      <c r="K40" s="28">
        <f t="shared" si="0"/>
        <v>7</v>
      </c>
      <c r="L40" s="38">
        <v>41116011</v>
      </c>
    </row>
    <row r="41" spans="1:34" x14ac:dyDescent="0.25">
      <c r="A41" s="37">
        <v>37</v>
      </c>
      <c r="B41" s="60" t="s">
        <v>68</v>
      </c>
      <c r="C41" s="26" t="s">
        <v>20</v>
      </c>
      <c r="D41" s="80">
        <v>2000</v>
      </c>
      <c r="E41" s="80">
        <v>0</v>
      </c>
      <c r="F41" s="80">
        <v>1000</v>
      </c>
      <c r="G41" s="80">
        <v>0</v>
      </c>
      <c r="H41" s="80">
        <v>0</v>
      </c>
      <c r="I41" s="80">
        <v>0</v>
      </c>
      <c r="J41" s="80">
        <v>0</v>
      </c>
      <c r="K41" s="28">
        <f t="shared" si="0"/>
        <v>3000</v>
      </c>
      <c r="L41" s="38">
        <v>41121509</v>
      </c>
      <c r="M41" s="22"/>
    </row>
    <row r="42" spans="1:34" x14ac:dyDescent="0.25">
      <c r="A42" s="37">
        <v>38</v>
      </c>
      <c r="B42" s="60" t="s">
        <v>69</v>
      </c>
      <c r="C42" s="26" t="s">
        <v>70</v>
      </c>
      <c r="D42" s="80">
        <v>2000</v>
      </c>
      <c r="E42" s="80">
        <v>0</v>
      </c>
      <c r="F42" s="80">
        <v>0</v>
      </c>
      <c r="G42" s="80">
        <v>0</v>
      </c>
      <c r="H42" s="80">
        <v>0</v>
      </c>
      <c r="I42" s="80">
        <v>0</v>
      </c>
      <c r="J42" s="80">
        <v>0</v>
      </c>
      <c r="K42" s="28">
        <f t="shared" si="0"/>
        <v>2000</v>
      </c>
      <c r="L42" s="38">
        <v>41104812</v>
      </c>
      <c r="M42" s="22"/>
    </row>
    <row r="43" spans="1:34" ht="33.75" x14ac:dyDescent="0.25">
      <c r="A43" s="37">
        <v>39</v>
      </c>
      <c r="B43" s="60" t="s">
        <v>71</v>
      </c>
      <c r="C43" s="26" t="s">
        <v>20</v>
      </c>
      <c r="D43" s="81">
        <v>0</v>
      </c>
      <c r="E43" s="81">
        <v>0</v>
      </c>
      <c r="F43" s="81">
        <v>0</v>
      </c>
      <c r="G43" s="81">
        <v>900</v>
      </c>
      <c r="H43" s="81">
        <v>0</v>
      </c>
      <c r="I43" s="81">
        <v>0</v>
      </c>
      <c r="J43" s="81">
        <v>0</v>
      </c>
      <c r="K43" s="28">
        <f t="shared" si="0"/>
        <v>900</v>
      </c>
      <c r="L43" s="38">
        <v>41113036</v>
      </c>
    </row>
    <row r="44" spans="1:34" ht="22.5" x14ac:dyDescent="0.25">
      <c r="A44" s="37">
        <v>40</v>
      </c>
      <c r="B44" s="60" t="s">
        <v>72</v>
      </c>
      <c r="C44" s="26" t="s">
        <v>73</v>
      </c>
      <c r="D44" s="80">
        <v>0</v>
      </c>
      <c r="E44" s="80">
        <v>16</v>
      </c>
      <c r="F44" s="80">
        <v>0</v>
      </c>
      <c r="G44" s="80">
        <v>1</v>
      </c>
      <c r="H44" s="80">
        <v>0</v>
      </c>
      <c r="I44" s="80">
        <v>0</v>
      </c>
      <c r="J44" s="80">
        <v>0</v>
      </c>
      <c r="K44" s="28">
        <f t="shared" si="0"/>
        <v>17</v>
      </c>
      <c r="L44" s="38">
        <v>41121605</v>
      </c>
    </row>
    <row r="45" spans="1:34" ht="33.75" x14ac:dyDescent="0.25">
      <c r="A45" s="37">
        <v>41</v>
      </c>
      <c r="B45" s="60" t="s">
        <v>74</v>
      </c>
      <c r="C45" s="26" t="s">
        <v>73</v>
      </c>
      <c r="D45" s="80">
        <v>0</v>
      </c>
      <c r="E45" s="80">
        <v>1</v>
      </c>
      <c r="F45" s="80">
        <v>0</v>
      </c>
      <c r="G45" s="80">
        <v>0</v>
      </c>
      <c r="H45" s="80">
        <v>0</v>
      </c>
      <c r="I45" s="80">
        <v>0</v>
      </c>
      <c r="J45" s="80">
        <v>0</v>
      </c>
      <c r="K45" s="28">
        <f t="shared" si="0"/>
        <v>1</v>
      </c>
      <c r="L45" s="38">
        <v>41121605</v>
      </c>
    </row>
    <row r="46" spans="1:34" ht="33.75" x14ac:dyDescent="0.25">
      <c r="A46" s="37">
        <v>42</v>
      </c>
      <c r="B46" s="60" t="s">
        <v>75</v>
      </c>
      <c r="C46" s="26" t="s">
        <v>73</v>
      </c>
      <c r="D46" s="81">
        <v>0</v>
      </c>
      <c r="E46" s="81">
        <v>4</v>
      </c>
      <c r="F46" s="81">
        <v>0</v>
      </c>
      <c r="G46" s="81">
        <v>2</v>
      </c>
      <c r="H46" s="81">
        <v>0</v>
      </c>
      <c r="I46" s="81">
        <v>0</v>
      </c>
      <c r="J46" s="81">
        <v>0</v>
      </c>
      <c r="K46" s="28">
        <f t="shared" si="0"/>
        <v>6</v>
      </c>
      <c r="L46" s="38">
        <v>41121605</v>
      </c>
    </row>
    <row r="47" spans="1:34" x14ac:dyDescent="0.25">
      <c r="A47" s="37">
        <v>43</v>
      </c>
      <c r="B47" s="60" t="s">
        <v>76</v>
      </c>
      <c r="C47" s="26" t="s">
        <v>77</v>
      </c>
      <c r="D47" s="80">
        <v>0</v>
      </c>
      <c r="E47" s="80">
        <v>3</v>
      </c>
      <c r="F47" s="80">
        <v>0</v>
      </c>
      <c r="G47" s="80">
        <v>0</v>
      </c>
      <c r="H47" s="80">
        <v>0</v>
      </c>
      <c r="I47" s="80">
        <v>0</v>
      </c>
      <c r="J47" s="80">
        <v>0</v>
      </c>
      <c r="K47" s="28">
        <f t="shared" si="0"/>
        <v>3</v>
      </c>
      <c r="L47" s="38">
        <v>41116104</v>
      </c>
    </row>
    <row r="48" spans="1:34" s="11" customFormat="1" ht="22.5" x14ac:dyDescent="0.25">
      <c r="A48" s="37">
        <v>44</v>
      </c>
      <c r="B48" s="60" t="s">
        <v>78</v>
      </c>
      <c r="C48" s="26" t="s">
        <v>79</v>
      </c>
      <c r="D48" s="80">
        <v>20</v>
      </c>
      <c r="E48" s="80">
        <v>0</v>
      </c>
      <c r="F48" s="80">
        <v>3</v>
      </c>
      <c r="G48" s="80">
        <v>0</v>
      </c>
      <c r="H48" s="80">
        <v>14</v>
      </c>
      <c r="I48" s="80">
        <v>0</v>
      </c>
      <c r="J48" s="80">
        <v>10</v>
      </c>
      <c r="K48" s="28">
        <f t="shared" si="0"/>
        <v>47</v>
      </c>
      <c r="L48" s="38">
        <v>41103715</v>
      </c>
      <c r="M48" s="161"/>
      <c r="N48" s="161"/>
      <c r="O48" s="161"/>
      <c r="P48" s="161"/>
      <c r="Q48" s="161"/>
      <c r="R48" s="161"/>
      <c r="S48" s="161"/>
      <c r="T48" s="161"/>
      <c r="U48" s="161"/>
      <c r="V48" s="161"/>
      <c r="W48" s="161"/>
      <c r="X48" s="161"/>
      <c r="Y48" s="161"/>
      <c r="Z48" s="161"/>
      <c r="AA48" s="161"/>
      <c r="AB48" s="161"/>
      <c r="AC48" s="161"/>
      <c r="AD48" s="161"/>
      <c r="AE48" s="161"/>
      <c r="AF48" s="161"/>
      <c r="AG48" s="161"/>
      <c r="AH48" s="161"/>
    </row>
    <row r="49" spans="1:13" ht="33.75" x14ac:dyDescent="0.25">
      <c r="A49" s="37">
        <v>45</v>
      </c>
      <c r="B49" s="60" t="s">
        <v>80</v>
      </c>
      <c r="C49" s="26" t="s">
        <v>20</v>
      </c>
      <c r="D49" s="80">
        <v>1000</v>
      </c>
      <c r="E49" s="80">
        <v>0</v>
      </c>
      <c r="F49" s="80">
        <v>500</v>
      </c>
      <c r="G49" s="80">
        <v>0</v>
      </c>
      <c r="H49" s="80">
        <v>0</v>
      </c>
      <c r="I49" s="80">
        <v>0</v>
      </c>
      <c r="J49" s="80">
        <v>0</v>
      </c>
      <c r="K49" s="28">
        <f t="shared" si="0"/>
        <v>1500</v>
      </c>
      <c r="L49" s="38">
        <v>41121701</v>
      </c>
      <c r="M49" s="22"/>
    </row>
    <row r="50" spans="1:13" ht="33.75" x14ac:dyDescent="0.25">
      <c r="A50" s="37">
        <v>46</v>
      </c>
      <c r="B50" s="60" t="s">
        <v>81</v>
      </c>
      <c r="C50" s="26" t="s">
        <v>20</v>
      </c>
      <c r="D50" s="80">
        <v>5000</v>
      </c>
      <c r="E50" s="80">
        <v>0</v>
      </c>
      <c r="F50" s="80">
        <v>0</v>
      </c>
      <c r="G50" s="80">
        <v>0</v>
      </c>
      <c r="H50" s="80">
        <v>0</v>
      </c>
      <c r="I50" s="80">
        <v>0</v>
      </c>
      <c r="J50" s="80">
        <v>0</v>
      </c>
      <c r="K50" s="28">
        <f t="shared" si="0"/>
        <v>5000</v>
      </c>
      <c r="L50" s="38">
        <v>41121701</v>
      </c>
      <c r="M50" s="22"/>
    </row>
    <row r="51" spans="1:13" ht="22.5" x14ac:dyDescent="0.25">
      <c r="A51" s="37">
        <v>47</v>
      </c>
      <c r="B51" s="60" t="s">
        <v>82</v>
      </c>
      <c r="C51" s="26" t="s">
        <v>20</v>
      </c>
      <c r="D51" s="80">
        <v>500</v>
      </c>
      <c r="E51" s="80">
        <v>0</v>
      </c>
      <c r="F51" s="80">
        <v>0</v>
      </c>
      <c r="G51" s="80">
        <v>0</v>
      </c>
      <c r="H51" s="80">
        <v>0</v>
      </c>
      <c r="I51" s="80">
        <v>0</v>
      </c>
      <c r="J51" s="80">
        <v>0</v>
      </c>
      <c r="K51" s="28">
        <f t="shared" si="0"/>
        <v>500</v>
      </c>
      <c r="L51" s="38">
        <v>41121509</v>
      </c>
      <c r="M51" s="22"/>
    </row>
    <row r="52" spans="1:13" ht="22.5" x14ac:dyDescent="0.25">
      <c r="A52" s="37">
        <v>48</v>
      </c>
      <c r="B52" s="60" t="s">
        <v>83</v>
      </c>
      <c r="C52" s="26" t="s">
        <v>73</v>
      </c>
      <c r="D52" s="80">
        <v>1</v>
      </c>
      <c r="E52" s="80">
        <v>0</v>
      </c>
      <c r="F52" s="80">
        <v>0</v>
      </c>
      <c r="G52" s="80">
        <v>0</v>
      </c>
      <c r="H52" s="80">
        <v>0</v>
      </c>
      <c r="I52" s="80">
        <v>0</v>
      </c>
      <c r="J52" s="80">
        <v>0</v>
      </c>
      <c r="K52" s="28">
        <f t="shared" si="0"/>
        <v>1</v>
      </c>
      <c r="L52" s="38">
        <v>41121605</v>
      </c>
      <c r="M52" s="22"/>
    </row>
    <row r="53" spans="1:13" ht="22.5" x14ac:dyDescent="0.25">
      <c r="A53" s="37">
        <v>49</v>
      </c>
      <c r="B53" s="60" t="s">
        <v>84</v>
      </c>
      <c r="C53" s="26" t="s">
        <v>85</v>
      </c>
      <c r="D53" s="80">
        <v>1</v>
      </c>
      <c r="E53" s="80">
        <v>0</v>
      </c>
      <c r="F53" s="80">
        <v>2</v>
      </c>
      <c r="G53" s="80">
        <v>0</v>
      </c>
      <c r="H53" s="80">
        <v>0</v>
      </c>
      <c r="I53" s="80">
        <v>0</v>
      </c>
      <c r="J53" s="80">
        <v>0</v>
      </c>
      <c r="K53" s="28">
        <f t="shared" si="0"/>
        <v>3</v>
      </c>
      <c r="L53" s="38">
        <v>41121605</v>
      </c>
      <c r="M53" s="22"/>
    </row>
    <row r="54" spans="1:13" ht="22.5" x14ac:dyDescent="0.25">
      <c r="A54" s="37">
        <v>50</v>
      </c>
      <c r="B54" s="60" t="s">
        <v>86</v>
      </c>
      <c r="C54" s="26" t="s">
        <v>20</v>
      </c>
      <c r="D54" s="82">
        <v>1000</v>
      </c>
      <c r="E54" s="80">
        <v>0</v>
      </c>
      <c r="F54" s="80">
        <v>3000</v>
      </c>
      <c r="G54" s="80">
        <v>0</v>
      </c>
      <c r="H54" s="80">
        <v>0</v>
      </c>
      <c r="I54" s="80">
        <v>0</v>
      </c>
      <c r="J54" s="80">
        <v>0</v>
      </c>
      <c r="K54" s="28">
        <f t="shared" si="0"/>
        <v>4000</v>
      </c>
      <c r="L54" s="38">
        <v>41121605</v>
      </c>
      <c r="M54" s="22"/>
    </row>
    <row r="55" spans="1:13" ht="22.5" x14ac:dyDescent="0.25">
      <c r="A55" s="37">
        <v>51</v>
      </c>
      <c r="B55" s="60" t="s">
        <v>87</v>
      </c>
      <c r="C55" s="26" t="s">
        <v>88</v>
      </c>
      <c r="D55" s="80">
        <v>0</v>
      </c>
      <c r="E55" s="80">
        <v>0</v>
      </c>
      <c r="F55" s="80">
        <v>0</v>
      </c>
      <c r="G55" s="80">
        <v>0</v>
      </c>
      <c r="H55" s="80">
        <v>0</v>
      </c>
      <c r="I55" s="80">
        <v>0</v>
      </c>
      <c r="J55" s="80">
        <v>2</v>
      </c>
      <c r="K55" s="28">
        <f t="shared" si="0"/>
        <v>2</v>
      </c>
      <c r="L55" s="38">
        <v>41122409</v>
      </c>
    </row>
    <row r="56" spans="1:13" ht="22.5" x14ac:dyDescent="0.25">
      <c r="A56" s="37">
        <v>52</v>
      </c>
      <c r="B56" s="60" t="s">
        <v>89</v>
      </c>
      <c r="C56" s="26" t="s">
        <v>20</v>
      </c>
      <c r="D56" s="80">
        <v>10</v>
      </c>
      <c r="E56" s="80">
        <v>0</v>
      </c>
      <c r="F56" s="80">
        <v>0</v>
      </c>
      <c r="G56" s="80">
        <v>0</v>
      </c>
      <c r="H56" s="80">
        <v>0</v>
      </c>
      <c r="I56" s="80">
        <v>0</v>
      </c>
      <c r="J56" s="80">
        <v>0</v>
      </c>
      <c r="K56" s="28">
        <f t="shared" si="0"/>
        <v>10</v>
      </c>
      <c r="L56" s="38">
        <v>41122409</v>
      </c>
      <c r="M56" s="22"/>
    </row>
    <row r="57" spans="1:13" ht="22.5" x14ac:dyDescent="0.25">
      <c r="A57" s="37">
        <v>53</v>
      </c>
      <c r="B57" s="60" t="s">
        <v>90</v>
      </c>
      <c r="C57" s="79" t="s">
        <v>91</v>
      </c>
      <c r="D57" s="80">
        <v>1</v>
      </c>
      <c r="E57" s="80">
        <v>0</v>
      </c>
      <c r="F57" s="80">
        <v>0</v>
      </c>
      <c r="G57" s="80">
        <v>0</v>
      </c>
      <c r="H57" s="80">
        <v>0</v>
      </c>
      <c r="I57" s="80">
        <v>0</v>
      </c>
      <c r="J57" s="80">
        <v>0</v>
      </c>
      <c r="K57" s="28">
        <f t="shared" ref="K57:K75" si="1">D57+E57+F57+G57+H57+I57+J57</f>
        <v>1</v>
      </c>
      <c r="L57" s="38">
        <v>41121605</v>
      </c>
    </row>
    <row r="58" spans="1:13" ht="22.5" x14ac:dyDescent="0.25">
      <c r="A58" s="37">
        <v>54</v>
      </c>
      <c r="B58" s="60" t="s">
        <v>92</v>
      </c>
      <c r="C58" s="26" t="s">
        <v>91</v>
      </c>
      <c r="D58" s="80">
        <v>0</v>
      </c>
      <c r="E58" s="80">
        <v>0</v>
      </c>
      <c r="F58" s="80">
        <v>2</v>
      </c>
      <c r="G58" s="80">
        <v>0</v>
      </c>
      <c r="H58" s="80">
        <v>0</v>
      </c>
      <c r="I58" s="80">
        <v>0</v>
      </c>
      <c r="J58" s="80">
        <v>0</v>
      </c>
      <c r="K58" s="28">
        <f t="shared" si="1"/>
        <v>2</v>
      </c>
      <c r="L58" s="38">
        <v>41121605</v>
      </c>
    </row>
    <row r="59" spans="1:13" ht="22.5" x14ac:dyDescent="0.25">
      <c r="A59" s="37">
        <v>55</v>
      </c>
      <c r="B59" s="60" t="s">
        <v>93</v>
      </c>
      <c r="C59" s="26" t="s">
        <v>20</v>
      </c>
      <c r="D59" s="80">
        <v>0</v>
      </c>
      <c r="E59" s="80">
        <v>50</v>
      </c>
      <c r="F59" s="80">
        <v>0</v>
      </c>
      <c r="G59" s="80">
        <v>0</v>
      </c>
      <c r="H59" s="80">
        <v>0</v>
      </c>
      <c r="I59" s="80">
        <v>0</v>
      </c>
      <c r="J59" s="80">
        <v>0</v>
      </c>
      <c r="K59" s="28">
        <f t="shared" si="1"/>
        <v>50</v>
      </c>
      <c r="L59" s="38">
        <v>41122409</v>
      </c>
    </row>
    <row r="60" spans="1:13" ht="22.5" x14ac:dyDescent="0.25">
      <c r="A60" s="37">
        <v>56</v>
      </c>
      <c r="B60" s="60" t="s">
        <v>94</v>
      </c>
      <c r="C60" s="26" t="s">
        <v>95</v>
      </c>
      <c r="D60" s="80">
        <v>0</v>
      </c>
      <c r="E60" s="80">
        <v>0</v>
      </c>
      <c r="F60" s="80">
        <v>0</v>
      </c>
      <c r="G60" s="80">
        <v>0</v>
      </c>
      <c r="H60" s="80">
        <v>1</v>
      </c>
      <c r="I60" s="80">
        <v>0</v>
      </c>
      <c r="J60" s="80">
        <v>0</v>
      </c>
      <c r="K60" s="28">
        <f t="shared" si="1"/>
        <v>1</v>
      </c>
      <c r="L60" s="38">
        <v>41116011</v>
      </c>
    </row>
    <row r="61" spans="1:13" ht="22.5" x14ac:dyDescent="0.25">
      <c r="A61" s="37">
        <v>57</v>
      </c>
      <c r="B61" s="60" t="s">
        <v>96</v>
      </c>
      <c r="C61" s="26" t="s">
        <v>97</v>
      </c>
      <c r="D61" s="80">
        <v>0</v>
      </c>
      <c r="E61" s="80">
        <v>0</v>
      </c>
      <c r="F61" s="80">
        <v>0</v>
      </c>
      <c r="G61" s="80">
        <v>1</v>
      </c>
      <c r="H61" s="80">
        <v>0</v>
      </c>
      <c r="I61" s="80">
        <v>0</v>
      </c>
      <c r="J61" s="80">
        <v>0</v>
      </c>
      <c r="K61" s="28">
        <f t="shared" si="1"/>
        <v>1</v>
      </c>
      <c r="L61" s="38">
        <v>41121605</v>
      </c>
    </row>
    <row r="62" spans="1:13" ht="22.5" x14ac:dyDescent="0.25">
      <c r="A62" s="37">
        <v>58</v>
      </c>
      <c r="B62" s="60" t="s">
        <v>98</v>
      </c>
      <c r="C62" s="26" t="s">
        <v>99</v>
      </c>
      <c r="D62" s="80">
        <v>0</v>
      </c>
      <c r="E62" s="80">
        <v>0</v>
      </c>
      <c r="F62" s="80">
        <v>0</v>
      </c>
      <c r="G62" s="80">
        <v>1</v>
      </c>
      <c r="H62" s="80">
        <v>0</v>
      </c>
      <c r="I62" s="80">
        <v>0</v>
      </c>
      <c r="J62" s="80">
        <v>0</v>
      </c>
      <c r="K62" s="28">
        <f t="shared" si="1"/>
        <v>1</v>
      </c>
      <c r="L62" s="38">
        <v>41121605</v>
      </c>
    </row>
    <row r="63" spans="1:13" ht="22.5" x14ac:dyDescent="0.25">
      <c r="A63" s="37">
        <v>59</v>
      </c>
      <c r="B63" s="60" t="s">
        <v>100</v>
      </c>
      <c r="C63" s="26" t="s">
        <v>20</v>
      </c>
      <c r="D63" s="80">
        <v>400</v>
      </c>
      <c r="E63" s="80">
        <v>0</v>
      </c>
      <c r="F63" s="80">
        <v>0</v>
      </c>
      <c r="G63" s="80">
        <v>0</v>
      </c>
      <c r="H63" s="80">
        <v>0</v>
      </c>
      <c r="I63" s="80">
        <v>0</v>
      </c>
      <c r="J63" s="80">
        <v>0</v>
      </c>
      <c r="K63" s="28">
        <f t="shared" si="1"/>
        <v>400</v>
      </c>
      <c r="L63" s="38">
        <v>41121701</v>
      </c>
      <c r="M63" s="22"/>
    </row>
    <row r="64" spans="1:13" x14ac:dyDescent="0.25">
      <c r="A64" s="37">
        <v>60</v>
      </c>
      <c r="B64" s="60" t="s">
        <v>101</v>
      </c>
      <c r="C64" s="26" t="s">
        <v>20</v>
      </c>
      <c r="D64" s="80">
        <v>0</v>
      </c>
      <c r="E64" s="80">
        <v>0</v>
      </c>
      <c r="F64" s="80">
        <v>500</v>
      </c>
      <c r="G64" s="80">
        <v>0</v>
      </c>
      <c r="H64" s="80">
        <v>0</v>
      </c>
      <c r="I64" s="80">
        <v>0</v>
      </c>
      <c r="J64" s="80">
        <v>0</v>
      </c>
      <c r="K64" s="28">
        <f t="shared" si="1"/>
        <v>500</v>
      </c>
      <c r="L64" s="38">
        <v>41121605</v>
      </c>
    </row>
    <row r="65" spans="1:13" x14ac:dyDescent="0.25">
      <c r="A65" s="37">
        <v>61</v>
      </c>
      <c r="B65" s="60" t="s">
        <v>102</v>
      </c>
      <c r="C65" s="26" t="s">
        <v>103</v>
      </c>
      <c r="D65" s="80">
        <v>40</v>
      </c>
      <c r="E65" s="80">
        <v>0</v>
      </c>
      <c r="F65" s="80">
        <v>0</v>
      </c>
      <c r="G65" s="80">
        <v>0</v>
      </c>
      <c r="H65" s="80">
        <v>0</v>
      </c>
      <c r="I65" s="80">
        <v>0</v>
      </c>
      <c r="J65" s="80">
        <v>0</v>
      </c>
      <c r="K65" s="28">
        <f t="shared" si="1"/>
        <v>40</v>
      </c>
      <c r="L65" s="38">
        <v>41121509</v>
      </c>
      <c r="M65" s="22"/>
    </row>
    <row r="66" spans="1:13" ht="22.5" x14ac:dyDescent="0.25">
      <c r="A66" s="37">
        <v>62</v>
      </c>
      <c r="B66" s="60" t="s">
        <v>104</v>
      </c>
      <c r="C66" s="26" t="s">
        <v>20</v>
      </c>
      <c r="D66" s="80">
        <v>0</v>
      </c>
      <c r="E66" s="80">
        <v>0</v>
      </c>
      <c r="F66" s="80">
        <v>0</v>
      </c>
      <c r="G66" s="80">
        <v>1</v>
      </c>
      <c r="H66" s="80">
        <v>0</v>
      </c>
      <c r="I66" s="80">
        <v>0</v>
      </c>
      <c r="J66" s="80">
        <v>2</v>
      </c>
      <c r="K66" s="28">
        <f t="shared" si="1"/>
        <v>3</v>
      </c>
      <c r="L66" s="38">
        <v>41103715</v>
      </c>
    </row>
    <row r="67" spans="1:13" ht="22.5" x14ac:dyDescent="0.25">
      <c r="A67" s="37">
        <v>63</v>
      </c>
      <c r="B67" s="60" t="s">
        <v>105</v>
      </c>
      <c r="C67" s="26" t="s">
        <v>20</v>
      </c>
      <c r="D67" s="80">
        <v>0</v>
      </c>
      <c r="E67" s="80">
        <v>0</v>
      </c>
      <c r="F67" s="80">
        <v>0</v>
      </c>
      <c r="G67" s="80">
        <v>1</v>
      </c>
      <c r="H67" s="80">
        <v>0</v>
      </c>
      <c r="I67" s="80">
        <v>0</v>
      </c>
      <c r="J67" s="80">
        <v>1</v>
      </c>
      <c r="K67" s="28">
        <f t="shared" si="1"/>
        <v>2</v>
      </c>
      <c r="L67" s="38">
        <v>41103715</v>
      </c>
    </row>
    <row r="68" spans="1:13" x14ac:dyDescent="0.25">
      <c r="A68" s="37">
        <v>64</v>
      </c>
      <c r="B68" s="60" t="s">
        <v>106</v>
      </c>
      <c r="C68" s="26" t="s">
        <v>20</v>
      </c>
      <c r="D68" s="80">
        <v>0</v>
      </c>
      <c r="E68" s="80">
        <v>0</v>
      </c>
      <c r="F68" s="80">
        <v>0</v>
      </c>
      <c r="G68" s="80">
        <v>0</v>
      </c>
      <c r="H68" s="80">
        <v>0</v>
      </c>
      <c r="I68" s="80">
        <v>0</v>
      </c>
      <c r="J68" s="80">
        <v>1</v>
      </c>
      <c r="K68" s="28">
        <f t="shared" si="1"/>
        <v>1</v>
      </c>
      <c r="L68" s="38">
        <v>41122409</v>
      </c>
    </row>
    <row r="69" spans="1:13" x14ac:dyDescent="0.25">
      <c r="A69" s="37">
        <v>65</v>
      </c>
      <c r="B69" s="60" t="s">
        <v>107</v>
      </c>
      <c r="C69" s="26" t="s">
        <v>20</v>
      </c>
      <c r="D69" s="80">
        <v>1</v>
      </c>
      <c r="E69" s="80">
        <v>0</v>
      </c>
      <c r="F69" s="80">
        <v>0</v>
      </c>
      <c r="G69" s="80">
        <v>0</v>
      </c>
      <c r="H69" s="80">
        <v>0</v>
      </c>
      <c r="I69" s="80">
        <v>0</v>
      </c>
      <c r="J69" s="80">
        <v>0</v>
      </c>
      <c r="K69" s="28">
        <f t="shared" si="1"/>
        <v>1</v>
      </c>
      <c r="L69" s="38">
        <v>41116104</v>
      </c>
      <c r="M69" s="22"/>
    </row>
    <row r="70" spans="1:13" ht="22.5" x14ac:dyDescent="0.25">
      <c r="A70" s="37">
        <v>66</v>
      </c>
      <c r="B70" s="60" t="s">
        <v>108</v>
      </c>
      <c r="C70" s="26" t="s">
        <v>109</v>
      </c>
      <c r="D70" s="80">
        <v>2</v>
      </c>
      <c r="E70" s="80">
        <v>0</v>
      </c>
      <c r="F70" s="80">
        <v>0</v>
      </c>
      <c r="G70" s="80">
        <v>1</v>
      </c>
      <c r="H70" s="80">
        <v>0</v>
      </c>
      <c r="I70" s="80">
        <v>0</v>
      </c>
      <c r="J70" s="80">
        <v>0</v>
      </c>
      <c r="K70" s="28">
        <f t="shared" si="1"/>
        <v>3</v>
      </c>
      <c r="L70" s="38">
        <v>41116104</v>
      </c>
      <c r="M70" s="22"/>
    </row>
    <row r="71" spans="1:13" x14ac:dyDescent="0.25">
      <c r="A71" s="37">
        <v>67</v>
      </c>
      <c r="B71" s="60" t="s">
        <v>110</v>
      </c>
      <c r="C71" s="26" t="s">
        <v>111</v>
      </c>
      <c r="D71" s="81">
        <v>10</v>
      </c>
      <c r="E71" s="80">
        <v>0</v>
      </c>
      <c r="F71" s="80">
        <v>0</v>
      </c>
      <c r="G71" s="80">
        <v>0</v>
      </c>
      <c r="H71" s="80">
        <v>0</v>
      </c>
      <c r="I71" s="80">
        <v>0</v>
      </c>
      <c r="J71" s="80">
        <v>0</v>
      </c>
      <c r="K71" s="28">
        <f t="shared" si="1"/>
        <v>10</v>
      </c>
      <c r="L71" s="38">
        <v>41121806</v>
      </c>
      <c r="M71" s="22"/>
    </row>
    <row r="72" spans="1:13" x14ac:dyDescent="0.25">
      <c r="A72" s="37">
        <v>68</v>
      </c>
      <c r="B72" s="60" t="s">
        <v>112</v>
      </c>
      <c r="C72" s="26" t="s">
        <v>20</v>
      </c>
      <c r="D72" s="80">
        <v>0</v>
      </c>
      <c r="E72" s="80">
        <v>0</v>
      </c>
      <c r="F72" s="80">
        <v>0</v>
      </c>
      <c r="G72" s="80">
        <v>0</v>
      </c>
      <c r="H72" s="80">
        <v>0</v>
      </c>
      <c r="I72" s="80">
        <v>0</v>
      </c>
      <c r="J72" s="80">
        <v>2</v>
      </c>
      <c r="K72" s="28">
        <f t="shared" si="1"/>
        <v>2</v>
      </c>
      <c r="L72" s="38">
        <v>41122603</v>
      </c>
    </row>
    <row r="73" spans="1:13" s="11" customFormat="1" ht="22.5" x14ac:dyDescent="0.25">
      <c r="A73" s="37">
        <v>69</v>
      </c>
      <c r="B73" s="60" t="s">
        <v>113</v>
      </c>
      <c r="C73" s="26" t="s">
        <v>114</v>
      </c>
      <c r="D73" s="80">
        <v>5</v>
      </c>
      <c r="E73" s="80">
        <v>1</v>
      </c>
      <c r="F73" s="80">
        <v>0</v>
      </c>
      <c r="G73" s="80">
        <v>0</v>
      </c>
      <c r="H73" s="80">
        <v>0</v>
      </c>
      <c r="I73" s="80">
        <v>0</v>
      </c>
      <c r="J73" s="80">
        <v>3</v>
      </c>
      <c r="K73" s="28">
        <f t="shared" si="1"/>
        <v>9</v>
      </c>
      <c r="L73" s="38">
        <v>41116118</v>
      </c>
      <c r="M73" s="22"/>
    </row>
    <row r="74" spans="1:13" ht="33.75" x14ac:dyDescent="0.25">
      <c r="A74" s="37">
        <v>70</v>
      </c>
      <c r="B74" s="60" t="s">
        <v>115</v>
      </c>
      <c r="C74" s="26" t="s">
        <v>116</v>
      </c>
      <c r="D74" s="80">
        <v>0</v>
      </c>
      <c r="E74" s="80">
        <v>0</v>
      </c>
      <c r="F74" s="80">
        <v>0</v>
      </c>
      <c r="G74" s="80">
        <v>0</v>
      </c>
      <c r="H74" s="80">
        <v>4</v>
      </c>
      <c r="I74" s="80">
        <v>0</v>
      </c>
      <c r="J74" s="80">
        <v>0</v>
      </c>
      <c r="K74" s="28">
        <f t="shared" si="1"/>
        <v>4</v>
      </c>
      <c r="L74" s="38">
        <v>41116126</v>
      </c>
    </row>
    <row r="75" spans="1:13" x14ac:dyDescent="0.25">
      <c r="A75" s="37">
        <v>71</v>
      </c>
      <c r="B75" s="30" t="s">
        <v>117</v>
      </c>
      <c r="C75" s="26" t="s">
        <v>20</v>
      </c>
      <c r="D75" s="80">
        <v>0</v>
      </c>
      <c r="E75" s="80">
        <v>0</v>
      </c>
      <c r="F75" s="80">
        <v>1</v>
      </c>
      <c r="G75" s="80">
        <v>0</v>
      </c>
      <c r="H75" s="80">
        <v>0</v>
      </c>
      <c r="I75" s="80">
        <v>0</v>
      </c>
      <c r="J75" s="80">
        <v>1</v>
      </c>
      <c r="K75" s="28">
        <f t="shared" si="1"/>
        <v>2</v>
      </c>
      <c r="L75" s="39">
        <v>41121806</v>
      </c>
    </row>
    <row r="76" spans="1:13" ht="15.75" thickBot="1" x14ac:dyDescent="0.3">
      <c r="A76" s="40">
        <v>72</v>
      </c>
      <c r="B76" s="62" t="s">
        <v>118</v>
      </c>
      <c r="C76" s="41" t="s">
        <v>109</v>
      </c>
      <c r="D76" s="83">
        <v>1</v>
      </c>
      <c r="E76" s="83">
        <v>0</v>
      </c>
      <c r="F76" s="83">
        <v>0</v>
      </c>
      <c r="G76" s="83">
        <v>0</v>
      </c>
      <c r="H76" s="83">
        <v>0</v>
      </c>
      <c r="I76" s="83">
        <v>0</v>
      </c>
      <c r="J76" s="83">
        <v>0</v>
      </c>
      <c r="K76" s="42">
        <f>D76+E76+F76+G76+H76+I76+J76</f>
        <v>1</v>
      </c>
      <c r="L76" s="43">
        <v>41116104</v>
      </c>
      <c r="M76" s="22"/>
    </row>
    <row r="77" spans="1:13" ht="15.75" thickBot="1" x14ac:dyDescent="0.3">
      <c r="M77" s="22"/>
    </row>
    <row r="78" spans="1:13" ht="65.25" customHeight="1" thickBot="1" x14ac:dyDescent="0.3">
      <c r="A78" s="158" t="s">
        <v>119</v>
      </c>
      <c r="B78" s="159"/>
      <c r="C78" s="159"/>
      <c r="D78" s="159"/>
      <c r="E78" s="159"/>
      <c r="F78" s="159"/>
      <c r="G78" s="159"/>
      <c r="H78" s="159"/>
      <c r="I78" s="159"/>
      <c r="J78" s="159"/>
      <c r="K78" s="159"/>
      <c r="L78" s="160"/>
    </row>
  </sheetData>
  <autoFilter ref="A1:L76" xr:uid="{00000000-0001-0000-00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autoFilter>
  <mergeCells count="5">
    <mergeCell ref="A1:L1"/>
    <mergeCell ref="A3:L3"/>
    <mergeCell ref="A2:L2"/>
    <mergeCell ref="M48:AH48"/>
    <mergeCell ref="A78:L7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zoomScale="120" zoomScaleNormal="120" workbookViewId="0">
      <selection activeCell="C5" sqref="C5:C12"/>
    </sheetView>
  </sheetViews>
  <sheetFormatPr baseColWidth="10" defaultColWidth="11.42578125" defaultRowHeight="15" x14ac:dyDescent="0.25"/>
  <cols>
    <col min="1" max="1" width="4.140625" bestFit="1" customWidth="1"/>
    <col min="2" max="2" width="47.7109375" bestFit="1" customWidth="1"/>
    <col min="3" max="3" width="30.28515625" bestFit="1" customWidth="1"/>
    <col min="4" max="4" width="3.28515625" bestFit="1" customWidth="1"/>
    <col min="5" max="5" width="4.42578125" bestFit="1" customWidth="1"/>
    <col min="6" max="6" width="3.5703125" bestFit="1" customWidth="1"/>
    <col min="7" max="7" width="18.140625" bestFit="1" customWidth="1"/>
    <col min="8" max="8" width="11.85546875" bestFit="1" customWidth="1"/>
    <col min="9" max="9" width="13" bestFit="1" customWidth="1"/>
  </cols>
  <sheetData>
    <row r="1" spans="1:9" ht="15.75" thickBot="1" x14ac:dyDescent="0.3">
      <c r="A1" s="152" t="s">
        <v>0</v>
      </c>
      <c r="B1" s="153"/>
      <c r="C1" s="153"/>
      <c r="D1" s="153"/>
      <c r="E1" s="153"/>
      <c r="F1" s="153"/>
      <c r="G1" s="153"/>
      <c r="H1" s="154"/>
    </row>
    <row r="2" spans="1:9" ht="116.25" customHeight="1" thickBot="1" x14ac:dyDescent="0.3">
      <c r="A2" s="158" t="s">
        <v>120</v>
      </c>
      <c r="B2" s="159"/>
      <c r="C2" s="159"/>
      <c r="D2" s="159"/>
      <c r="E2" s="159"/>
      <c r="F2" s="159"/>
      <c r="G2" s="159"/>
      <c r="H2" s="160"/>
    </row>
    <row r="3" spans="1:9" ht="15.75" thickBot="1" x14ac:dyDescent="0.3">
      <c r="A3" s="155" t="s">
        <v>121</v>
      </c>
      <c r="B3" s="156"/>
      <c r="C3" s="156"/>
      <c r="D3" s="156"/>
      <c r="E3" s="156"/>
      <c r="F3" s="156"/>
      <c r="G3" s="156"/>
      <c r="H3" s="157"/>
    </row>
    <row r="4" spans="1:9" ht="42" customHeight="1" thickBot="1" x14ac:dyDescent="0.3">
      <c r="A4" s="8" t="s">
        <v>3</v>
      </c>
      <c r="B4" s="9" t="s">
        <v>4</v>
      </c>
      <c r="C4" s="9" t="s">
        <v>5</v>
      </c>
      <c r="D4" s="10" t="s">
        <v>6</v>
      </c>
      <c r="E4" s="10" t="s">
        <v>122</v>
      </c>
      <c r="F4" s="10" t="s">
        <v>9</v>
      </c>
      <c r="G4" s="9" t="s">
        <v>13</v>
      </c>
      <c r="H4" s="9" t="s">
        <v>14</v>
      </c>
    </row>
    <row r="5" spans="1:9" ht="22.5" x14ac:dyDescent="0.25">
      <c r="A5" s="63">
        <v>1</v>
      </c>
      <c r="B5" s="47" t="s">
        <v>123</v>
      </c>
      <c r="C5" s="48" t="s">
        <v>20</v>
      </c>
      <c r="D5" s="88">
        <v>0</v>
      </c>
      <c r="E5" s="88">
        <v>1000</v>
      </c>
      <c r="F5" s="89">
        <v>0</v>
      </c>
      <c r="G5" s="49">
        <f t="shared" ref="G5:G12" si="0">D5+E5+F5</f>
        <v>1000</v>
      </c>
      <c r="H5" s="64">
        <v>41116104</v>
      </c>
    </row>
    <row r="6" spans="1:9" ht="22.5" x14ac:dyDescent="0.25">
      <c r="A6" s="65">
        <v>2</v>
      </c>
      <c r="B6" s="45" t="s">
        <v>124</v>
      </c>
      <c r="C6" s="44" t="s">
        <v>20</v>
      </c>
      <c r="D6" s="80">
        <v>0</v>
      </c>
      <c r="E6" s="80">
        <v>0</v>
      </c>
      <c r="F6" s="90">
        <v>100</v>
      </c>
      <c r="G6" s="46">
        <f t="shared" si="0"/>
        <v>100</v>
      </c>
      <c r="H6" s="50">
        <v>41116104</v>
      </c>
    </row>
    <row r="7" spans="1:9" ht="22.5" x14ac:dyDescent="0.25">
      <c r="A7" s="65">
        <v>3</v>
      </c>
      <c r="B7" s="45" t="s">
        <v>125</v>
      </c>
      <c r="C7" s="44" t="s">
        <v>20</v>
      </c>
      <c r="D7" s="80">
        <v>0</v>
      </c>
      <c r="E7" s="80">
        <v>500</v>
      </c>
      <c r="F7" s="90">
        <v>0</v>
      </c>
      <c r="G7" s="46">
        <f t="shared" si="0"/>
        <v>500</v>
      </c>
      <c r="H7" s="50">
        <v>41116104</v>
      </c>
    </row>
    <row r="8" spans="1:9" ht="22.5" x14ac:dyDescent="0.25">
      <c r="A8" s="65">
        <v>4</v>
      </c>
      <c r="B8" s="45" t="s">
        <v>126</v>
      </c>
      <c r="C8" s="44" t="s">
        <v>127</v>
      </c>
      <c r="D8" s="80">
        <v>10</v>
      </c>
      <c r="E8" s="80">
        <v>0</v>
      </c>
      <c r="F8" s="90">
        <v>0</v>
      </c>
      <c r="G8" s="46">
        <f t="shared" si="0"/>
        <v>10</v>
      </c>
      <c r="H8" s="50">
        <v>41116104</v>
      </c>
    </row>
    <row r="9" spans="1:9" ht="45" x14ac:dyDescent="0.25">
      <c r="A9" s="65">
        <v>5</v>
      </c>
      <c r="B9" s="45" t="s">
        <v>128</v>
      </c>
      <c r="C9" s="44" t="s">
        <v>129</v>
      </c>
      <c r="D9" s="80">
        <v>10</v>
      </c>
      <c r="E9" s="80">
        <v>0</v>
      </c>
      <c r="F9" s="90">
        <v>0</v>
      </c>
      <c r="G9" s="46">
        <f t="shared" si="0"/>
        <v>10</v>
      </c>
      <c r="H9" s="50">
        <v>41116104</v>
      </c>
    </row>
    <row r="10" spans="1:9" ht="22.5" x14ac:dyDescent="0.25">
      <c r="A10" s="65">
        <v>6</v>
      </c>
      <c r="B10" s="45" t="s">
        <v>130</v>
      </c>
      <c r="C10" s="44" t="s">
        <v>131</v>
      </c>
      <c r="D10" s="80">
        <v>2</v>
      </c>
      <c r="E10" s="80">
        <v>0</v>
      </c>
      <c r="F10" s="90">
        <v>0</v>
      </c>
      <c r="G10" s="46">
        <f t="shared" si="0"/>
        <v>2</v>
      </c>
      <c r="H10" s="50">
        <v>41121806</v>
      </c>
    </row>
    <row r="11" spans="1:9" ht="22.5" x14ac:dyDescent="0.25">
      <c r="A11" s="65">
        <v>7</v>
      </c>
      <c r="B11" s="45" t="s">
        <v>132</v>
      </c>
      <c r="C11" s="44" t="s">
        <v>133</v>
      </c>
      <c r="D11" s="80">
        <v>1</v>
      </c>
      <c r="E11" s="80">
        <v>0</v>
      </c>
      <c r="F11" s="90">
        <v>0</v>
      </c>
      <c r="G11" s="46">
        <f t="shared" si="0"/>
        <v>1</v>
      </c>
      <c r="H11" s="50">
        <v>41121806</v>
      </c>
    </row>
    <row r="12" spans="1:9" ht="34.5" thickBot="1" x14ac:dyDescent="0.3">
      <c r="A12" s="66">
        <v>8</v>
      </c>
      <c r="B12" s="51" t="s">
        <v>134</v>
      </c>
      <c r="C12" s="52" t="s">
        <v>133</v>
      </c>
      <c r="D12" s="83">
        <v>20</v>
      </c>
      <c r="E12" s="83">
        <v>0</v>
      </c>
      <c r="F12" s="91">
        <v>0</v>
      </c>
      <c r="G12" s="53">
        <f t="shared" si="0"/>
        <v>20</v>
      </c>
      <c r="H12" s="54">
        <v>41121806</v>
      </c>
      <c r="I12" s="21"/>
    </row>
    <row r="13" spans="1:9" ht="15.75" thickBot="1" x14ac:dyDescent="0.3"/>
    <row r="14" spans="1:9" ht="51" customHeight="1" thickBot="1" x14ac:dyDescent="0.3">
      <c r="A14" s="162" t="s">
        <v>135</v>
      </c>
      <c r="B14" s="163"/>
      <c r="C14" s="163"/>
      <c r="D14" s="163"/>
      <c r="E14" s="163"/>
      <c r="F14" s="163"/>
      <c r="G14" s="163"/>
      <c r="H14" s="164"/>
    </row>
  </sheetData>
  <mergeCells count="4">
    <mergeCell ref="A3:H3"/>
    <mergeCell ref="A1:H1"/>
    <mergeCell ref="A2:H2"/>
    <mergeCell ref="A14:H1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3"/>
  <sheetViews>
    <sheetView zoomScale="120" zoomScaleNormal="120" workbookViewId="0">
      <selection activeCell="N3" sqref="N3"/>
    </sheetView>
  </sheetViews>
  <sheetFormatPr baseColWidth="10" defaultColWidth="11.42578125" defaultRowHeight="15" x14ac:dyDescent="0.25"/>
  <cols>
    <col min="1" max="1" width="4.140625" bestFit="1" customWidth="1"/>
    <col min="2" max="2" width="69" bestFit="1" customWidth="1"/>
    <col min="4" max="6" width="4.42578125" bestFit="1" customWidth="1"/>
    <col min="7" max="7" width="3.5703125" bestFit="1" customWidth="1"/>
    <col min="8" max="9" width="3.28515625" bestFit="1" customWidth="1"/>
    <col min="10" max="10" width="18.140625" bestFit="1" customWidth="1"/>
    <col min="11" max="11" width="19.7109375" customWidth="1"/>
  </cols>
  <sheetData>
    <row r="1" spans="1:11" ht="15.75" thickBot="1" x14ac:dyDescent="0.3">
      <c r="A1" s="152" t="s">
        <v>0</v>
      </c>
      <c r="B1" s="153"/>
      <c r="C1" s="153"/>
      <c r="D1" s="153"/>
      <c r="E1" s="153"/>
      <c r="F1" s="153"/>
      <c r="G1" s="153"/>
      <c r="H1" s="153"/>
      <c r="I1" s="153"/>
      <c r="J1" s="153"/>
      <c r="K1" s="154"/>
    </row>
    <row r="2" spans="1:11" ht="150.75" customHeight="1" thickBot="1" x14ac:dyDescent="0.3">
      <c r="A2" s="158" t="s">
        <v>136</v>
      </c>
      <c r="B2" s="159"/>
      <c r="C2" s="159"/>
      <c r="D2" s="159"/>
      <c r="E2" s="159"/>
      <c r="F2" s="159"/>
      <c r="G2" s="159"/>
      <c r="H2" s="159"/>
      <c r="I2" s="159"/>
      <c r="J2" s="159"/>
      <c r="K2" s="160"/>
    </row>
    <row r="3" spans="1:11" ht="15.75" thickBot="1" x14ac:dyDescent="0.3">
      <c r="A3" s="155" t="s">
        <v>137</v>
      </c>
      <c r="B3" s="156"/>
      <c r="C3" s="156"/>
      <c r="D3" s="156"/>
      <c r="E3" s="156"/>
      <c r="F3" s="156"/>
      <c r="G3" s="156"/>
      <c r="H3" s="156"/>
      <c r="I3" s="156"/>
      <c r="J3" s="156"/>
      <c r="K3" s="157"/>
    </row>
    <row r="4" spans="1:11" ht="40.5" customHeight="1" thickBot="1" x14ac:dyDescent="0.3">
      <c r="A4" s="8" t="s">
        <v>3</v>
      </c>
      <c r="B4" s="9" t="s">
        <v>4</v>
      </c>
      <c r="C4" s="9" t="s">
        <v>5</v>
      </c>
      <c r="D4" s="10" t="s">
        <v>6</v>
      </c>
      <c r="E4" s="10" t="s">
        <v>7</v>
      </c>
      <c r="F4" s="10" t="s">
        <v>8</v>
      </c>
      <c r="G4" s="10" t="s">
        <v>9</v>
      </c>
      <c r="H4" s="10" t="s">
        <v>10</v>
      </c>
      <c r="I4" s="10" t="s">
        <v>12</v>
      </c>
      <c r="J4" s="9" t="s">
        <v>13</v>
      </c>
      <c r="K4" s="9" t="s">
        <v>14</v>
      </c>
    </row>
    <row r="5" spans="1:11" x14ac:dyDescent="0.25">
      <c r="A5" s="99">
        <v>1</v>
      </c>
      <c r="B5" s="100" t="s">
        <v>138</v>
      </c>
      <c r="C5" s="34" t="s">
        <v>20</v>
      </c>
      <c r="D5" s="111">
        <v>50</v>
      </c>
      <c r="E5" s="111">
        <v>10</v>
      </c>
      <c r="F5" s="111">
        <v>0</v>
      </c>
      <c r="G5" s="111">
        <v>0</v>
      </c>
      <c r="H5" s="111">
        <v>0</v>
      </c>
      <c r="I5" s="111">
        <v>3</v>
      </c>
      <c r="J5" s="101">
        <f>D5+E5+F5+G5+H5+I5</f>
        <v>63</v>
      </c>
      <c r="K5" s="102">
        <v>41103212</v>
      </c>
    </row>
    <row r="6" spans="1:11" x14ac:dyDescent="0.25">
      <c r="A6" s="103">
        <v>2</v>
      </c>
      <c r="B6" s="30" t="s">
        <v>139</v>
      </c>
      <c r="C6" s="27" t="s">
        <v>20</v>
      </c>
      <c r="D6" s="95">
        <v>0</v>
      </c>
      <c r="E6" s="95">
        <v>0</v>
      </c>
      <c r="F6" s="95">
        <v>1000</v>
      </c>
      <c r="G6" s="95">
        <v>0</v>
      </c>
      <c r="H6" s="95">
        <v>0</v>
      </c>
      <c r="I6" s="95">
        <v>0</v>
      </c>
      <c r="J6" s="104">
        <f>D6+E6+F6+G6+H6+I6</f>
        <v>1000</v>
      </c>
      <c r="K6" s="105">
        <v>41121509</v>
      </c>
    </row>
    <row r="7" spans="1:11" ht="22.5" x14ac:dyDescent="0.25">
      <c r="A7" s="103">
        <v>3</v>
      </c>
      <c r="B7" s="30" t="s">
        <v>140</v>
      </c>
      <c r="C7" s="27" t="s">
        <v>20</v>
      </c>
      <c r="D7" s="95">
        <v>2500</v>
      </c>
      <c r="E7" s="95">
        <v>0</v>
      </c>
      <c r="F7" s="95">
        <v>0</v>
      </c>
      <c r="G7" s="95">
        <v>0</v>
      </c>
      <c r="H7" s="95">
        <v>0</v>
      </c>
      <c r="I7" s="95">
        <v>0</v>
      </c>
      <c r="J7" s="104">
        <f t="shared" ref="J7:J41" si="0">D7+E7+F7+G7+H7+I7</f>
        <v>2500</v>
      </c>
      <c r="K7" s="39">
        <v>41121701</v>
      </c>
    </row>
    <row r="8" spans="1:11" ht="22.5" x14ac:dyDescent="0.25">
      <c r="A8" s="103">
        <v>4</v>
      </c>
      <c r="B8" s="30" t="s">
        <v>141</v>
      </c>
      <c r="C8" s="27" t="s">
        <v>20</v>
      </c>
      <c r="D8" s="95">
        <v>0</v>
      </c>
      <c r="E8" s="95">
        <v>0</v>
      </c>
      <c r="F8" s="95">
        <v>2</v>
      </c>
      <c r="G8" s="95">
        <v>0</v>
      </c>
      <c r="H8" s="95">
        <v>0</v>
      </c>
      <c r="I8" s="95">
        <v>0</v>
      </c>
      <c r="J8" s="104">
        <f t="shared" si="0"/>
        <v>2</v>
      </c>
      <c r="K8" s="39">
        <v>41122409</v>
      </c>
    </row>
    <row r="9" spans="1:11" ht="22.5" x14ac:dyDescent="0.25">
      <c r="A9" s="103">
        <v>5</v>
      </c>
      <c r="B9" s="30" t="s">
        <v>142</v>
      </c>
      <c r="C9" s="27" t="s">
        <v>20</v>
      </c>
      <c r="D9" s="95">
        <v>0</v>
      </c>
      <c r="E9" s="95">
        <v>0</v>
      </c>
      <c r="F9" s="95">
        <v>5</v>
      </c>
      <c r="G9" s="95">
        <v>0</v>
      </c>
      <c r="H9" s="95">
        <v>0</v>
      </c>
      <c r="I9" s="95">
        <v>1</v>
      </c>
      <c r="J9" s="104">
        <f t="shared" si="0"/>
        <v>6</v>
      </c>
      <c r="K9" s="39">
        <v>41103212</v>
      </c>
    </row>
    <row r="10" spans="1:11" ht="22.5" x14ac:dyDescent="0.25">
      <c r="A10" s="103">
        <v>6</v>
      </c>
      <c r="B10" s="30" t="s">
        <v>143</v>
      </c>
      <c r="C10" s="27" t="s">
        <v>20</v>
      </c>
      <c r="D10" s="95">
        <v>0</v>
      </c>
      <c r="E10" s="95">
        <v>0</v>
      </c>
      <c r="F10" s="95">
        <v>10</v>
      </c>
      <c r="G10" s="95">
        <v>0</v>
      </c>
      <c r="H10" s="95">
        <v>0</v>
      </c>
      <c r="I10" s="95">
        <v>1</v>
      </c>
      <c r="J10" s="104">
        <f t="shared" si="0"/>
        <v>11</v>
      </c>
      <c r="K10" s="39">
        <v>41103212</v>
      </c>
    </row>
    <row r="11" spans="1:11" ht="22.5" x14ac:dyDescent="0.25">
      <c r="A11" s="103">
        <v>7</v>
      </c>
      <c r="B11" s="30" t="s">
        <v>144</v>
      </c>
      <c r="C11" s="27" t="s">
        <v>20</v>
      </c>
      <c r="D11" s="95">
        <v>0</v>
      </c>
      <c r="E11" s="95">
        <v>0</v>
      </c>
      <c r="F11" s="95">
        <v>20</v>
      </c>
      <c r="G11" s="95">
        <v>0</v>
      </c>
      <c r="H11" s="95">
        <v>0</v>
      </c>
      <c r="I11" s="95">
        <v>0</v>
      </c>
      <c r="J11" s="104">
        <f t="shared" si="0"/>
        <v>20</v>
      </c>
      <c r="K11" s="39">
        <v>41103212</v>
      </c>
    </row>
    <row r="12" spans="1:11" ht="22.5" x14ac:dyDescent="0.25">
      <c r="A12" s="103">
        <v>8</v>
      </c>
      <c r="B12" s="30" t="s">
        <v>145</v>
      </c>
      <c r="C12" s="27" t="s">
        <v>20</v>
      </c>
      <c r="D12" s="95">
        <v>0</v>
      </c>
      <c r="E12" s="95">
        <v>0</v>
      </c>
      <c r="F12" s="95">
        <v>10</v>
      </c>
      <c r="G12" s="95">
        <v>0</v>
      </c>
      <c r="H12" s="95">
        <v>0</v>
      </c>
      <c r="I12" s="95">
        <v>0</v>
      </c>
      <c r="J12" s="104">
        <f t="shared" si="0"/>
        <v>10</v>
      </c>
      <c r="K12" s="39">
        <v>41103212</v>
      </c>
    </row>
    <row r="13" spans="1:11" ht="22.5" x14ac:dyDescent="0.25">
      <c r="A13" s="103">
        <v>9</v>
      </c>
      <c r="B13" s="30" t="s">
        <v>146</v>
      </c>
      <c r="C13" s="27" t="s">
        <v>20</v>
      </c>
      <c r="D13" s="95">
        <v>0</v>
      </c>
      <c r="E13" s="95">
        <v>0</v>
      </c>
      <c r="F13" s="95">
        <v>3</v>
      </c>
      <c r="G13" s="95">
        <v>0</v>
      </c>
      <c r="H13" s="95">
        <v>0</v>
      </c>
      <c r="I13" s="95">
        <v>0</v>
      </c>
      <c r="J13" s="104">
        <f t="shared" si="0"/>
        <v>3</v>
      </c>
      <c r="K13" s="39">
        <v>41103212</v>
      </c>
    </row>
    <row r="14" spans="1:11" ht="22.5" x14ac:dyDescent="0.25">
      <c r="A14" s="103">
        <v>10</v>
      </c>
      <c r="B14" s="30" t="s">
        <v>147</v>
      </c>
      <c r="C14" s="27" t="s">
        <v>20</v>
      </c>
      <c r="D14" s="95">
        <v>0</v>
      </c>
      <c r="E14" s="95">
        <v>0</v>
      </c>
      <c r="F14" s="95">
        <v>2</v>
      </c>
      <c r="G14" s="95">
        <v>0</v>
      </c>
      <c r="H14" s="95">
        <v>0</v>
      </c>
      <c r="I14" s="95">
        <v>0</v>
      </c>
      <c r="J14" s="104">
        <f t="shared" si="0"/>
        <v>2</v>
      </c>
      <c r="K14" s="39">
        <v>41103212</v>
      </c>
    </row>
    <row r="15" spans="1:11" ht="22.5" x14ac:dyDescent="0.25">
      <c r="A15" s="103">
        <v>11</v>
      </c>
      <c r="B15" s="30" t="s">
        <v>148</v>
      </c>
      <c r="C15" s="27" t="s">
        <v>20</v>
      </c>
      <c r="D15" s="95">
        <v>0</v>
      </c>
      <c r="E15" s="95">
        <v>0</v>
      </c>
      <c r="F15" s="95">
        <v>6</v>
      </c>
      <c r="G15" s="95">
        <v>0</v>
      </c>
      <c r="H15" s="95">
        <v>0</v>
      </c>
      <c r="I15" s="95">
        <v>0</v>
      </c>
      <c r="J15" s="104">
        <f t="shared" si="0"/>
        <v>6</v>
      </c>
      <c r="K15" s="39">
        <v>41103212</v>
      </c>
    </row>
    <row r="16" spans="1:11" s="24" customFormat="1" x14ac:dyDescent="0.25">
      <c r="A16" s="103">
        <v>12</v>
      </c>
      <c r="B16" s="30" t="s">
        <v>149</v>
      </c>
      <c r="C16" s="27" t="s">
        <v>20</v>
      </c>
      <c r="D16" s="96">
        <v>1</v>
      </c>
      <c r="E16" s="95">
        <v>0</v>
      </c>
      <c r="F16" s="96">
        <v>0</v>
      </c>
      <c r="G16" s="95">
        <v>0</v>
      </c>
      <c r="H16" s="95">
        <v>0</v>
      </c>
      <c r="I16" s="95">
        <v>0</v>
      </c>
      <c r="J16" s="104">
        <f t="shared" si="0"/>
        <v>1</v>
      </c>
      <c r="K16" s="39">
        <v>41116118</v>
      </c>
    </row>
    <row r="17" spans="1:11" x14ac:dyDescent="0.25">
      <c r="A17" s="103">
        <v>13</v>
      </c>
      <c r="B17" s="30" t="s">
        <v>150</v>
      </c>
      <c r="C17" s="27" t="s">
        <v>70</v>
      </c>
      <c r="D17" s="96">
        <v>0</v>
      </c>
      <c r="E17" s="95">
        <v>0</v>
      </c>
      <c r="F17" s="96">
        <v>0</v>
      </c>
      <c r="G17" s="95">
        <v>0</v>
      </c>
      <c r="H17" s="95">
        <v>0</v>
      </c>
      <c r="I17" s="95">
        <v>1</v>
      </c>
      <c r="J17" s="104">
        <f t="shared" si="0"/>
        <v>1</v>
      </c>
      <c r="K17" s="39">
        <v>41122409</v>
      </c>
    </row>
    <row r="18" spans="1:11" x14ac:dyDescent="0.25">
      <c r="A18" s="103">
        <v>14</v>
      </c>
      <c r="B18" s="30" t="s">
        <v>151</v>
      </c>
      <c r="C18" s="27" t="s">
        <v>33</v>
      </c>
      <c r="D18" s="96">
        <v>0</v>
      </c>
      <c r="E18" s="95">
        <v>0</v>
      </c>
      <c r="F18" s="96">
        <v>0</v>
      </c>
      <c r="G18" s="95">
        <v>1</v>
      </c>
      <c r="H18" s="95">
        <v>0</v>
      </c>
      <c r="I18" s="95">
        <v>0</v>
      </c>
      <c r="J18" s="104">
        <f t="shared" si="0"/>
        <v>1</v>
      </c>
      <c r="K18" s="39">
        <v>41122409</v>
      </c>
    </row>
    <row r="19" spans="1:11" x14ac:dyDescent="0.25">
      <c r="A19" s="103">
        <v>15</v>
      </c>
      <c r="B19" s="30" t="s">
        <v>152</v>
      </c>
      <c r="C19" s="27" t="s">
        <v>33</v>
      </c>
      <c r="D19" s="96">
        <v>0</v>
      </c>
      <c r="E19" s="97">
        <v>3</v>
      </c>
      <c r="F19" s="96">
        <v>0</v>
      </c>
      <c r="G19" s="95">
        <v>1</v>
      </c>
      <c r="H19" s="95">
        <v>0</v>
      </c>
      <c r="I19" s="95">
        <v>0</v>
      </c>
      <c r="J19" s="104">
        <f t="shared" si="0"/>
        <v>4</v>
      </c>
      <c r="K19" s="39">
        <v>41122409</v>
      </c>
    </row>
    <row r="20" spans="1:11" ht="20.25" customHeight="1" x14ac:dyDescent="0.25">
      <c r="A20" s="103">
        <v>16</v>
      </c>
      <c r="B20" s="30" t="s">
        <v>153</v>
      </c>
      <c r="C20" s="27" t="s">
        <v>20</v>
      </c>
      <c r="D20" s="96">
        <v>0</v>
      </c>
      <c r="E20" s="97">
        <v>1000</v>
      </c>
      <c r="F20" s="96">
        <v>0</v>
      </c>
      <c r="G20" s="95">
        <v>200</v>
      </c>
      <c r="H20" s="95">
        <v>0</v>
      </c>
      <c r="I20" s="95">
        <v>0</v>
      </c>
      <c r="J20" s="104">
        <f t="shared" si="0"/>
        <v>1200</v>
      </c>
      <c r="K20" s="39">
        <v>41116104</v>
      </c>
    </row>
    <row r="21" spans="1:11" ht="22.5" x14ac:dyDescent="0.25">
      <c r="A21" s="103">
        <v>17</v>
      </c>
      <c r="B21" s="30" t="s">
        <v>154</v>
      </c>
      <c r="C21" s="27" t="s">
        <v>155</v>
      </c>
      <c r="D21" s="96">
        <v>0</v>
      </c>
      <c r="E21" s="97">
        <v>4</v>
      </c>
      <c r="F21" s="96">
        <v>0</v>
      </c>
      <c r="G21" s="95">
        <v>0</v>
      </c>
      <c r="H21" s="95">
        <v>0</v>
      </c>
      <c r="I21" s="95">
        <v>0</v>
      </c>
      <c r="J21" s="104">
        <f t="shared" si="0"/>
        <v>4</v>
      </c>
      <c r="K21" s="39">
        <v>41116011</v>
      </c>
    </row>
    <row r="22" spans="1:11" ht="22.5" x14ac:dyDescent="0.25">
      <c r="A22" s="103">
        <v>18</v>
      </c>
      <c r="B22" s="30" t="s">
        <v>156</v>
      </c>
      <c r="C22" s="27" t="s">
        <v>20</v>
      </c>
      <c r="D22" s="96">
        <v>0</v>
      </c>
      <c r="E22" s="95">
        <v>0</v>
      </c>
      <c r="F22" s="96">
        <v>3</v>
      </c>
      <c r="G22" s="95">
        <v>0</v>
      </c>
      <c r="H22" s="95">
        <v>0</v>
      </c>
      <c r="I22" s="95">
        <v>0</v>
      </c>
      <c r="J22" s="104">
        <f t="shared" si="0"/>
        <v>3</v>
      </c>
      <c r="K22" s="39">
        <v>41103801</v>
      </c>
    </row>
    <row r="23" spans="1:11" x14ac:dyDescent="0.25">
      <c r="A23" s="103">
        <v>19</v>
      </c>
      <c r="B23" s="30" t="s">
        <v>157</v>
      </c>
      <c r="C23" s="27" t="s">
        <v>20</v>
      </c>
      <c r="D23" s="96">
        <v>0</v>
      </c>
      <c r="E23" s="95">
        <v>0</v>
      </c>
      <c r="F23" s="96">
        <v>2</v>
      </c>
      <c r="G23" s="95">
        <v>0</v>
      </c>
      <c r="H23" s="95">
        <v>0</v>
      </c>
      <c r="I23" s="95">
        <v>0</v>
      </c>
      <c r="J23" s="104">
        <f t="shared" si="0"/>
        <v>2</v>
      </c>
      <c r="K23" s="39">
        <v>41122409</v>
      </c>
    </row>
    <row r="24" spans="1:11" ht="22.5" x14ac:dyDescent="0.25">
      <c r="A24" s="103">
        <v>20</v>
      </c>
      <c r="B24" s="30" t="s">
        <v>158</v>
      </c>
      <c r="C24" s="27" t="s">
        <v>159</v>
      </c>
      <c r="D24" s="96">
        <v>2</v>
      </c>
      <c r="E24" s="95">
        <v>0</v>
      </c>
      <c r="F24" s="96">
        <v>0</v>
      </c>
      <c r="G24" s="95">
        <v>0</v>
      </c>
      <c r="H24" s="95">
        <v>0</v>
      </c>
      <c r="I24" s="95">
        <v>0</v>
      </c>
      <c r="J24" s="104">
        <f t="shared" si="0"/>
        <v>2</v>
      </c>
      <c r="K24" s="39">
        <v>41121605</v>
      </c>
    </row>
    <row r="25" spans="1:11" ht="22.5" x14ac:dyDescent="0.25">
      <c r="A25" s="103">
        <v>21</v>
      </c>
      <c r="B25" s="30" t="s">
        <v>160</v>
      </c>
      <c r="C25" s="27" t="s">
        <v>70</v>
      </c>
      <c r="D25" s="96">
        <v>500</v>
      </c>
      <c r="E25" s="95">
        <v>0</v>
      </c>
      <c r="F25" s="96">
        <v>0</v>
      </c>
      <c r="G25" s="95">
        <v>0</v>
      </c>
      <c r="H25" s="95">
        <v>0</v>
      </c>
      <c r="I25" s="95">
        <v>0</v>
      </c>
      <c r="J25" s="104">
        <f t="shared" si="0"/>
        <v>500</v>
      </c>
      <c r="K25" s="39">
        <v>41121509</v>
      </c>
    </row>
    <row r="26" spans="1:11" ht="22.5" x14ac:dyDescent="0.25">
      <c r="A26" s="103">
        <v>22</v>
      </c>
      <c r="B26" s="30" t="s">
        <v>161</v>
      </c>
      <c r="C26" s="27" t="s">
        <v>162</v>
      </c>
      <c r="D26" s="96">
        <v>30</v>
      </c>
      <c r="E26" s="95">
        <v>0</v>
      </c>
      <c r="F26" s="96">
        <v>50</v>
      </c>
      <c r="G26" s="95">
        <v>0</v>
      </c>
      <c r="H26" s="95">
        <v>0</v>
      </c>
      <c r="I26" s="95">
        <v>0</v>
      </c>
      <c r="J26" s="104">
        <f t="shared" si="0"/>
        <v>80</v>
      </c>
      <c r="K26" s="39">
        <v>41121806</v>
      </c>
    </row>
    <row r="27" spans="1:11" ht="22.5" x14ac:dyDescent="0.25">
      <c r="A27" s="103">
        <v>23</v>
      </c>
      <c r="B27" s="30" t="s">
        <v>163</v>
      </c>
      <c r="C27" s="27" t="s">
        <v>20</v>
      </c>
      <c r="D27" s="96">
        <v>1</v>
      </c>
      <c r="E27" s="95">
        <v>0</v>
      </c>
      <c r="F27" s="96">
        <v>0</v>
      </c>
      <c r="G27" s="95">
        <v>0</v>
      </c>
      <c r="H27" s="95">
        <v>0</v>
      </c>
      <c r="I27" s="95">
        <v>0</v>
      </c>
      <c r="J27" s="104">
        <f t="shared" si="0"/>
        <v>1</v>
      </c>
      <c r="K27" s="39">
        <v>41122409</v>
      </c>
    </row>
    <row r="28" spans="1:11" x14ac:dyDescent="0.25">
      <c r="A28" s="103">
        <v>24</v>
      </c>
      <c r="B28" s="30" t="s">
        <v>164</v>
      </c>
      <c r="C28" s="27" t="s">
        <v>20</v>
      </c>
      <c r="D28" s="96">
        <v>0</v>
      </c>
      <c r="E28" s="95">
        <v>0</v>
      </c>
      <c r="F28" s="96">
        <v>4</v>
      </c>
      <c r="G28" s="95">
        <v>0</v>
      </c>
      <c r="H28" s="95">
        <v>0</v>
      </c>
      <c r="I28" s="95">
        <v>0</v>
      </c>
      <c r="J28" s="104">
        <f t="shared" si="0"/>
        <v>4</v>
      </c>
      <c r="K28" s="39">
        <v>41122409</v>
      </c>
    </row>
    <row r="29" spans="1:11" ht="22.5" x14ac:dyDescent="0.25">
      <c r="A29" s="103">
        <v>25</v>
      </c>
      <c r="B29" s="30" t="s">
        <v>165</v>
      </c>
      <c r="C29" s="27" t="s">
        <v>166</v>
      </c>
      <c r="D29" s="96">
        <v>0</v>
      </c>
      <c r="E29" s="97">
        <v>4</v>
      </c>
      <c r="F29" s="96">
        <v>0</v>
      </c>
      <c r="G29" s="95">
        <v>0</v>
      </c>
      <c r="H29" s="95">
        <v>0</v>
      </c>
      <c r="I29" s="95">
        <v>0</v>
      </c>
      <c r="J29" s="104">
        <f t="shared" si="0"/>
        <v>4</v>
      </c>
      <c r="K29" s="39">
        <v>41113036</v>
      </c>
    </row>
    <row r="30" spans="1:11" x14ac:dyDescent="0.25">
      <c r="A30" s="103">
        <v>26</v>
      </c>
      <c r="B30" s="30" t="s">
        <v>167</v>
      </c>
      <c r="C30" s="27" t="s">
        <v>168</v>
      </c>
      <c r="D30" s="96">
        <v>1</v>
      </c>
      <c r="E30" s="95">
        <v>0</v>
      </c>
      <c r="F30" s="96">
        <v>0</v>
      </c>
      <c r="G30" s="95">
        <v>0</v>
      </c>
      <c r="H30" s="95">
        <v>0</v>
      </c>
      <c r="I30" s="95">
        <v>0</v>
      </c>
      <c r="J30" s="104">
        <f t="shared" si="0"/>
        <v>1</v>
      </c>
      <c r="K30" s="39">
        <v>41116104</v>
      </c>
    </row>
    <row r="31" spans="1:11" ht="33.75" x14ac:dyDescent="0.25">
      <c r="A31" s="103">
        <v>27</v>
      </c>
      <c r="B31" s="30" t="s">
        <v>169</v>
      </c>
      <c r="C31" s="27" t="s">
        <v>170</v>
      </c>
      <c r="D31" s="96">
        <v>0</v>
      </c>
      <c r="E31" s="95">
        <v>0</v>
      </c>
      <c r="F31" s="96">
        <v>0</v>
      </c>
      <c r="G31" s="95">
        <v>0</v>
      </c>
      <c r="H31" s="95">
        <v>1</v>
      </c>
      <c r="I31" s="95">
        <v>0</v>
      </c>
      <c r="J31" s="104">
        <f t="shared" si="0"/>
        <v>1</v>
      </c>
      <c r="K31" s="39">
        <v>41116104</v>
      </c>
    </row>
    <row r="32" spans="1:11" ht="22.5" x14ac:dyDescent="0.25">
      <c r="A32" s="103">
        <v>28</v>
      </c>
      <c r="B32" s="30" t="s">
        <v>171</v>
      </c>
      <c r="C32" s="27" t="s">
        <v>172</v>
      </c>
      <c r="D32" s="96">
        <v>0</v>
      </c>
      <c r="E32" s="97">
        <v>1</v>
      </c>
      <c r="F32" s="96">
        <v>0</v>
      </c>
      <c r="G32" s="95">
        <v>8</v>
      </c>
      <c r="H32" s="95">
        <v>0</v>
      </c>
      <c r="I32" s="95">
        <v>0</v>
      </c>
      <c r="J32" s="104">
        <f t="shared" si="0"/>
        <v>9</v>
      </c>
      <c r="K32" s="39">
        <v>41103206</v>
      </c>
    </row>
    <row r="33" spans="1:11" ht="22.5" x14ac:dyDescent="0.25">
      <c r="A33" s="103">
        <v>29</v>
      </c>
      <c r="B33" s="30" t="s">
        <v>173</v>
      </c>
      <c r="C33" s="27" t="s">
        <v>174</v>
      </c>
      <c r="D33" s="96">
        <v>0</v>
      </c>
      <c r="E33" s="95">
        <v>0</v>
      </c>
      <c r="F33" s="96">
        <v>0</v>
      </c>
      <c r="G33" s="97">
        <v>5</v>
      </c>
      <c r="H33" s="95">
        <v>0</v>
      </c>
      <c r="I33" s="95">
        <v>0</v>
      </c>
      <c r="J33" s="104">
        <f t="shared" si="0"/>
        <v>5</v>
      </c>
      <c r="K33" s="39">
        <v>41103206</v>
      </c>
    </row>
    <row r="34" spans="1:11" x14ac:dyDescent="0.25">
      <c r="A34" s="103">
        <v>30</v>
      </c>
      <c r="B34" s="30" t="s">
        <v>175</v>
      </c>
      <c r="C34" s="27" t="s">
        <v>176</v>
      </c>
      <c r="D34" s="96">
        <v>0</v>
      </c>
      <c r="E34" s="95">
        <v>0</v>
      </c>
      <c r="F34" s="96">
        <v>0</v>
      </c>
      <c r="G34" s="95">
        <v>2</v>
      </c>
      <c r="H34" s="95">
        <v>0</v>
      </c>
      <c r="I34" s="95">
        <v>0</v>
      </c>
      <c r="J34" s="104">
        <f t="shared" si="0"/>
        <v>2</v>
      </c>
      <c r="K34" s="39">
        <v>41103206</v>
      </c>
    </row>
    <row r="35" spans="1:11" x14ac:dyDescent="0.25">
      <c r="A35" s="103">
        <v>31</v>
      </c>
      <c r="B35" s="30" t="s">
        <v>177</v>
      </c>
      <c r="C35" s="27" t="s">
        <v>20</v>
      </c>
      <c r="D35" s="98">
        <v>0</v>
      </c>
      <c r="E35" s="97">
        <v>0</v>
      </c>
      <c r="F35" s="98">
        <v>0</v>
      </c>
      <c r="G35" s="97">
        <v>0</v>
      </c>
      <c r="H35" s="97">
        <v>0</v>
      </c>
      <c r="I35" s="97">
        <v>1</v>
      </c>
      <c r="J35" s="104">
        <f t="shared" si="0"/>
        <v>1</v>
      </c>
      <c r="K35" s="39">
        <v>41122409</v>
      </c>
    </row>
    <row r="36" spans="1:11" ht="22.5" x14ac:dyDescent="0.25">
      <c r="A36" s="103">
        <v>32</v>
      </c>
      <c r="B36" s="30" t="s">
        <v>178</v>
      </c>
      <c r="C36" s="27" t="s">
        <v>20</v>
      </c>
      <c r="D36" s="96">
        <v>0</v>
      </c>
      <c r="E36" s="95">
        <v>0</v>
      </c>
      <c r="F36" s="96">
        <v>500</v>
      </c>
      <c r="G36" s="95">
        <v>0</v>
      </c>
      <c r="H36" s="95">
        <v>0</v>
      </c>
      <c r="I36" s="95">
        <v>0</v>
      </c>
      <c r="J36" s="104">
        <f t="shared" si="0"/>
        <v>500</v>
      </c>
      <c r="K36" s="39">
        <v>41121509</v>
      </c>
    </row>
    <row r="37" spans="1:11" x14ac:dyDescent="0.25">
      <c r="A37" s="103">
        <v>33</v>
      </c>
      <c r="B37" s="30" t="s">
        <v>179</v>
      </c>
      <c r="C37" s="27" t="s">
        <v>20</v>
      </c>
      <c r="D37" s="96">
        <v>0</v>
      </c>
      <c r="E37" s="95">
        <v>0</v>
      </c>
      <c r="F37" s="96">
        <v>500</v>
      </c>
      <c r="G37" s="95">
        <v>0</v>
      </c>
      <c r="H37" s="95">
        <v>0</v>
      </c>
      <c r="I37" s="95">
        <v>0</v>
      </c>
      <c r="J37" s="104">
        <f t="shared" si="0"/>
        <v>500</v>
      </c>
      <c r="K37" s="39">
        <v>41121509</v>
      </c>
    </row>
    <row r="38" spans="1:11" x14ac:dyDescent="0.25">
      <c r="A38" s="103">
        <v>34</v>
      </c>
      <c r="B38" s="30" t="s">
        <v>180</v>
      </c>
      <c r="C38" s="27" t="s">
        <v>20</v>
      </c>
      <c r="D38" s="96">
        <v>0</v>
      </c>
      <c r="E38" s="95">
        <v>0</v>
      </c>
      <c r="F38" s="95">
        <v>2</v>
      </c>
      <c r="G38" s="96">
        <v>0</v>
      </c>
      <c r="H38" s="96">
        <v>0</v>
      </c>
      <c r="I38" s="96">
        <v>0</v>
      </c>
      <c r="J38" s="104">
        <f t="shared" si="0"/>
        <v>2</v>
      </c>
      <c r="K38" s="39">
        <v>41122401</v>
      </c>
    </row>
    <row r="39" spans="1:11" x14ac:dyDescent="0.25">
      <c r="A39" s="103">
        <v>35</v>
      </c>
      <c r="B39" s="30" t="s">
        <v>181</v>
      </c>
      <c r="C39" s="27" t="s">
        <v>20</v>
      </c>
      <c r="D39" s="96">
        <v>0</v>
      </c>
      <c r="E39" s="95">
        <v>1000</v>
      </c>
      <c r="F39" s="95">
        <v>0</v>
      </c>
      <c r="G39" s="96">
        <v>0</v>
      </c>
      <c r="H39" s="96">
        <v>0</v>
      </c>
      <c r="I39" s="96">
        <v>0</v>
      </c>
      <c r="J39" s="104">
        <f t="shared" si="0"/>
        <v>1000</v>
      </c>
      <c r="K39" s="39">
        <v>41116104</v>
      </c>
    </row>
    <row r="40" spans="1:11" x14ac:dyDescent="0.25">
      <c r="A40" s="103">
        <v>36</v>
      </c>
      <c r="B40" s="30" t="s">
        <v>182</v>
      </c>
      <c r="C40" s="27" t="s">
        <v>33</v>
      </c>
      <c r="D40" s="96">
        <v>0</v>
      </c>
      <c r="E40" s="95">
        <v>1</v>
      </c>
      <c r="F40" s="95">
        <v>0</v>
      </c>
      <c r="G40" s="96">
        <v>0</v>
      </c>
      <c r="H40" s="96">
        <v>0</v>
      </c>
      <c r="I40" s="98">
        <v>0</v>
      </c>
      <c r="J40" s="104">
        <f t="shared" si="0"/>
        <v>1</v>
      </c>
      <c r="K40" s="39">
        <v>41122409</v>
      </c>
    </row>
    <row r="41" spans="1:11" ht="23.25" thickBot="1" x14ac:dyDescent="0.3">
      <c r="A41" s="106">
        <v>37</v>
      </c>
      <c r="B41" s="107" t="s">
        <v>183</v>
      </c>
      <c r="C41" s="108" t="s">
        <v>184</v>
      </c>
      <c r="D41" s="112">
        <v>0</v>
      </c>
      <c r="E41" s="112">
        <v>1</v>
      </c>
      <c r="F41" s="112">
        <v>0</v>
      </c>
      <c r="G41" s="113">
        <v>0</v>
      </c>
      <c r="H41" s="113">
        <v>0</v>
      </c>
      <c r="I41" s="113">
        <v>0</v>
      </c>
      <c r="J41" s="109">
        <f t="shared" si="0"/>
        <v>1</v>
      </c>
      <c r="K41" s="110">
        <v>41121605</v>
      </c>
    </row>
    <row r="42" spans="1:11" ht="15.75" thickBot="1" x14ac:dyDescent="0.3"/>
    <row r="43" spans="1:11" ht="63" customHeight="1" thickBot="1" x14ac:dyDescent="0.3">
      <c r="A43" s="165" t="s">
        <v>185</v>
      </c>
      <c r="B43" s="166"/>
      <c r="C43" s="166"/>
      <c r="D43" s="166"/>
      <c r="E43" s="166"/>
      <c r="F43" s="166"/>
      <c r="G43" s="166"/>
      <c r="H43" s="166"/>
      <c r="I43" s="166"/>
      <c r="J43" s="166"/>
      <c r="K43" s="167"/>
    </row>
  </sheetData>
  <mergeCells count="4">
    <mergeCell ref="A1:K1"/>
    <mergeCell ref="A3:K3"/>
    <mergeCell ref="A2:K2"/>
    <mergeCell ref="A43:K4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9"/>
  <sheetViews>
    <sheetView zoomScale="120" zoomScaleNormal="120" workbookViewId="0">
      <selection activeCell="C5" sqref="C5:C7"/>
    </sheetView>
  </sheetViews>
  <sheetFormatPr baseColWidth="10" defaultColWidth="11.42578125" defaultRowHeight="15" x14ac:dyDescent="0.25"/>
  <cols>
    <col min="1" max="1" width="4.140625" bestFit="1" customWidth="1"/>
    <col min="2" max="2" width="35.7109375" customWidth="1"/>
    <col min="3" max="3" width="11.5703125" bestFit="1" customWidth="1"/>
    <col min="4" max="4" width="6.42578125" bestFit="1" customWidth="1"/>
    <col min="5" max="5" width="18.140625" bestFit="1" customWidth="1"/>
    <col min="6" max="6" width="11.85546875" bestFit="1" customWidth="1"/>
  </cols>
  <sheetData>
    <row r="1" spans="1:6" ht="15.75" thickBot="1" x14ac:dyDescent="0.3">
      <c r="A1" s="152" t="s">
        <v>0</v>
      </c>
      <c r="B1" s="153"/>
      <c r="C1" s="153"/>
      <c r="D1" s="153"/>
      <c r="E1" s="153"/>
      <c r="F1" s="154"/>
    </row>
    <row r="2" spans="1:6" ht="139.5" customHeight="1" thickBot="1" x14ac:dyDescent="0.3">
      <c r="A2" s="168" t="s">
        <v>186</v>
      </c>
      <c r="B2" s="169"/>
      <c r="C2" s="169"/>
      <c r="D2" s="169"/>
      <c r="E2" s="169"/>
      <c r="F2" s="170"/>
    </row>
    <row r="3" spans="1:6" ht="15.75" thickBot="1" x14ac:dyDescent="0.3">
      <c r="A3" s="155" t="s">
        <v>187</v>
      </c>
      <c r="B3" s="156"/>
      <c r="C3" s="156"/>
      <c r="D3" s="156"/>
      <c r="E3" s="156"/>
      <c r="F3" s="157"/>
    </row>
    <row r="4" spans="1:6" ht="15.75" thickBot="1" x14ac:dyDescent="0.3">
      <c r="A4" s="1" t="s">
        <v>3</v>
      </c>
      <c r="B4" s="2" t="s">
        <v>4</v>
      </c>
      <c r="C4" s="2" t="s">
        <v>5</v>
      </c>
      <c r="D4" s="2" t="s">
        <v>9</v>
      </c>
      <c r="E4" s="2" t="s">
        <v>13</v>
      </c>
      <c r="F4" s="2" t="s">
        <v>14</v>
      </c>
    </row>
    <row r="5" spans="1:6" ht="34.5" thickBot="1" x14ac:dyDescent="0.3">
      <c r="A5" s="6">
        <v>1</v>
      </c>
      <c r="B5" s="4" t="s">
        <v>188</v>
      </c>
      <c r="C5" s="3" t="s">
        <v>189</v>
      </c>
      <c r="D5" s="12">
        <v>3</v>
      </c>
      <c r="E5" s="13">
        <v>3</v>
      </c>
      <c r="F5" s="5">
        <v>41116011</v>
      </c>
    </row>
    <row r="6" spans="1:6" ht="23.25" thickBot="1" x14ac:dyDescent="0.3">
      <c r="A6" s="6">
        <v>2</v>
      </c>
      <c r="B6" s="4" t="s">
        <v>190</v>
      </c>
      <c r="C6" s="3" t="s">
        <v>189</v>
      </c>
      <c r="D6" s="12">
        <v>3</v>
      </c>
      <c r="E6" s="13">
        <v>3</v>
      </c>
      <c r="F6" s="5">
        <v>41116011</v>
      </c>
    </row>
    <row r="7" spans="1:6" ht="23.25" thickBot="1" x14ac:dyDescent="0.3">
      <c r="A7" s="6">
        <v>3</v>
      </c>
      <c r="B7" s="4" t="s">
        <v>191</v>
      </c>
      <c r="C7" s="3" t="s">
        <v>189</v>
      </c>
      <c r="D7" s="12">
        <v>3</v>
      </c>
      <c r="E7" s="13">
        <v>3</v>
      </c>
      <c r="F7" s="5">
        <v>41116011</v>
      </c>
    </row>
    <row r="8" spans="1:6" ht="15.75" thickBot="1" x14ac:dyDescent="0.3"/>
    <row r="9" spans="1:6" ht="66" customHeight="1" thickBot="1" x14ac:dyDescent="0.3">
      <c r="A9" s="158" t="s">
        <v>192</v>
      </c>
      <c r="B9" s="159"/>
      <c r="C9" s="159"/>
      <c r="D9" s="159"/>
      <c r="E9" s="159"/>
      <c r="F9" s="160"/>
    </row>
  </sheetData>
  <mergeCells count="4">
    <mergeCell ref="A3:F3"/>
    <mergeCell ref="A1:F1"/>
    <mergeCell ref="A2:F2"/>
    <mergeCell ref="A9:F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B69F4-53D8-456F-A908-B65ED1D6B32C}">
  <dimension ref="A1:J98"/>
  <sheetViews>
    <sheetView topLeftCell="A17" zoomScale="110" zoomScaleNormal="110" workbookViewId="0">
      <selection activeCell="C5" sqref="C5:C31"/>
    </sheetView>
  </sheetViews>
  <sheetFormatPr baseColWidth="10" defaultColWidth="11.42578125" defaultRowHeight="15" x14ac:dyDescent="0.25"/>
  <cols>
    <col min="1" max="1" width="4.140625" style="7" bestFit="1" customWidth="1"/>
    <col min="2" max="2" width="58.5703125" customWidth="1"/>
    <col min="3" max="3" width="18.28515625" style="7" bestFit="1" customWidth="1"/>
    <col min="4" max="7" width="4.42578125" style="7" customWidth="1"/>
    <col min="8" max="8" width="3.5703125" style="7" customWidth="1"/>
    <col min="9" max="9" width="18.140625" style="7" bestFit="1" customWidth="1"/>
    <col min="10" max="10" width="11.85546875" style="7" bestFit="1" customWidth="1"/>
    <col min="27" max="27" width="49.7109375" customWidth="1"/>
  </cols>
  <sheetData>
    <row r="1" spans="1:10" ht="15.75" thickBot="1" x14ac:dyDescent="0.3">
      <c r="A1" s="152" t="s">
        <v>0</v>
      </c>
      <c r="B1" s="153"/>
      <c r="C1" s="153"/>
      <c r="D1" s="153"/>
      <c r="E1" s="153"/>
      <c r="F1" s="153"/>
      <c r="G1" s="153"/>
      <c r="H1" s="153"/>
      <c r="I1" s="153"/>
      <c r="J1" s="154"/>
    </row>
    <row r="2" spans="1:10" ht="142.5" customHeight="1" thickBot="1" x14ac:dyDescent="0.3">
      <c r="A2" s="158" t="s">
        <v>193</v>
      </c>
      <c r="B2" s="159"/>
      <c r="C2" s="159"/>
      <c r="D2" s="159"/>
      <c r="E2" s="159"/>
      <c r="F2" s="159"/>
      <c r="G2" s="159"/>
      <c r="H2" s="159"/>
      <c r="I2" s="159"/>
      <c r="J2" s="160"/>
    </row>
    <row r="3" spans="1:10" ht="15.75" thickBot="1" x14ac:dyDescent="0.3">
      <c r="A3" s="155" t="s">
        <v>194</v>
      </c>
      <c r="B3" s="156"/>
      <c r="C3" s="156"/>
      <c r="D3" s="156"/>
      <c r="E3" s="156"/>
      <c r="F3" s="156"/>
      <c r="G3" s="156"/>
      <c r="H3" s="156"/>
      <c r="I3" s="156"/>
      <c r="J3" s="157"/>
    </row>
    <row r="4" spans="1:10" ht="38.25" thickBot="1" x14ac:dyDescent="0.3">
      <c r="A4" s="57" t="s">
        <v>3</v>
      </c>
      <c r="B4" s="58" t="s">
        <v>4</v>
      </c>
      <c r="C4" s="58" t="s">
        <v>5</v>
      </c>
      <c r="D4" s="59" t="s">
        <v>6</v>
      </c>
      <c r="E4" s="59" t="s">
        <v>8</v>
      </c>
      <c r="F4" s="59" t="s">
        <v>9</v>
      </c>
      <c r="G4" s="59" t="s">
        <v>10</v>
      </c>
      <c r="H4" s="59" t="s">
        <v>12</v>
      </c>
      <c r="I4" s="58" t="s">
        <v>13</v>
      </c>
      <c r="J4" s="58" t="s">
        <v>14</v>
      </c>
    </row>
    <row r="5" spans="1:10" ht="22.5" x14ac:dyDescent="0.25">
      <c r="A5" s="55">
        <v>1</v>
      </c>
      <c r="B5" s="47" t="s">
        <v>195</v>
      </c>
      <c r="C5" s="48" t="s">
        <v>196</v>
      </c>
      <c r="D5" s="84">
        <v>0</v>
      </c>
      <c r="E5" s="84">
        <v>0</v>
      </c>
      <c r="F5" s="84">
        <v>0</v>
      </c>
      <c r="G5" s="84">
        <v>0</v>
      </c>
      <c r="H5" s="84">
        <v>4</v>
      </c>
      <c r="I5" s="49">
        <f>D5+E5+F5+G5+H5</f>
        <v>4</v>
      </c>
      <c r="J5" s="36">
        <v>41122409</v>
      </c>
    </row>
    <row r="6" spans="1:10" s="11" customFormat="1" ht="37.5" customHeight="1" x14ac:dyDescent="0.25">
      <c r="A6" s="37">
        <v>2</v>
      </c>
      <c r="B6" s="25" t="s">
        <v>197</v>
      </c>
      <c r="C6" s="26" t="s">
        <v>33</v>
      </c>
      <c r="D6" s="81">
        <v>0</v>
      </c>
      <c r="E6" s="81">
        <v>0</v>
      </c>
      <c r="F6" s="81">
        <v>0</v>
      </c>
      <c r="G6" s="81">
        <v>0</v>
      </c>
      <c r="H6" s="81">
        <v>15</v>
      </c>
      <c r="I6" s="46">
        <f>D6+E6+F6+G6+H6</f>
        <v>15</v>
      </c>
      <c r="J6" s="38">
        <v>41122409</v>
      </c>
    </row>
    <row r="7" spans="1:10" x14ac:dyDescent="0.25">
      <c r="A7" s="56">
        <v>3</v>
      </c>
      <c r="B7" s="45" t="s">
        <v>198</v>
      </c>
      <c r="C7" s="44" t="s">
        <v>20</v>
      </c>
      <c r="D7" s="81">
        <v>0</v>
      </c>
      <c r="E7" s="81">
        <v>0</v>
      </c>
      <c r="F7" s="81">
        <v>0</v>
      </c>
      <c r="G7" s="81">
        <v>0</v>
      </c>
      <c r="H7" s="80">
        <v>20</v>
      </c>
      <c r="I7" s="46">
        <f t="shared" ref="I7:I31" si="0">D7+E7+F7+G7+H7</f>
        <v>20</v>
      </c>
      <c r="J7" s="38">
        <v>41121605</v>
      </c>
    </row>
    <row r="8" spans="1:10" x14ac:dyDescent="0.25">
      <c r="A8" s="56">
        <v>4</v>
      </c>
      <c r="B8" s="45" t="s">
        <v>199</v>
      </c>
      <c r="C8" s="44" t="s">
        <v>200</v>
      </c>
      <c r="D8" s="81">
        <v>0</v>
      </c>
      <c r="E8" s="81">
        <v>0</v>
      </c>
      <c r="F8" s="81">
        <v>0</v>
      </c>
      <c r="G8" s="81">
        <v>0</v>
      </c>
      <c r="H8" s="80">
        <v>2</v>
      </c>
      <c r="I8" s="46">
        <f t="shared" si="0"/>
        <v>2</v>
      </c>
      <c r="J8" s="38">
        <v>41122409</v>
      </c>
    </row>
    <row r="9" spans="1:10" ht="24" customHeight="1" x14ac:dyDescent="0.25">
      <c r="A9" s="37">
        <v>5</v>
      </c>
      <c r="B9" s="45" t="s">
        <v>201</v>
      </c>
      <c r="C9" s="44" t="s">
        <v>20</v>
      </c>
      <c r="D9" s="81">
        <v>0</v>
      </c>
      <c r="E9" s="81">
        <v>0</v>
      </c>
      <c r="F9" s="81">
        <v>0</v>
      </c>
      <c r="G9" s="81">
        <v>0</v>
      </c>
      <c r="H9" s="80">
        <v>1</v>
      </c>
      <c r="I9" s="46">
        <f t="shared" si="0"/>
        <v>1</v>
      </c>
      <c r="J9" s="38">
        <v>41103206</v>
      </c>
    </row>
    <row r="10" spans="1:10" ht="33.75" x14ac:dyDescent="0.25">
      <c r="A10" s="56">
        <v>6</v>
      </c>
      <c r="B10" s="45" t="s">
        <v>202</v>
      </c>
      <c r="C10" s="44" t="s">
        <v>20</v>
      </c>
      <c r="D10" s="81">
        <v>0</v>
      </c>
      <c r="E10" s="81">
        <v>0</v>
      </c>
      <c r="F10" s="81">
        <v>0</v>
      </c>
      <c r="G10" s="81">
        <v>0</v>
      </c>
      <c r="H10" s="80">
        <v>2</v>
      </c>
      <c r="I10" s="46">
        <f t="shared" si="0"/>
        <v>2</v>
      </c>
      <c r="J10" s="38">
        <v>41122409</v>
      </c>
    </row>
    <row r="11" spans="1:10" x14ac:dyDescent="0.25">
      <c r="A11" s="56">
        <v>7</v>
      </c>
      <c r="B11" s="45" t="s">
        <v>203</v>
      </c>
      <c r="C11" s="44" t="s">
        <v>20</v>
      </c>
      <c r="D11" s="81">
        <v>0</v>
      </c>
      <c r="E11" s="81">
        <v>0</v>
      </c>
      <c r="F11" s="81">
        <v>0</v>
      </c>
      <c r="G11" s="81">
        <v>0</v>
      </c>
      <c r="H11" s="80">
        <v>10</v>
      </c>
      <c r="I11" s="46">
        <f t="shared" si="0"/>
        <v>10</v>
      </c>
      <c r="J11" s="38">
        <v>41122409</v>
      </c>
    </row>
    <row r="12" spans="1:10" x14ac:dyDescent="0.25">
      <c r="A12" s="37">
        <v>8</v>
      </c>
      <c r="B12" s="45" t="s">
        <v>204</v>
      </c>
      <c r="C12" s="44" t="s">
        <v>20</v>
      </c>
      <c r="D12" s="81">
        <v>0</v>
      </c>
      <c r="E12" s="81">
        <v>0</v>
      </c>
      <c r="F12" s="81">
        <v>0</v>
      </c>
      <c r="G12" s="81">
        <v>0</v>
      </c>
      <c r="H12" s="80">
        <v>10</v>
      </c>
      <c r="I12" s="46">
        <f t="shared" si="0"/>
        <v>10</v>
      </c>
      <c r="J12" s="38">
        <v>41122409</v>
      </c>
    </row>
    <row r="13" spans="1:10" ht="66" customHeight="1" x14ac:dyDescent="0.25">
      <c r="A13" s="56">
        <v>9</v>
      </c>
      <c r="B13" s="45" t="s">
        <v>205</v>
      </c>
      <c r="C13" s="44" t="s">
        <v>20</v>
      </c>
      <c r="D13" s="81">
        <v>0</v>
      </c>
      <c r="E13" s="81">
        <v>0</v>
      </c>
      <c r="F13" s="81">
        <v>0</v>
      </c>
      <c r="G13" s="81">
        <v>0</v>
      </c>
      <c r="H13" s="80">
        <v>1</v>
      </c>
      <c r="I13" s="46">
        <f t="shared" si="0"/>
        <v>1</v>
      </c>
      <c r="J13" s="38">
        <v>46181800</v>
      </c>
    </row>
    <row r="14" spans="1:10" ht="33.75" x14ac:dyDescent="0.25">
      <c r="A14" s="56">
        <v>10</v>
      </c>
      <c r="B14" s="45" t="s">
        <v>206</v>
      </c>
      <c r="C14" s="44" t="s">
        <v>116</v>
      </c>
      <c r="D14" s="81">
        <v>0</v>
      </c>
      <c r="E14" s="81">
        <v>0</v>
      </c>
      <c r="F14" s="81">
        <v>0</v>
      </c>
      <c r="G14" s="80">
        <v>3</v>
      </c>
      <c r="H14" s="81">
        <v>0</v>
      </c>
      <c r="I14" s="46">
        <f t="shared" si="0"/>
        <v>3</v>
      </c>
      <c r="J14" s="50">
        <v>41116126</v>
      </c>
    </row>
    <row r="15" spans="1:10" x14ac:dyDescent="0.25">
      <c r="A15" s="37">
        <v>11</v>
      </c>
      <c r="B15" s="45" t="s">
        <v>207</v>
      </c>
      <c r="C15" s="44" t="s">
        <v>208</v>
      </c>
      <c r="D15" s="81">
        <v>0</v>
      </c>
      <c r="E15" s="81">
        <v>0</v>
      </c>
      <c r="F15" s="80">
        <v>5</v>
      </c>
      <c r="G15" s="81">
        <v>0</v>
      </c>
      <c r="H15" s="81">
        <v>0</v>
      </c>
      <c r="I15" s="46">
        <f t="shared" si="0"/>
        <v>5</v>
      </c>
      <c r="J15" s="50">
        <v>41116104</v>
      </c>
    </row>
    <row r="16" spans="1:10" ht="61.5" customHeight="1" x14ac:dyDescent="0.25">
      <c r="A16" s="56">
        <v>12</v>
      </c>
      <c r="B16" s="45" t="s">
        <v>209</v>
      </c>
      <c r="C16" s="44" t="s">
        <v>20</v>
      </c>
      <c r="D16" s="81">
        <v>0</v>
      </c>
      <c r="E16" s="81">
        <v>2</v>
      </c>
      <c r="F16" s="81">
        <v>0</v>
      </c>
      <c r="G16" s="81">
        <v>0</v>
      </c>
      <c r="H16" s="81">
        <v>0</v>
      </c>
      <c r="I16" s="46">
        <f t="shared" si="0"/>
        <v>2</v>
      </c>
      <c r="J16" s="50">
        <v>41122409</v>
      </c>
    </row>
    <row r="17" spans="1:10" ht="60.75" customHeight="1" x14ac:dyDescent="0.25">
      <c r="A17" s="56">
        <v>13</v>
      </c>
      <c r="B17" s="45" t="s">
        <v>210</v>
      </c>
      <c r="C17" s="44" t="s">
        <v>70</v>
      </c>
      <c r="D17" s="81">
        <v>0</v>
      </c>
      <c r="E17" s="81">
        <v>10</v>
      </c>
      <c r="F17" s="81">
        <v>0</v>
      </c>
      <c r="G17" s="81">
        <v>0</v>
      </c>
      <c r="H17" s="81">
        <v>0</v>
      </c>
      <c r="I17" s="46">
        <f t="shared" si="0"/>
        <v>10</v>
      </c>
      <c r="J17" s="50">
        <v>41122409</v>
      </c>
    </row>
    <row r="18" spans="1:10" x14ac:dyDescent="0.25">
      <c r="A18" s="37">
        <v>14</v>
      </c>
      <c r="B18" s="45" t="s">
        <v>211</v>
      </c>
      <c r="C18" s="44" t="s">
        <v>20</v>
      </c>
      <c r="D18" s="81">
        <v>0</v>
      </c>
      <c r="E18" s="80">
        <v>5</v>
      </c>
      <c r="F18" s="81">
        <v>0</v>
      </c>
      <c r="G18" s="81">
        <v>0</v>
      </c>
      <c r="H18" s="81">
        <v>0</v>
      </c>
      <c r="I18" s="46">
        <f t="shared" si="0"/>
        <v>5</v>
      </c>
      <c r="J18" s="50">
        <v>41103209</v>
      </c>
    </row>
    <row r="19" spans="1:10" ht="33.75" x14ac:dyDescent="0.25">
      <c r="A19" s="56">
        <v>15</v>
      </c>
      <c r="B19" s="45" t="s">
        <v>212</v>
      </c>
      <c r="C19" s="44" t="s">
        <v>20</v>
      </c>
      <c r="D19" s="81">
        <v>0</v>
      </c>
      <c r="E19" s="80">
        <v>200</v>
      </c>
      <c r="F19" s="81">
        <v>0</v>
      </c>
      <c r="G19" s="81">
        <v>0</v>
      </c>
      <c r="H19" s="81">
        <v>0</v>
      </c>
      <c r="I19" s="46">
        <f t="shared" si="0"/>
        <v>200</v>
      </c>
      <c r="J19" s="50">
        <v>41121701</v>
      </c>
    </row>
    <row r="20" spans="1:10" ht="45" x14ac:dyDescent="0.25">
      <c r="A20" s="56">
        <v>16</v>
      </c>
      <c r="B20" s="45" t="s">
        <v>213</v>
      </c>
      <c r="C20" s="44" t="s">
        <v>20</v>
      </c>
      <c r="D20" s="81">
        <v>0</v>
      </c>
      <c r="E20" s="80">
        <v>3</v>
      </c>
      <c r="F20" s="81">
        <v>0</v>
      </c>
      <c r="G20" s="81">
        <v>0</v>
      </c>
      <c r="H20" s="81">
        <v>0</v>
      </c>
      <c r="I20" s="46">
        <f t="shared" si="0"/>
        <v>3</v>
      </c>
      <c r="J20" s="50">
        <v>41122409</v>
      </c>
    </row>
    <row r="21" spans="1:10" ht="33.75" x14ac:dyDescent="0.25">
      <c r="A21" s="37">
        <v>17</v>
      </c>
      <c r="B21" s="45" t="s">
        <v>214</v>
      </c>
      <c r="C21" s="44" t="s">
        <v>20</v>
      </c>
      <c r="D21" s="81">
        <v>0</v>
      </c>
      <c r="E21" s="80">
        <v>2</v>
      </c>
      <c r="F21" s="81">
        <v>0</v>
      </c>
      <c r="G21" s="81">
        <v>0</v>
      </c>
      <c r="H21" s="81">
        <v>0</v>
      </c>
      <c r="I21" s="46">
        <f t="shared" si="0"/>
        <v>2</v>
      </c>
      <c r="J21" s="50">
        <v>41122409</v>
      </c>
    </row>
    <row r="22" spans="1:10" ht="23.25" customHeight="1" x14ac:dyDescent="0.25">
      <c r="A22" s="56">
        <v>18</v>
      </c>
      <c r="B22" s="45" t="s">
        <v>215</v>
      </c>
      <c r="C22" s="44" t="s">
        <v>20</v>
      </c>
      <c r="D22" s="81">
        <v>0</v>
      </c>
      <c r="E22" s="80">
        <v>2</v>
      </c>
      <c r="F22" s="81">
        <v>0</v>
      </c>
      <c r="G22" s="81">
        <v>0</v>
      </c>
      <c r="H22" s="81">
        <v>0</v>
      </c>
      <c r="I22" s="46">
        <f t="shared" si="0"/>
        <v>2</v>
      </c>
      <c r="J22" s="50">
        <v>41122409</v>
      </c>
    </row>
    <row r="23" spans="1:10" x14ac:dyDescent="0.25">
      <c r="A23" s="56">
        <v>19</v>
      </c>
      <c r="B23" s="45" t="s">
        <v>216</v>
      </c>
      <c r="C23" s="44" t="s">
        <v>20</v>
      </c>
      <c r="D23" s="81">
        <v>0</v>
      </c>
      <c r="E23" s="80">
        <v>24</v>
      </c>
      <c r="F23" s="81">
        <v>0</v>
      </c>
      <c r="G23" s="81">
        <v>0</v>
      </c>
      <c r="H23" s="81">
        <v>0</v>
      </c>
      <c r="I23" s="46">
        <f t="shared" si="0"/>
        <v>24</v>
      </c>
      <c r="J23" s="50">
        <v>41103212</v>
      </c>
    </row>
    <row r="24" spans="1:10" x14ac:dyDescent="0.25">
      <c r="A24" s="37">
        <v>20</v>
      </c>
      <c r="B24" s="45" t="s">
        <v>217</v>
      </c>
      <c r="C24" s="44" t="s">
        <v>20</v>
      </c>
      <c r="D24" s="81">
        <v>0</v>
      </c>
      <c r="E24" s="80">
        <v>1000</v>
      </c>
      <c r="F24" s="81">
        <v>0</v>
      </c>
      <c r="G24" s="81">
        <v>0</v>
      </c>
      <c r="H24" s="81">
        <v>0</v>
      </c>
      <c r="I24" s="46">
        <f t="shared" si="0"/>
        <v>1000</v>
      </c>
      <c r="J24" s="50">
        <v>41122409</v>
      </c>
    </row>
    <row r="25" spans="1:10" x14ac:dyDescent="0.25">
      <c r="A25" s="56">
        <v>21</v>
      </c>
      <c r="B25" s="45" t="s">
        <v>218</v>
      </c>
      <c r="C25" s="44" t="s">
        <v>20</v>
      </c>
      <c r="D25" s="81">
        <v>0</v>
      </c>
      <c r="E25" s="80">
        <v>16</v>
      </c>
      <c r="F25" s="81">
        <v>0</v>
      </c>
      <c r="G25" s="81">
        <v>0</v>
      </c>
      <c r="H25" s="81">
        <v>0</v>
      </c>
      <c r="I25" s="46">
        <f t="shared" si="0"/>
        <v>16</v>
      </c>
      <c r="J25" s="50">
        <v>41122409</v>
      </c>
    </row>
    <row r="26" spans="1:10" ht="33.75" x14ac:dyDescent="0.25">
      <c r="A26" s="56">
        <v>22</v>
      </c>
      <c r="B26" s="45" t="s">
        <v>219</v>
      </c>
      <c r="C26" s="44" t="s">
        <v>20</v>
      </c>
      <c r="D26" s="81">
        <v>0</v>
      </c>
      <c r="E26" s="80">
        <v>2</v>
      </c>
      <c r="F26" s="81">
        <v>0</v>
      </c>
      <c r="G26" s="81">
        <v>0</v>
      </c>
      <c r="H26" s="81">
        <v>0</v>
      </c>
      <c r="I26" s="46">
        <f t="shared" si="0"/>
        <v>2</v>
      </c>
      <c r="J26" s="50">
        <v>41121806</v>
      </c>
    </row>
    <row r="27" spans="1:10" ht="22.5" x14ac:dyDescent="0.25">
      <c r="A27" s="56">
        <v>23</v>
      </c>
      <c r="B27" s="45" t="s">
        <v>220</v>
      </c>
      <c r="C27" s="44" t="s">
        <v>20</v>
      </c>
      <c r="D27" s="81">
        <v>0</v>
      </c>
      <c r="E27" s="80">
        <v>4</v>
      </c>
      <c r="F27" s="81">
        <v>0</v>
      </c>
      <c r="G27" s="81">
        <v>0</v>
      </c>
      <c r="H27" s="81">
        <v>0</v>
      </c>
      <c r="I27" s="46">
        <f t="shared" si="0"/>
        <v>4</v>
      </c>
      <c r="J27" s="50">
        <v>41121806</v>
      </c>
    </row>
    <row r="28" spans="1:10" s="11" customFormat="1" ht="35.25" customHeight="1" x14ac:dyDescent="0.25">
      <c r="A28" s="56">
        <v>24</v>
      </c>
      <c r="B28" s="25" t="s">
        <v>221</v>
      </c>
      <c r="C28" s="26" t="s">
        <v>20</v>
      </c>
      <c r="D28" s="81">
        <v>0</v>
      </c>
      <c r="E28" s="80">
        <v>6</v>
      </c>
      <c r="F28" s="81">
        <v>0</v>
      </c>
      <c r="G28" s="81">
        <v>0</v>
      </c>
      <c r="H28" s="81">
        <v>0</v>
      </c>
      <c r="I28" s="46">
        <f t="shared" si="0"/>
        <v>6</v>
      </c>
      <c r="J28" s="38">
        <v>41122409</v>
      </c>
    </row>
    <row r="29" spans="1:10" ht="22.5" x14ac:dyDescent="0.25">
      <c r="A29" s="56">
        <v>25</v>
      </c>
      <c r="B29" s="45" t="s">
        <v>222</v>
      </c>
      <c r="C29" s="44" t="s">
        <v>20</v>
      </c>
      <c r="D29" s="27">
        <v>1</v>
      </c>
      <c r="E29" s="27">
        <v>0</v>
      </c>
      <c r="F29" s="81">
        <v>0</v>
      </c>
      <c r="G29" s="81">
        <v>0</v>
      </c>
      <c r="H29" s="81">
        <v>0</v>
      </c>
      <c r="I29" s="46">
        <f t="shared" si="0"/>
        <v>1</v>
      </c>
      <c r="J29" s="50">
        <v>41116104</v>
      </c>
    </row>
    <row r="30" spans="1:10" ht="22.5" x14ac:dyDescent="0.25">
      <c r="A30" s="56">
        <v>26</v>
      </c>
      <c r="B30" s="45" t="s">
        <v>223</v>
      </c>
      <c r="C30" s="44" t="s">
        <v>20</v>
      </c>
      <c r="D30" s="27">
        <v>1</v>
      </c>
      <c r="E30" s="27">
        <v>0</v>
      </c>
      <c r="F30" s="81">
        <v>0</v>
      </c>
      <c r="G30" s="81">
        <v>0</v>
      </c>
      <c r="H30" s="81">
        <v>0</v>
      </c>
      <c r="I30" s="46">
        <f t="shared" si="0"/>
        <v>1</v>
      </c>
      <c r="J30" s="50">
        <v>41116104</v>
      </c>
    </row>
    <row r="31" spans="1:10" ht="15.75" thickBot="1" x14ac:dyDescent="0.3">
      <c r="A31" s="114">
        <v>27</v>
      </c>
      <c r="B31" s="51" t="s">
        <v>224</v>
      </c>
      <c r="C31" s="52" t="s">
        <v>20</v>
      </c>
      <c r="D31" s="108">
        <v>20</v>
      </c>
      <c r="E31" s="108">
        <v>0</v>
      </c>
      <c r="F31" s="115">
        <v>0</v>
      </c>
      <c r="G31" s="115">
        <v>0</v>
      </c>
      <c r="H31" s="115">
        <v>0</v>
      </c>
      <c r="I31" s="53">
        <f t="shared" si="0"/>
        <v>20</v>
      </c>
      <c r="J31" s="54">
        <v>41121806</v>
      </c>
    </row>
    <row r="32" spans="1:10" ht="15.75" thickBot="1" x14ac:dyDescent="0.3">
      <c r="A32" s="14"/>
      <c r="B32" s="15"/>
      <c r="C32" s="14"/>
      <c r="D32" s="16"/>
      <c r="E32" s="17"/>
      <c r="F32" s="18"/>
      <c r="G32" s="18"/>
      <c r="H32" s="19"/>
      <c r="I32" s="20"/>
      <c r="J32" s="14"/>
    </row>
    <row r="33" spans="1:10" ht="66" customHeight="1" thickBot="1" x14ac:dyDescent="0.3">
      <c r="A33" s="171" t="s">
        <v>225</v>
      </c>
      <c r="B33" s="172"/>
      <c r="C33" s="172"/>
      <c r="D33" s="172"/>
      <c r="E33" s="172"/>
      <c r="F33" s="172"/>
      <c r="G33" s="172"/>
      <c r="H33" s="172"/>
      <c r="I33" s="172"/>
      <c r="J33" s="173"/>
    </row>
    <row r="34" spans="1:10" x14ac:dyDescent="0.25">
      <c r="A34" s="14"/>
      <c r="B34" s="15"/>
      <c r="C34" s="14"/>
      <c r="D34" s="16"/>
      <c r="E34" s="17"/>
      <c r="F34" s="18"/>
      <c r="G34" s="18"/>
      <c r="H34" s="19"/>
      <c r="I34" s="20"/>
      <c r="J34" s="14"/>
    </row>
    <row r="35" spans="1:10" x14ac:dyDescent="0.25">
      <c r="A35" s="14"/>
      <c r="B35" s="15"/>
      <c r="C35" s="14"/>
      <c r="D35" s="16"/>
      <c r="E35" s="17"/>
      <c r="F35" s="18"/>
      <c r="G35" s="18"/>
      <c r="H35" s="19"/>
      <c r="I35" s="20"/>
      <c r="J35" s="14"/>
    </row>
    <row r="36" spans="1:10" x14ac:dyDescent="0.25">
      <c r="A36" s="14"/>
      <c r="B36" s="15"/>
      <c r="C36" s="14"/>
      <c r="D36" s="16"/>
      <c r="E36" s="17"/>
      <c r="F36" s="18"/>
      <c r="G36" s="18"/>
      <c r="H36" s="19"/>
      <c r="I36" s="20"/>
      <c r="J36" s="14"/>
    </row>
    <row r="37" spans="1:10" x14ac:dyDescent="0.25">
      <c r="A37" s="14"/>
      <c r="B37" s="15"/>
      <c r="C37" s="14"/>
      <c r="D37" s="16"/>
      <c r="E37" s="17"/>
      <c r="F37" s="18"/>
      <c r="G37" s="18"/>
      <c r="H37" s="19"/>
      <c r="I37" s="20"/>
      <c r="J37" s="14"/>
    </row>
    <row r="38" spans="1:10" x14ac:dyDescent="0.25">
      <c r="A38" s="14"/>
      <c r="B38" s="15"/>
      <c r="C38" s="14"/>
      <c r="D38" s="16"/>
      <c r="E38" s="17"/>
      <c r="F38" s="18"/>
      <c r="G38" s="18"/>
      <c r="H38" s="19"/>
      <c r="I38" s="20"/>
      <c r="J38" s="14"/>
    </row>
    <row r="39" spans="1:10" x14ac:dyDescent="0.25">
      <c r="A39" s="14"/>
      <c r="B39" s="15"/>
      <c r="C39" s="14"/>
      <c r="D39" s="16"/>
      <c r="E39" s="17"/>
      <c r="F39" s="18"/>
      <c r="G39" s="18"/>
      <c r="H39" s="19"/>
      <c r="I39" s="20"/>
      <c r="J39" s="14"/>
    </row>
    <row r="40" spans="1:10" x14ac:dyDescent="0.25">
      <c r="A40" s="14"/>
      <c r="B40" s="15"/>
      <c r="C40" s="14"/>
      <c r="D40" s="16"/>
      <c r="E40" s="17"/>
      <c r="F40" s="18"/>
      <c r="G40" s="18"/>
      <c r="H40" s="19"/>
      <c r="I40" s="20"/>
      <c r="J40" s="14"/>
    </row>
    <row r="41" spans="1:10" x14ac:dyDescent="0.25">
      <c r="A41" s="14"/>
      <c r="B41" s="15"/>
      <c r="C41" s="14"/>
      <c r="D41" s="16"/>
      <c r="E41" s="17"/>
      <c r="F41" s="18"/>
      <c r="G41" s="18"/>
      <c r="H41" s="19"/>
      <c r="I41" s="20"/>
      <c r="J41" s="14"/>
    </row>
    <row r="42" spans="1:10" x14ac:dyDescent="0.25">
      <c r="A42" s="14"/>
      <c r="B42" s="15"/>
      <c r="C42" s="14"/>
      <c r="D42" s="16"/>
      <c r="E42" s="17"/>
      <c r="F42" s="18"/>
      <c r="G42" s="18"/>
      <c r="H42" s="19"/>
      <c r="I42" s="20"/>
      <c r="J42" s="14"/>
    </row>
    <row r="43" spans="1:10" x14ac:dyDescent="0.25">
      <c r="A43" s="14"/>
      <c r="B43" s="15"/>
      <c r="C43" s="14"/>
      <c r="D43" s="16"/>
      <c r="E43" s="17"/>
      <c r="F43" s="18"/>
      <c r="G43" s="18"/>
      <c r="H43" s="19"/>
      <c r="I43" s="20"/>
      <c r="J43" s="14"/>
    </row>
    <row r="44" spans="1:10" x14ac:dyDescent="0.25">
      <c r="A44" s="14"/>
      <c r="B44" s="15"/>
      <c r="C44" s="14"/>
      <c r="D44" s="16"/>
      <c r="E44" s="17"/>
      <c r="F44" s="18"/>
      <c r="G44" s="18"/>
      <c r="H44" s="19"/>
      <c r="I44" s="20"/>
      <c r="J44" s="14"/>
    </row>
    <row r="45" spans="1:10" x14ac:dyDescent="0.25">
      <c r="A45" s="14"/>
      <c r="B45" s="15"/>
      <c r="C45" s="14"/>
      <c r="D45" s="16"/>
      <c r="E45" s="17"/>
      <c r="F45" s="18"/>
      <c r="G45" s="18"/>
      <c r="H45" s="19"/>
      <c r="I45" s="20"/>
      <c r="J45" s="14"/>
    </row>
    <row r="46" spans="1:10" x14ac:dyDescent="0.25">
      <c r="A46" s="14"/>
      <c r="B46" s="15"/>
      <c r="C46" s="14"/>
      <c r="D46" s="16"/>
      <c r="E46" s="17"/>
      <c r="F46" s="18"/>
      <c r="G46" s="18"/>
      <c r="H46" s="19"/>
      <c r="I46" s="20"/>
      <c r="J46" s="14"/>
    </row>
    <row r="47" spans="1:10" x14ac:dyDescent="0.25">
      <c r="A47" s="14"/>
      <c r="B47" s="15"/>
      <c r="C47" s="14"/>
      <c r="D47" s="16"/>
      <c r="E47" s="17"/>
      <c r="F47" s="18"/>
      <c r="G47" s="18"/>
      <c r="H47" s="19"/>
      <c r="I47" s="20"/>
      <c r="J47" s="14"/>
    </row>
    <row r="48" spans="1:10" x14ac:dyDescent="0.25">
      <c r="A48" s="14"/>
      <c r="B48" s="15"/>
      <c r="C48" s="14"/>
      <c r="D48" s="16"/>
      <c r="E48" s="17"/>
      <c r="F48" s="18"/>
      <c r="G48" s="18"/>
      <c r="H48" s="19"/>
      <c r="I48" s="20"/>
      <c r="J48" s="14"/>
    </row>
    <row r="49" spans="1:10" x14ac:dyDescent="0.25">
      <c r="A49" s="14"/>
      <c r="B49" s="15"/>
      <c r="C49" s="14"/>
      <c r="D49" s="16"/>
      <c r="E49" s="17"/>
      <c r="F49" s="18"/>
      <c r="G49" s="18"/>
      <c r="H49" s="19"/>
      <c r="I49" s="20"/>
      <c r="J49" s="14"/>
    </row>
    <row r="50" spans="1:10" x14ac:dyDescent="0.25">
      <c r="A50" s="14"/>
      <c r="B50" s="15"/>
      <c r="C50" s="14"/>
      <c r="D50" s="16"/>
      <c r="E50" s="17"/>
      <c r="F50" s="18"/>
      <c r="G50" s="18"/>
      <c r="H50" s="19"/>
      <c r="I50" s="20"/>
      <c r="J50" s="14"/>
    </row>
    <row r="51" spans="1:10" x14ac:dyDescent="0.25">
      <c r="A51" s="14"/>
      <c r="B51" s="15"/>
      <c r="C51" s="14"/>
      <c r="D51" s="16"/>
      <c r="E51" s="17"/>
      <c r="F51" s="18"/>
      <c r="G51" s="18"/>
      <c r="H51" s="19"/>
      <c r="I51" s="20"/>
      <c r="J51" s="14"/>
    </row>
    <row r="52" spans="1:10" x14ac:dyDescent="0.25">
      <c r="A52" s="14"/>
      <c r="B52" s="15"/>
      <c r="C52" s="14"/>
      <c r="D52" s="16"/>
      <c r="E52" s="17"/>
      <c r="F52" s="18"/>
      <c r="G52" s="18"/>
      <c r="H52" s="19"/>
      <c r="I52" s="20"/>
      <c r="J52" s="14"/>
    </row>
    <row r="53" spans="1:10" x14ac:dyDescent="0.25">
      <c r="A53" s="14"/>
      <c r="B53" s="15"/>
      <c r="C53" s="14"/>
      <c r="D53" s="16"/>
      <c r="E53" s="17"/>
      <c r="F53" s="18"/>
      <c r="G53" s="18"/>
      <c r="H53" s="19"/>
      <c r="I53" s="20"/>
      <c r="J53" s="14"/>
    </row>
    <row r="54" spans="1:10" x14ac:dyDescent="0.25">
      <c r="A54" s="14"/>
      <c r="B54" s="15"/>
      <c r="C54" s="14"/>
      <c r="D54" s="16"/>
      <c r="E54" s="17"/>
      <c r="F54" s="18"/>
      <c r="G54" s="18"/>
      <c r="H54" s="19"/>
      <c r="I54" s="20"/>
      <c r="J54" s="14"/>
    </row>
    <row r="55" spans="1:10" x14ac:dyDescent="0.25">
      <c r="A55" s="14"/>
      <c r="B55" s="15"/>
      <c r="C55" s="14"/>
      <c r="D55" s="16"/>
      <c r="E55" s="17"/>
      <c r="F55" s="18"/>
      <c r="G55" s="18"/>
      <c r="H55" s="19"/>
      <c r="I55" s="20"/>
      <c r="J55" s="14"/>
    </row>
    <row r="56" spans="1:10" x14ac:dyDescent="0.25">
      <c r="A56" s="14"/>
      <c r="B56" s="15"/>
      <c r="C56" s="14"/>
      <c r="D56" s="16"/>
      <c r="E56" s="17"/>
      <c r="F56" s="18"/>
      <c r="G56" s="18"/>
      <c r="H56" s="19"/>
      <c r="I56" s="20"/>
      <c r="J56" s="14"/>
    </row>
    <row r="57" spans="1:10" x14ac:dyDescent="0.25">
      <c r="A57" s="14"/>
      <c r="B57" s="15"/>
      <c r="C57" s="14"/>
      <c r="D57" s="16"/>
      <c r="E57" s="17"/>
      <c r="F57" s="18"/>
      <c r="G57" s="18"/>
      <c r="H57" s="19"/>
      <c r="I57" s="20"/>
      <c r="J57" s="14"/>
    </row>
    <row r="58" spans="1:10" x14ac:dyDescent="0.25">
      <c r="A58" s="14"/>
      <c r="B58" s="15"/>
      <c r="C58" s="14"/>
      <c r="D58" s="16"/>
      <c r="E58" s="17"/>
      <c r="F58" s="18"/>
      <c r="G58" s="18"/>
      <c r="H58" s="19"/>
      <c r="I58" s="20"/>
      <c r="J58" s="14"/>
    </row>
    <row r="59" spans="1:10" x14ac:dyDescent="0.25">
      <c r="A59" s="14"/>
      <c r="B59" s="15"/>
      <c r="C59" s="14"/>
      <c r="D59" s="16"/>
      <c r="E59" s="17"/>
      <c r="F59" s="18"/>
      <c r="G59" s="18"/>
      <c r="H59" s="19"/>
      <c r="I59" s="20"/>
      <c r="J59" s="14"/>
    </row>
    <row r="60" spans="1:10" x14ac:dyDescent="0.25">
      <c r="A60" s="14"/>
      <c r="B60" s="15"/>
      <c r="C60" s="14"/>
      <c r="D60" s="16"/>
      <c r="E60" s="17"/>
      <c r="F60" s="18"/>
      <c r="G60" s="18"/>
      <c r="H60" s="19"/>
      <c r="I60" s="20"/>
      <c r="J60" s="14"/>
    </row>
    <row r="61" spans="1:10" x14ac:dyDescent="0.25">
      <c r="A61" s="14"/>
      <c r="B61" s="15"/>
      <c r="C61" s="14"/>
      <c r="D61" s="16"/>
      <c r="E61" s="17"/>
      <c r="F61" s="18"/>
      <c r="G61" s="18"/>
      <c r="H61" s="19"/>
      <c r="I61" s="20"/>
      <c r="J61" s="14"/>
    </row>
    <row r="62" spans="1:10" x14ac:dyDescent="0.25">
      <c r="A62" s="14"/>
      <c r="B62" s="15"/>
      <c r="C62" s="14"/>
      <c r="D62" s="16"/>
      <c r="E62" s="17"/>
      <c r="F62" s="18"/>
      <c r="G62" s="18"/>
      <c r="H62" s="19"/>
      <c r="I62" s="20"/>
      <c r="J62" s="14"/>
    </row>
    <row r="63" spans="1:10" x14ac:dyDescent="0.25">
      <c r="A63" s="14"/>
      <c r="B63" s="15"/>
      <c r="C63" s="14"/>
      <c r="D63" s="16"/>
      <c r="E63" s="17"/>
      <c r="F63" s="18"/>
      <c r="G63" s="18"/>
      <c r="H63" s="19"/>
      <c r="I63" s="20"/>
      <c r="J63" s="14"/>
    </row>
    <row r="64" spans="1:10" x14ac:dyDescent="0.25">
      <c r="A64" s="14"/>
      <c r="B64" s="15"/>
      <c r="C64" s="14"/>
      <c r="D64" s="16"/>
      <c r="E64" s="17"/>
      <c r="F64" s="18"/>
      <c r="G64" s="18"/>
      <c r="H64" s="19"/>
      <c r="I64" s="20"/>
      <c r="J64" s="14"/>
    </row>
    <row r="65" spans="1:10" x14ac:dyDescent="0.25">
      <c r="A65" s="14"/>
      <c r="B65" s="15"/>
      <c r="C65" s="14"/>
      <c r="D65" s="16"/>
      <c r="E65" s="17"/>
      <c r="F65" s="18"/>
      <c r="G65" s="18"/>
      <c r="H65" s="19"/>
      <c r="I65" s="20"/>
      <c r="J65" s="14"/>
    </row>
    <row r="66" spans="1:10" x14ac:dyDescent="0.25">
      <c r="A66" s="14"/>
      <c r="B66" s="15"/>
      <c r="C66" s="14"/>
      <c r="D66" s="16"/>
      <c r="E66" s="17"/>
      <c r="F66" s="18"/>
      <c r="G66" s="18"/>
      <c r="H66" s="19"/>
      <c r="I66" s="20"/>
      <c r="J66" s="14"/>
    </row>
    <row r="67" spans="1:10" x14ac:dyDescent="0.25">
      <c r="A67" s="14"/>
      <c r="B67" s="15"/>
      <c r="C67" s="14"/>
      <c r="D67" s="16"/>
      <c r="E67" s="17"/>
      <c r="F67" s="18"/>
      <c r="G67" s="18"/>
      <c r="H67" s="19"/>
      <c r="I67" s="20"/>
      <c r="J67" s="14"/>
    </row>
    <row r="68" spans="1:10" x14ac:dyDescent="0.25">
      <c r="A68" s="14"/>
      <c r="B68" s="15"/>
      <c r="C68" s="14"/>
      <c r="D68" s="16"/>
      <c r="E68" s="17"/>
      <c r="F68" s="18"/>
      <c r="G68" s="18"/>
      <c r="H68" s="19"/>
      <c r="I68" s="20"/>
      <c r="J68" s="14"/>
    </row>
    <row r="69" spans="1:10" x14ac:dyDescent="0.25">
      <c r="A69" s="14"/>
      <c r="B69" s="15"/>
      <c r="C69" s="14"/>
      <c r="D69" s="16"/>
      <c r="E69" s="17"/>
      <c r="F69" s="18"/>
      <c r="G69" s="18"/>
      <c r="H69" s="19"/>
      <c r="I69" s="20"/>
      <c r="J69" s="14"/>
    </row>
    <row r="70" spans="1:10" x14ac:dyDescent="0.25">
      <c r="A70" s="14"/>
      <c r="B70" s="15"/>
      <c r="C70" s="14"/>
      <c r="D70" s="16"/>
      <c r="E70" s="17"/>
      <c r="F70" s="18"/>
      <c r="G70" s="18"/>
      <c r="H70" s="19"/>
      <c r="I70" s="20"/>
      <c r="J70" s="14"/>
    </row>
    <row r="71" spans="1:10" x14ac:dyDescent="0.25">
      <c r="A71" s="14"/>
      <c r="B71" s="15"/>
      <c r="C71" s="14"/>
      <c r="D71" s="16"/>
      <c r="E71" s="17"/>
      <c r="F71" s="18"/>
      <c r="G71" s="18"/>
      <c r="H71" s="19"/>
      <c r="I71" s="20"/>
      <c r="J71" s="14"/>
    </row>
    <row r="72" spans="1:10" x14ac:dyDescent="0.25">
      <c r="A72" s="14"/>
      <c r="B72" s="15"/>
      <c r="C72" s="14"/>
      <c r="D72" s="16"/>
      <c r="E72" s="17"/>
      <c r="F72" s="18"/>
      <c r="G72" s="18"/>
      <c r="H72" s="19"/>
      <c r="I72" s="20"/>
      <c r="J72" s="14"/>
    </row>
    <row r="73" spans="1:10" x14ac:dyDescent="0.25">
      <c r="A73" s="14"/>
      <c r="B73" s="15"/>
      <c r="C73" s="14"/>
      <c r="D73" s="16"/>
      <c r="E73" s="17"/>
      <c r="F73" s="18"/>
      <c r="G73" s="18"/>
      <c r="H73" s="19"/>
      <c r="I73" s="20"/>
      <c r="J73" s="14"/>
    </row>
    <row r="74" spans="1:10" x14ac:dyDescent="0.25">
      <c r="A74" s="14"/>
      <c r="B74" s="15"/>
      <c r="C74" s="14"/>
      <c r="D74" s="16"/>
      <c r="E74" s="17"/>
      <c r="F74" s="18"/>
      <c r="G74" s="18"/>
      <c r="H74" s="19"/>
      <c r="I74" s="20"/>
      <c r="J74" s="14"/>
    </row>
    <row r="75" spans="1:10" x14ac:dyDescent="0.25">
      <c r="A75" s="14"/>
      <c r="B75" s="15"/>
      <c r="C75" s="14"/>
      <c r="D75" s="16"/>
      <c r="E75" s="17"/>
      <c r="F75" s="18"/>
      <c r="G75" s="18"/>
      <c r="H75" s="19"/>
      <c r="I75" s="20"/>
      <c r="J75" s="14"/>
    </row>
    <row r="76" spans="1:10" x14ac:dyDescent="0.25">
      <c r="A76" s="14"/>
      <c r="B76" s="15"/>
      <c r="C76" s="14"/>
      <c r="D76" s="16"/>
      <c r="E76" s="17"/>
      <c r="F76" s="18"/>
      <c r="G76" s="18"/>
      <c r="H76" s="19"/>
      <c r="I76" s="20"/>
      <c r="J76" s="14"/>
    </row>
    <row r="77" spans="1:10" x14ac:dyDescent="0.25">
      <c r="A77" s="14"/>
      <c r="B77" s="15"/>
      <c r="C77" s="14"/>
      <c r="D77" s="16"/>
      <c r="E77" s="17"/>
      <c r="F77" s="18"/>
      <c r="G77" s="18"/>
      <c r="H77" s="19"/>
      <c r="I77" s="20"/>
      <c r="J77" s="14"/>
    </row>
    <row r="78" spans="1:10" x14ac:dyDescent="0.25">
      <c r="A78" s="14"/>
      <c r="B78" s="15"/>
      <c r="C78" s="14"/>
      <c r="D78" s="16"/>
      <c r="E78" s="17"/>
      <c r="F78" s="18"/>
      <c r="G78" s="18"/>
      <c r="H78" s="19"/>
      <c r="I78" s="20"/>
      <c r="J78" s="14"/>
    </row>
    <row r="79" spans="1:10" x14ac:dyDescent="0.25">
      <c r="A79" s="14"/>
      <c r="B79" s="15"/>
      <c r="C79" s="14"/>
      <c r="D79" s="16"/>
      <c r="E79" s="17"/>
      <c r="F79" s="18"/>
      <c r="G79" s="18"/>
      <c r="H79" s="19"/>
      <c r="I79" s="20"/>
      <c r="J79" s="14"/>
    </row>
    <row r="80" spans="1:10" x14ac:dyDescent="0.25">
      <c r="A80" s="14"/>
      <c r="B80" s="15"/>
      <c r="C80" s="14"/>
      <c r="D80" s="16"/>
      <c r="E80" s="17"/>
      <c r="F80" s="18"/>
      <c r="G80" s="18"/>
      <c r="H80" s="19"/>
      <c r="I80" s="20"/>
      <c r="J80" s="14"/>
    </row>
    <row r="81" spans="1:10" x14ac:dyDescent="0.25">
      <c r="A81" s="14"/>
      <c r="B81" s="15"/>
      <c r="C81" s="14"/>
      <c r="D81" s="16"/>
      <c r="E81" s="17"/>
      <c r="F81" s="18"/>
      <c r="G81" s="18"/>
      <c r="H81" s="19"/>
      <c r="I81" s="20"/>
      <c r="J81" s="14"/>
    </row>
    <row r="82" spans="1:10" x14ac:dyDescent="0.25">
      <c r="A82" s="14"/>
      <c r="B82" s="15"/>
      <c r="C82" s="14"/>
      <c r="D82" s="16"/>
      <c r="E82" s="17"/>
      <c r="F82" s="18"/>
      <c r="G82" s="18"/>
      <c r="H82" s="19"/>
      <c r="I82" s="20"/>
      <c r="J82" s="14"/>
    </row>
    <row r="83" spans="1:10" x14ac:dyDescent="0.25">
      <c r="A83" s="14"/>
      <c r="B83" s="15"/>
      <c r="C83" s="14"/>
      <c r="D83" s="16"/>
      <c r="E83" s="17"/>
      <c r="F83" s="18"/>
      <c r="G83" s="18"/>
      <c r="H83" s="19"/>
      <c r="I83" s="20"/>
      <c r="J83" s="14"/>
    </row>
    <row r="84" spans="1:10" x14ac:dyDescent="0.25">
      <c r="A84" s="14"/>
      <c r="B84" s="15"/>
      <c r="C84" s="14"/>
      <c r="D84" s="16"/>
      <c r="E84" s="17"/>
      <c r="F84" s="18"/>
      <c r="G84" s="18"/>
      <c r="H84" s="19"/>
      <c r="I84" s="20"/>
      <c r="J84" s="14"/>
    </row>
    <row r="85" spans="1:10" x14ac:dyDescent="0.25">
      <c r="A85" s="14"/>
      <c r="B85" s="15"/>
      <c r="C85" s="14"/>
      <c r="D85" s="16"/>
      <c r="E85" s="17"/>
      <c r="F85" s="18"/>
      <c r="G85" s="18"/>
      <c r="H85" s="19"/>
      <c r="I85" s="20"/>
      <c r="J85" s="14"/>
    </row>
    <row r="86" spans="1:10" x14ac:dyDescent="0.25">
      <c r="A86" s="14"/>
      <c r="B86" s="15"/>
      <c r="C86" s="14"/>
      <c r="D86" s="16"/>
      <c r="E86" s="17"/>
      <c r="F86" s="18"/>
      <c r="G86" s="18"/>
      <c r="H86" s="19"/>
      <c r="I86" s="20"/>
      <c r="J86" s="14"/>
    </row>
    <row r="87" spans="1:10" x14ac:dyDescent="0.25">
      <c r="A87" s="14"/>
      <c r="B87" s="15"/>
      <c r="C87" s="14"/>
      <c r="D87" s="16"/>
      <c r="E87" s="17"/>
      <c r="F87" s="18"/>
      <c r="G87" s="18"/>
      <c r="H87" s="19"/>
      <c r="I87" s="20"/>
      <c r="J87" s="14"/>
    </row>
    <row r="88" spans="1:10" x14ac:dyDescent="0.25">
      <c r="A88" s="14"/>
      <c r="B88" s="15"/>
      <c r="C88" s="14"/>
      <c r="D88" s="16"/>
      <c r="E88" s="17"/>
      <c r="F88" s="18"/>
      <c r="G88" s="18"/>
      <c r="H88" s="19"/>
      <c r="I88" s="20"/>
      <c r="J88" s="14"/>
    </row>
    <row r="89" spans="1:10" x14ac:dyDescent="0.25">
      <c r="A89" s="14"/>
      <c r="B89" s="15"/>
      <c r="C89" s="14"/>
      <c r="D89" s="16"/>
      <c r="E89" s="17"/>
      <c r="F89" s="18"/>
      <c r="G89" s="18"/>
      <c r="H89" s="19"/>
      <c r="I89" s="20"/>
      <c r="J89" s="14"/>
    </row>
    <row r="90" spans="1:10" x14ac:dyDescent="0.25">
      <c r="A90" s="14"/>
      <c r="B90" s="15"/>
      <c r="C90" s="14"/>
      <c r="D90" s="16"/>
      <c r="E90" s="17"/>
      <c r="F90" s="18"/>
      <c r="G90" s="18"/>
      <c r="H90" s="19"/>
      <c r="I90" s="20"/>
      <c r="J90" s="14"/>
    </row>
    <row r="91" spans="1:10" x14ac:dyDescent="0.25">
      <c r="A91" s="14"/>
      <c r="B91" s="15"/>
      <c r="C91" s="14"/>
      <c r="D91" s="16"/>
      <c r="E91" s="17"/>
      <c r="F91" s="18"/>
      <c r="G91" s="18"/>
      <c r="H91" s="19"/>
      <c r="I91" s="20"/>
      <c r="J91" s="14"/>
    </row>
    <row r="92" spans="1:10" x14ac:dyDescent="0.25">
      <c r="A92" s="14"/>
      <c r="B92" s="15"/>
      <c r="C92" s="14"/>
      <c r="D92" s="16"/>
      <c r="E92" s="17"/>
      <c r="F92" s="18"/>
      <c r="G92" s="18"/>
      <c r="H92" s="19"/>
      <c r="I92" s="20"/>
      <c r="J92" s="14"/>
    </row>
    <row r="93" spans="1:10" x14ac:dyDescent="0.25">
      <c r="A93" s="14"/>
      <c r="B93" s="15"/>
      <c r="C93" s="14"/>
      <c r="D93" s="16"/>
      <c r="E93" s="17"/>
      <c r="F93" s="18"/>
      <c r="G93" s="18"/>
      <c r="H93" s="19"/>
      <c r="I93" s="20"/>
      <c r="J93" s="14"/>
    </row>
    <row r="94" spans="1:10" x14ac:dyDescent="0.25">
      <c r="A94" s="14"/>
      <c r="B94" s="15"/>
      <c r="C94" s="14"/>
      <c r="D94" s="16"/>
      <c r="E94" s="17"/>
      <c r="F94" s="18"/>
      <c r="G94" s="18"/>
      <c r="H94" s="19"/>
      <c r="I94" s="20"/>
      <c r="J94" s="14"/>
    </row>
    <row r="95" spans="1:10" x14ac:dyDescent="0.25">
      <c r="A95" s="14"/>
      <c r="B95" s="15"/>
      <c r="C95" s="14"/>
      <c r="D95" s="16"/>
      <c r="E95" s="17"/>
      <c r="F95" s="18"/>
      <c r="G95" s="18"/>
      <c r="H95" s="19"/>
      <c r="I95" s="20"/>
      <c r="J95" s="14"/>
    </row>
    <row r="96" spans="1:10" x14ac:dyDescent="0.25">
      <c r="A96" s="14"/>
      <c r="B96" s="15"/>
      <c r="C96" s="14"/>
      <c r="D96" s="16"/>
      <c r="E96" s="17"/>
      <c r="F96" s="18"/>
      <c r="G96" s="18"/>
      <c r="H96" s="19"/>
      <c r="I96" s="20"/>
      <c r="J96" s="14"/>
    </row>
    <row r="97" spans="1:10" x14ac:dyDescent="0.25">
      <c r="A97" s="14"/>
      <c r="B97" s="15"/>
      <c r="C97" s="14"/>
      <c r="D97" s="16"/>
      <c r="E97" s="17"/>
      <c r="F97" s="18"/>
      <c r="G97" s="18"/>
      <c r="H97" s="19"/>
      <c r="I97" s="20"/>
      <c r="J97" s="14"/>
    </row>
    <row r="98" spans="1:10" x14ac:dyDescent="0.25">
      <c r="A98" s="14"/>
      <c r="B98" s="15"/>
      <c r="C98" s="14"/>
      <c r="D98" s="16"/>
      <c r="E98" s="17"/>
      <c r="F98" s="18"/>
      <c r="G98" s="18"/>
      <c r="H98" s="19"/>
      <c r="I98" s="20"/>
      <c r="J98" s="14"/>
    </row>
  </sheetData>
  <mergeCells count="4">
    <mergeCell ref="A1:J1"/>
    <mergeCell ref="A2:J2"/>
    <mergeCell ref="A3:J3"/>
    <mergeCell ref="A33:J3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DC462-40A2-4F78-AC76-B1AE40822410}">
  <dimension ref="A1:F72"/>
  <sheetViews>
    <sheetView zoomScale="110" zoomScaleNormal="110" workbookViewId="0">
      <selection activeCell="C5" sqref="C5"/>
    </sheetView>
  </sheetViews>
  <sheetFormatPr baseColWidth="10" defaultColWidth="11.42578125" defaultRowHeight="15" x14ac:dyDescent="0.25"/>
  <cols>
    <col min="1" max="1" width="4.140625" style="7" bestFit="1" customWidth="1"/>
    <col min="2" max="2" width="57" bestFit="1" customWidth="1"/>
    <col min="3" max="3" width="11.5703125" style="7" bestFit="1" customWidth="1"/>
    <col min="4" max="4" width="7.5703125" style="7" customWidth="1"/>
    <col min="5" max="5" width="18.140625" style="7" bestFit="1" customWidth="1"/>
    <col min="6" max="6" width="11.85546875" style="7" bestFit="1" customWidth="1"/>
    <col min="23" max="23" width="49.7109375" customWidth="1"/>
  </cols>
  <sheetData>
    <row r="1" spans="1:6" ht="15.75" thickBot="1" x14ac:dyDescent="0.3">
      <c r="A1" s="152" t="s">
        <v>0</v>
      </c>
      <c r="B1" s="153"/>
      <c r="C1" s="153"/>
      <c r="D1" s="153"/>
      <c r="E1" s="153"/>
      <c r="F1" s="154"/>
    </row>
    <row r="2" spans="1:6" ht="105" customHeight="1" thickBot="1" x14ac:dyDescent="0.3">
      <c r="A2" s="158" t="s">
        <v>226</v>
      </c>
      <c r="B2" s="159"/>
      <c r="C2" s="159"/>
      <c r="D2" s="159"/>
      <c r="E2" s="159"/>
      <c r="F2" s="160"/>
    </row>
    <row r="3" spans="1:6" ht="15.75" thickBot="1" x14ac:dyDescent="0.3">
      <c r="A3" s="155" t="s">
        <v>227</v>
      </c>
      <c r="B3" s="156"/>
      <c r="C3" s="156"/>
      <c r="D3" s="156"/>
      <c r="E3" s="156"/>
      <c r="F3" s="157"/>
    </row>
    <row r="4" spans="1:6" ht="15.75" thickBot="1" x14ac:dyDescent="0.3">
      <c r="A4" s="57" t="s">
        <v>3</v>
      </c>
      <c r="B4" s="58" t="s">
        <v>4</v>
      </c>
      <c r="C4" s="58" t="s">
        <v>5</v>
      </c>
      <c r="D4" s="58" t="s">
        <v>6</v>
      </c>
      <c r="E4" s="58" t="s">
        <v>13</v>
      </c>
      <c r="F4" s="58" t="s">
        <v>14</v>
      </c>
    </row>
    <row r="5" spans="1:6" ht="29.25" customHeight="1" thickBot="1" x14ac:dyDescent="0.3">
      <c r="A5" s="67">
        <v>1</v>
      </c>
      <c r="B5" s="68" t="s">
        <v>228</v>
      </c>
      <c r="C5" s="69" t="s">
        <v>20</v>
      </c>
      <c r="D5" s="70">
        <v>1</v>
      </c>
      <c r="E5" s="71">
        <f>D5</f>
        <v>1</v>
      </c>
      <c r="F5" s="72" t="s">
        <v>229</v>
      </c>
    </row>
    <row r="6" spans="1:6" ht="15.75" thickBot="1" x14ac:dyDescent="0.3">
      <c r="A6" s="14"/>
      <c r="B6" s="15"/>
      <c r="C6" s="14"/>
      <c r="D6" s="16"/>
      <c r="E6" s="20"/>
      <c r="F6" s="14"/>
    </row>
    <row r="7" spans="1:6" ht="52.5" customHeight="1" thickBot="1" x14ac:dyDescent="0.3">
      <c r="A7" s="171" t="s">
        <v>230</v>
      </c>
      <c r="B7" s="172"/>
      <c r="C7" s="172"/>
      <c r="D7" s="172"/>
      <c r="E7" s="172"/>
      <c r="F7" s="173"/>
    </row>
    <row r="8" spans="1:6" x14ac:dyDescent="0.25">
      <c r="A8" s="14"/>
      <c r="B8" s="15"/>
      <c r="C8" s="14"/>
      <c r="D8" s="16"/>
      <c r="E8" s="20"/>
      <c r="F8" s="14"/>
    </row>
    <row r="9" spans="1:6" x14ac:dyDescent="0.25">
      <c r="A9" s="14"/>
      <c r="B9" s="15"/>
      <c r="C9" s="14"/>
      <c r="D9" s="16"/>
      <c r="E9" s="20"/>
      <c r="F9" s="14"/>
    </row>
    <row r="10" spans="1:6" x14ac:dyDescent="0.25">
      <c r="A10" s="14"/>
      <c r="B10" s="15"/>
      <c r="C10" s="14"/>
      <c r="D10" s="16"/>
      <c r="E10" s="20"/>
      <c r="F10" s="14"/>
    </row>
    <row r="11" spans="1:6" x14ac:dyDescent="0.25">
      <c r="A11" s="14"/>
      <c r="B11" s="15"/>
      <c r="C11" s="14"/>
      <c r="D11" s="16"/>
      <c r="E11" s="20"/>
      <c r="F11" s="14"/>
    </row>
    <row r="12" spans="1:6" x14ac:dyDescent="0.25">
      <c r="A12" s="14"/>
      <c r="B12" s="15"/>
      <c r="C12" s="14"/>
      <c r="D12" s="16"/>
      <c r="E12" s="20"/>
      <c r="F12" s="14"/>
    </row>
    <row r="13" spans="1:6" x14ac:dyDescent="0.25">
      <c r="A13" s="14"/>
      <c r="B13" s="15"/>
      <c r="C13" s="14"/>
      <c r="D13" s="16"/>
      <c r="E13" s="20"/>
      <c r="F13" s="14"/>
    </row>
    <row r="14" spans="1:6" x14ac:dyDescent="0.25">
      <c r="A14" s="14"/>
      <c r="B14" s="15"/>
      <c r="C14" s="14"/>
      <c r="D14" s="16"/>
      <c r="E14" s="20"/>
      <c r="F14" s="14"/>
    </row>
    <row r="15" spans="1:6" x14ac:dyDescent="0.25">
      <c r="A15" s="14"/>
      <c r="B15" s="15"/>
      <c r="C15" s="14"/>
      <c r="D15" s="16"/>
      <c r="E15" s="20"/>
      <c r="F15" s="14"/>
    </row>
    <row r="16" spans="1:6" x14ac:dyDescent="0.25">
      <c r="A16" s="14"/>
      <c r="B16" s="15"/>
      <c r="C16" s="14"/>
      <c r="D16" s="16"/>
      <c r="E16" s="20"/>
      <c r="F16" s="14"/>
    </row>
    <row r="17" spans="1:6" x14ac:dyDescent="0.25">
      <c r="A17" s="14"/>
      <c r="B17" s="15"/>
      <c r="C17" s="14"/>
      <c r="D17" s="16"/>
      <c r="E17" s="20"/>
      <c r="F17" s="14"/>
    </row>
    <row r="18" spans="1:6" x14ac:dyDescent="0.25">
      <c r="A18" s="14"/>
      <c r="B18" s="15"/>
      <c r="C18" s="14"/>
      <c r="D18" s="16"/>
      <c r="E18" s="20"/>
      <c r="F18" s="14"/>
    </row>
    <row r="19" spans="1:6" x14ac:dyDescent="0.25">
      <c r="A19" s="14"/>
      <c r="B19" s="15"/>
      <c r="C19" s="14"/>
      <c r="D19" s="16"/>
      <c r="E19" s="20"/>
      <c r="F19" s="14"/>
    </row>
    <row r="20" spans="1:6" x14ac:dyDescent="0.25">
      <c r="A20" s="14"/>
      <c r="B20" s="15"/>
      <c r="C20" s="14"/>
      <c r="D20" s="16"/>
      <c r="E20" s="20"/>
      <c r="F20" s="14"/>
    </row>
    <row r="21" spans="1:6" x14ac:dyDescent="0.25">
      <c r="A21" s="14"/>
      <c r="B21" s="15"/>
      <c r="C21" s="14"/>
      <c r="D21" s="16"/>
      <c r="E21" s="20"/>
      <c r="F21" s="14"/>
    </row>
    <row r="22" spans="1:6" x14ac:dyDescent="0.25">
      <c r="A22" s="14"/>
      <c r="B22" s="15"/>
      <c r="C22" s="14"/>
      <c r="D22" s="16"/>
      <c r="E22" s="20"/>
      <c r="F22" s="14"/>
    </row>
    <row r="23" spans="1:6" x14ac:dyDescent="0.25">
      <c r="A23" s="14"/>
      <c r="B23" s="15"/>
      <c r="C23" s="14"/>
      <c r="D23" s="16"/>
      <c r="E23" s="20"/>
      <c r="F23" s="14"/>
    </row>
    <row r="24" spans="1:6" x14ac:dyDescent="0.25">
      <c r="A24" s="14"/>
      <c r="B24" s="15"/>
      <c r="C24" s="14"/>
      <c r="D24" s="16"/>
      <c r="E24" s="20"/>
      <c r="F24" s="14"/>
    </row>
    <row r="25" spans="1:6" x14ac:dyDescent="0.25">
      <c r="A25" s="14"/>
      <c r="B25" s="15"/>
      <c r="C25" s="14"/>
      <c r="D25" s="16"/>
      <c r="E25" s="20"/>
      <c r="F25" s="14"/>
    </row>
    <row r="26" spans="1:6" x14ac:dyDescent="0.25">
      <c r="A26" s="14"/>
      <c r="B26" s="15"/>
      <c r="C26" s="14"/>
      <c r="D26" s="16"/>
      <c r="E26" s="20"/>
      <c r="F26" s="14"/>
    </row>
    <row r="27" spans="1:6" x14ac:dyDescent="0.25">
      <c r="A27" s="14"/>
      <c r="B27" s="15"/>
      <c r="C27" s="14"/>
      <c r="D27" s="16"/>
      <c r="E27" s="20"/>
      <c r="F27" s="14"/>
    </row>
    <row r="28" spans="1:6" x14ac:dyDescent="0.25">
      <c r="A28" s="14"/>
      <c r="B28" s="15"/>
      <c r="C28" s="14"/>
      <c r="D28" s="16"/>
      <c r="E28" s="20"/>
      <c r="F28" s="14"/>
    </row>
    <row r="29" spans="1:6" x14ac:dyDescent="0.25">
      <c r="A29" s="14"/>
      <c r="B29" s="15"/>
      <c r="C29" s="14"/>
      <c r="D29" s="16"/>
      <c r="E29" s="20"/>
      <c r="F29" s="14"/>
    </row>
    <row r="30" spans="1:6" x14ac:dyDescent="0.25">
      <c r="A30" s="14"/>
      <c r="B30" s="15"/>
      <c r="C30" s="14"/>
      <c r="D30" s="16"/>
      <c r="E30" s="20"/>
      <c r="F30" s="14"/>
    </row>
    <row r="31" spans="1:6" x14ac:dyDescent="0.25">
      <c r="A31" s="14"/>
      <c r="B31" s="15"/>
      <c r="C31" s="14"/>
      <c r="D31" s="16"/>
      <c r="E31" s="20"/>
      <c r="F31" s="14"/>
    </row>
    <row r="32" spans="1:6" x14ac:dyDescent="0.25">
      <c r="A32" s="14"/>
      <c r="B32" s="15"/>
      <c r="C32" s="14"/>
      <c r="D32" s="16"/>
      <c r="E32" s="20"/>
      <c r="F32" s="14"/>
    </row>
    <row r="33" spans="1:6" x14ac:dyDescent="0.25">
      <c r="A33" s="14"/>
      <c r="B33" s="15"/>
      <c r="C33" s="14"/>
      <c r="D33" s="16"/>
      <c r="E33" s="20"/>
      <c r="F33" s="14"/>
    </row>
    <row r="34" spans="1:6" x14ac:dyDescent="0.25">
      <c r="A34" s="14"/>
      <c r="B34" s="15"/>
      <c r="C34" s="14"/>
      <c r="D34" s="16"/>
      <c r="E34" s="20"/>
      <c r="F34" s="14"/>
    </row>
    <row r="35" spans="1:6" x14ac:dyDescent="0.25">
      <c r="A35" s="14"/>
      <c r="B35" s="15"/>
      <c r="C35" s="14"/>
      <c r="D35" s="16"/>
      <c r="E35" s="20"/>
      <c r="F35" s="14"/>
    </row>
    <row r="36" spans="1:6" x14ac:dyDescent="0.25">
      <c r="A36" s="14"/>
      <c r="B36" s="15"/>
      <c r="C36" s="14"/>
      <c r="D36" s="16"/>
      <c r="E36" s="20"/>
      <c r="F36" s="14"/>
    </row>
    <row r="37" spans="1:6" x14ac:dyDescent="0.25">
      <c r="A37" s="14"/>
      <c r="B37" s="15"/>
      <c r="C37" s="14"/>
      <c r="D37" s="16"/>
      <c r="E37" s="20"/>
      <c r="F37" s="14"/>
    </row>
    <row r="38" spans="1:6" x14ac:dyDescent="0.25">
      <c r="A38" s="14"/>
      <c r="B38" s="15"/>
      <c r="C38" s="14"/>
      <c r="D38" s="16"/>
      <c r="E38" s="20"/>
      <c r="F38" s="14"/>
    </row>
    <row r="39" spans="1:6" x14ac:dyDescent="0.25">
      <c r="A39" s="14"/>
      <c r="B39" s="15"/>
      <c r="C39" s="14"/>
      <c r="D39" s="16"/>
      <c r="E39" s="20"/>
      <c r="F39" s="14"/>
    </row>
    <row r="40" spans="1:6" x14ac:dyDescent="0.25">
      <c r="A40" s="14"/>
      <c r="B40" s="15"/>
      <c r="C40" s="14"/>
      <c r="D40" s="16"/>
      <c r="E40" s="20"/>
      <c r="F40" s="14"/>
    </row>
    <row r="41" spans="1:6" x14ac:dyDescent="0.25">
      <c r="A41" s="14"/>
      <c r="B41" s="15"/>
      <c r="C41" s="14"/>
      <c r="D41" s="16"/>
      <c r="E41" s="20"/>
      <c r="F41" s="14"/>
    </row>
    <row r="42" spans="1:6" x14ac:dyDescent="0.25">
      <c r="A42" s="14"/>
      <c r="B42" s="15"/>
      <c r="C42" s="14"/>
      <c r="D42" s="16"/>
      <c r="E42" s="20"/>
      <c r="F42" s="14"/>
    </row>
    <row r="43" spans="1:6" x14ac:dyDescent="0.25">
      <c r="A43" s="14"/>
      <c r="B43" s="15"/>
      <c r="C43" s="14"/>
      <c r="D43" s="16"/>
      <c r="E43" s="20"/>
      <c r="F43" s="14"/>
    </row>
    <row r="44" spans="1:6" x14ac:dyDescent="0.25">
      <c r="A44" s="14"/>
      <c r="B44" s="15"/>
      <c r="C44" s="14"/>
      <c r="D44" s="16"/>
      <c r="E44" s="20"/>
      <c r="F44" s="14"/>
    </row>
    <row r="45" spans="1:6" x14ac:dyDescent="0.25">
      <c r="A45" s="14"/>
      <c r="B45" s="15"/>
      <c r="C45" s="14"/>
      <c r="D45" s="16"/>
      <c r="E45" s="20"/>
      <c r="F45" s="14"/>
    </row>
    <row r="46" spans="1:6" x14ac:dyDescent="0.25">
      <c r="A46" s="14"/>
      <c r="B46" s="15"/>
      <c r="C46" s="14"/>
      <c r="D46" s="16"/>
      <c r="E46" s="20"/>
      <c r="F46" s="14"/>
    </row>
    <row r="47" spans="1:6" x14ac:dyDescent="0.25">
      <c r="A47" s="14"/>
      <c r="B47" s="15"/>
      <c r="C47" s="14"/>
      <c r="D47" s="16"/>
      <c r="E47" s="20"/>
      <c r="F47" s="14"/>
    </row>
    <row r="48" spans="1:6" x14ac:dyDescent="0.25">
      <c r="A48" s="14"/>
      <c r="B48" s="15"/>
      <c r="C48" s="14"/>
      <c r="D48" s="16"/>
      <c r="E48" s="20"/>
      <c r="F48" s="14"/>
    </row>
    <row r="49" spans="1:6" x14ac:dyDescent="0.25">
      <c r="A49" s="14"/>
      <c r="B49" s="15"/>
      <c r="C49" s="14"/>
      <c r="D49" s="16"/>
      <c r="E49" s="20"/>
      <c r="F49" s="14"/>
    </row>
    <row r="50" spans="1:6" x14ac:dyDescent="0.25">
      <c r="A50" s="14"/>
      <c r="B50" s="15"/>
      <c r="C50" s="14"/>
      <c r="D50" s="16"/>
      <c r="E50" s="20"/>
      <c r="F50" s="14"/>
    </row>
    <row r="51" spans="1:6" x14ac:dyDescent="0.25">
      <c r="A51" s="14"/>
      <c r="B51" s="15"/>
      <c r="C51" s="14"/>
      <c r="D51" s="16"/>
      <c r="E51" s="20"/>
      <c r="F51" s="14"/>
    </row>
    <row r="52" spans="1:6" x14ac:dyDescent="0.25">
      <c r="A52" s="14"/>
      <c r="B52" s="15"/>
      <c r="C52" s="14"/>
      <c r="D52" s="16"/>
      <c r="E52" s="20"/>
      <c r="F52" s="14"/>
    </row>
    <row r="53" spans="1:6" x14ac:dyDescent="0.25">
      <c r="A53" s="14"/>
      <c r="B53" s="15"/>
      <c r="C53" s="14"/>
      <c r="D53" s="16"/>
      <c r="E53" s="20"/>
      <c r="F53" s="14"/>
    </row>
    <row r="54" spans="1:6" x14ac:dyDescent="0.25">
      <c r="A54" s="14"/>
      <c r="B54" s="15"/>
      <c r="C54" s="14"/>
      <c r="D54" s="16"/>
      <c r="E54" s="20"/>
      <c r="F54" s="14"/>
    </row>
    <row r="55" spans="1:6" x14ac:dyDescent="0.25">
      <c r="A55" s="14"/>
      <c r="B55" s="15"/>
      <c r="C55" s="14"/>
      <c r="D55" s="16"/>
      <c r="E55" s="20"/>
      <c r="F55" s="14"/>
    </row>
    <row r="56" spans="1:6" x14ac:dyDescent="0.25">
      <c r="A56" s="14"/>
      <c r="B56" s="15"/>
      <c r="C56" s="14"/>
      <c r="D56" s="16"/>
      <c r="E56" s="20"/>
      <c r="F56" s="14"/>
    </row>
    <row r="57" spans="1:6" x14ac:dyDescent="0.25">
      <c r="A57" s="14"/>
      <c r="B57" s="15"/>
      <c r="C57" s="14"/>
      <c r="D57" s="16"/>
      <c r="E57" s="20"/>
      <c r="F57" s="14"/>
    </row>
    <row r="58" spans="1:6" x14ac:dyDescent="0.25">
      <c r="A58" s="14"/>
      <c r="B58" s="15"/>
      <c r="C58" s="14"/>
      <c r="D58" s="16"/>
      <c r="E58" s="20"/>
      <c r="F58" s="14"/>
    </row>
    <row r="59" spans="1:6" x14ac:dyDescent="0.25">
      <c r="A59" s="14"/>
      <c r="B59" s="15"/>
      <c r="C59" s="14"/>
      <c r="D59" s="16"/>
      <c r="E59" s="20"/>
      <c r="F59" s="14"/>
    </row>
    <row r="60" spans="1:6" x14ac:dyDescent="0.25">
      <c r="A60" s="14"/>
      <c r="B60" s="15"/>
      <c r="C60" s="14"/>
      <c r="D60" s="16"/>
      <c r="E60" s="20"/>
      <c r="F60" s="14"/>
    </row>
    <row r="61" spans="1:6" x14ac:dyDescent="0.25">
      <c r="A61" s="14"/>
      <c r="B61" s="15"/>
      <c r="C61" s="14"/>
      <c r="D61" s="16"/>
      <c r="E61" s="20"/>
      <c r="F61" s="14"/>
    </row>
    <row r="62" spans="1:6" x14ac:dyDescent="0.25">
      <c r="A62" s="14"/>
      <c r="B62" s="15"/>
      <c r="C62" s="14"/>
      <c r="D62" s="16"/>
      <c r="E62" s="20"/>
      <c r="F62" s="14"/>
    </row>
    <row r="63" spans="1:6" x14ac:dyDescent="0.25">
      <c r="A63" s="14"/>
      <c r="B63" s="15"/>
      <c r="C63" s="14"/>
      <c r="D63" s="16"/>
      <c r="E63" s="20"/>
      <c r="F63" s="14"/>
    </row>
    <row r="64" spans="1:6" x14ac:dyDescent="0.25">
      <c r="A64" s="14"/>
      <c r="B64" s="15"/>
      <c r="C64" s="14"/>
      <c r="D64" s="16"/>
      <c r="E64" s="20"/>
      <c r="F64" s="14"/>
    </row>
    <row r="65" spans="1:6" x14ac:dyDescent="0.25">
      <c r="A65" s="14"/>
      <c r="B65" s="15"/>
      <c r="C65" s="14"/>
      <c r="D65" s="16"/>
      <c r="E65" s="20"/>
      <c r="F65" s="14"/>
    </row>
    <row r="66" spans="1:6" x14ac:dyDescent="0.25">
      <c r="A66" s="14"/>
      <c r="B66" s="15"/>
      <c r="C66" s="14"/>
      <c r="D66" s="16"/>
      <c r="E66" s="20"/>
      <c r="F66" s="14"/>
    </row>
    <row r="67" spans="1:6" x14ac:dyDescent="0.25">
      <c r="A67" s="14"/>
      <c r="B67" s="15"/>
      <c r="C67" s="14"/>
      <c r="D67" s="16"/>
      <c r="E67" s="20"/>
      <c r="F67" s="14"/>
    </row>
    <row r="68" spans="1:6" x14ac:dyDescent="0.25">
      <c r="A68" s="14"/>
      <c r="B68" s="15"/>
      <c r="C68" s="14"/>
      <c r="D68" s="16"/>
      <c r="E68" s="20"/>
      <c r="F68" s="14"/>
    </row>
    <row r="69" spans="1:6" x14ac:dyDescent="0.25">
      <c r="A69" s="14"/>
      <c r="B69" s="15"/>
      <c r="C69" s="14"/>
      <c r="D69" s="16"/>
      <c r="E69" s="20"/>
      <c r="F69" s="14"/>
    </row>
    <row r="70" spans="1:6" x14ac:dyDescent="0.25">
      <c r="A70" s="14"/>
      <c r="B70" s="15"/>
      <c r="C70" s="14"/>
      <c r="D70" s="16"/>
      <c r="E70" s="20"/>
      <c r="F70" s="14"/>
    </row>
    <row r="71" spans="1:6" x14ac:dyDescent="0.25">
      <c r="A71" s="14"/>
      <c r="B71" s="15"/>
      <c r="C71" s="14"/>
      <c r="D71" s="16"/>
      <c r="E71" s="20"/>
      <c r="F71" s="14"/>
    </row>
    <row r="72" spans="1:6" x14ac:dyDescent="0.25">
      <c r="A72" s="14"/>
      <c r="B72" s="15"/>
      <c r="C72" s="14"/>
      <c r="D72" s="16"/>
      <c r="E72" s="20"/>
      <c r="F72" s="14"/>
    </row>
  </sheetData>
  <mergeCells count="4">
    <mergeCell ref="A1:F1"/>
    <mergeCell ref="A2:F2"/>
    <mergeCell ref="A3:F3"/>
    <mergeCell ref="A7:F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CA8B6-22F3-4E3A-A80E-E8082DA61406}">
  <dimension ref="A1:J89"/>
  <sheetViews>
    <sheetView workbookViewId="0">
      <selection activeCell="P4" sqref="P4"/>
    </sheetView>
  </sheetViews>
  <sheetFormatPr baseColWidth="10" defaultColWidth="9.140625" defaultRowHeight="15" x14ac:dyDescent="0.25"/>
  <cols>
    <col min="1" max="1" width="4.5703125" style="7" bestFit="1" customWidth="1"/>
    <col min="2" max="2" width="27.7109375" bestFit="1" customWidth="1"/>
    <col min="3" max="3" width="17.140625" customWidth="1"/>
    <col min="4" max="8" width="4.28515625" customWidth="1"/>
    <col min="9" max="9" width="22.28515625" customWidth="1"/>
    <col min="10" max="10" width="9.140625" style="7"/>
  </cols>
  <sheetData>
    <row r="1" spans="1:10" x14ac:dyDescent="0.25">
      <c r="A1" s="180" t="s">
        <v>0</v>
      </c>
      <c r="B1" s="181"/>
      <c r="C1" s="181"/>
      <c r="D1" s="181"/>
      <c r="E1" s="181"/>
      <c r="F1" s="181"/>
      <c r="G1" s="181"/>
      <c r="H1" s="181"/>
      <c r="I1" s="181"/>
      <c r="J1" s="182"/>
    </row>
    <row r="2" spans="1:10" ht="147" customHeight="1" x14ac:dyDescent="0.25">
      <c r="A2" s="177" t="s">
        <v>231</v>
      </c>
      <c r="B2" s="178"/>
      <c r="C2" s="178"/>
      <c r="D2" s="178"/>
      <c r="E2" s="178"/>
      <c r="F2" s="178"/>
      <c r="G2" s="178"/>
      <c r="H2" s="178"/>
      <c r="I2" s="178"/>
      <c r="J2" s="179"/>
    </row>
    <row r="3" spans="1:10" x14ac:dyDescent="0.25">
      <c r="A3" s="174" t="s">
        <v>232</v>
      </c>
      <c r="B3" s="175"/>
      <c r="C3" s="175"/>
      <c r="D3" s="175"/>
      <c r="E3" s="175"/>
      <c r="F3" s="175"/>
      <c r="G3" s="175"/>
      <c r="H3" s="175"/>
      <c r="I3" s="175"/>
      <c r="J3" s="176"/>
    </row>
    <row r="4" spans="1:10" s="73" customFormat="1" ht="63.75" customHeight="1" thickBot="1" x14ac:dyDescent="0.3">
      <c r="A4" s="143" t="s">
        <v>3</v>
      </c>
      <c r="B4" s="143" t="s">
        <v>233</v>
      </c>
      <c r="C4" s="144" t="s">
        <v>5</v>
      </c>
      <c r="D4" s="145" t="s">
        <v>6</v>
      </c>
      <c r="E4" s="145" t="s">
        <v>7</v>
      </c>
      <c r="F4" s="145" t="s">
        <v>8</v>
      </c>
      <c r="G4" s="145" t="s">
        <v>9</v>
      </c>
      <c r="H4" s="145" t="s">
        <v>10</v>
      </c>
      <c r="I4" s="146" t="s">
        <v>13</v>
      </c>
      <c r="J4" s="144" t="s">
        <v>234</v>
      </c>
    </row>
    <row r="5" spans="1:10" ht="45" x14ac:dyDescent="0.25">
      <c r="A5" s="125">
        <v>1</v>
      </c>
      <c r="B5" s="126" t="s">
        <v>235</v>
      </c>
      <c r="C5" s="127" t="s">
        <v>236</v>
      </c>
      <c r="D5" s="127">
        <v>1</v>
      </c>
      <c r="E5" s="127">
        <v>0</v>
      </c>
      <c r="F5" s="127">
        <v>0</v>
      </c>
      <c r="G5" s="127">
        <v>0</v>
      </c>
      <c r="H5" s="127">
        <v>0</v>
      </c>
      <c r="I5" s="128">
        <f>D5+E5+F5+G5+H5</f>
        <v>1</v>
      </c>
      <c r="J5" s="129" t="s">
        <v>237</v>
      </c>
    </row>
    <row r="6" spans="1:10" ht="45" x14ac:dyDescent="0.25">
      <c r="A6" s="130">
        <v>2</v>
      </c>
      <c r="B6" s="119" t="s">
        <v>238</v>
      </c>
      <c r="C6" s="117" t="s">
        <v>239</v>
      </c>
      <c r="D6" s="117">
        <v>0</v>
      </c>
      <c r="E6" s="117">
        <v>0</v>
      </c>
      <c r="F6" s="117">
        <v>0</v>
      </c>
      <c r="G6" s="117">
        <v>0</v>
      </c>
      <c r="H6" s="117">
        <v>1</v>
      </c>
      <c r="I6" s="120">
        <f t="shared" ref="I6:I69" si="0">D6+E6+F6+G6+H6</f>
        <v>1</v>
      </c>
      <c r="J6" s="131" t="s">
        <v>237</v>
      </c>
    </row>
    <row r="7" spans="1:10" ht="56.25" x14ac:dyDescent="0.25">
      <c r="A7" s="130">
        <v>3</v>
      </c>
      <c r="B7" s="119" t="s">
        <v>240</v>
      </c>
      <c r="C7" s="117" t="s">
        <v>241</v>
      </c>
      <c r="D7" s="117">
        <v>1</v>
      </c>
      <c r="E7" s="117">
        <v>0</v>
      </c>
      <c r="F7" s="117">
        <v>0</v>
      </c>
      <c r="G7" s="117">
        <v>0</v>
      </c>
      <c r="H7" s="117">
        <v>0</v>
      </c>
      <c r="I7" s="120">
        <f t="shared" si="0"/>
        <v>1</v>
      </c>
      <c r="J7" s="131" t="s">
        <v>242</v>
      </c>
    </row>
    <row r="8" spans="1:10" ht="78.75" x14ac:dyDescent="0.25">
      <c r="A8" s="130">
        <v>4</v>
      </c>
      <c r="B8" s="119" t="s">
        <v>243</v>
      </c>
      <c r="C8" s="117" t="s">
        <v>244</v>
      </c>
      <c r="D8" s="117">
        <v>1</v>
      </c>
      <c r="E8" s="117">
        <v>0</v>
      </c>
      <c r="F8" s="117">
        <v>1</v>
      </c>
      <c r="G8" s="117">
        <v>0</v>
      </c>
      <c r="H8" s="117">
        <v>0</v>
      </c>
      <c r="I8" s="120">
        <f t="shared" si="0"/>
        <v>2</v>
      </c>
      <c r="J8" s="131" t="s">
        <v>245</v>
      </c>
    </row>
    <row r="9" spans="1:10" ht="67.5" x14ac:dyDescent="0.25">
      <c r="A9" s="130">
        <v>5</v>
      </c>
      <c r="B9" s="121" t="s">
        <v>246</v>
      </c>
      <c r="C9" s="118" t="s">
        <v>247</v>
      </c>
      <c r="D9" s="118">
        <v>5</v>
      </c>
      <c r="E9" s="118">
        <v>0</v>
      </c>
      <c r="F9" s="117">
        <v>0</v>
      </c>
      <c r="G9" s="118">
        <v>0</v>
      </c>
      <c r="H9" s="118">
        <v>0</v>
      </c>
      <c r="I9" s="120">
        <f t="shared" si="0"/>
        <v>5</v>
      </c>
      <c r="J9" s="132" t="s">
        <v>248</v>
      </c>
    </row>
    <row r="10" spans="1:10" ht="101.25" x14ac:dyDescent="0.25">
      <c r="A10" s="130">
        <v>6</v>
      </c>
      <c r="B10" s="122" t="s">
        <v>249</v>
      </c>
      <c r="C10" s="123" t="s">
        <v>250</v>
      </c>
      <c r="D10" s="116">
        <v>0</v>
      </c>
      <c r="E10" s="116">
        <v>0</v>
      </c>
      <c r="F10" s="117">
        <v>1</v>
      </c>
      <c r="G10" s="116">
        <v>0</v>
      </c>
      <c r="H10" s="116">
        <v>0</v>
      </c>
      <c r="I10" s="120">
        <f t="shared" si="0"/>
        <v>1</v>
      </c>
      <c r="J10" s="39" t="s">
        <v>251</v>
      </c>
    </row>
    <row r="11" spans="1:10" x14ac:dyDescent="0.25">
      <c r="A11" s="130">
        <v>7</v>
      </c>
      <c r="B11" s="119" t="s">
        <v>252</v>
      </c>
      <c r="C11" s="117" t="s">
        <v>247</v>
      </c>
      <c r="D11" s="117">
        <v>0</v>
      </c>
      <c r="E11" s="117">
        <v>1</v>
      </c>
      <c r="F11" s="117">
        <v>0</v>
      </c>
      <c r="G11" s="117">
        <v>0</v>
      </c>
      <c r="H11" s="117">
        <v>0</v>
      </c>
      <c r="I11" s="120">
        <f t="shared" si="0"/>
        <v>1</v>
      </c>
      <c r="J11" s="131">
        <v>41116105</v>
      </c>
    </row>
    <row r="12" spans="1:10" ht="101.25" x14ac:dyDescent="0.25">
      <c r="A12" s="130">
        <v>8</v>
      </c>
      <c r="B12" s="119" t="s">
        <v>253</v>
      </c>
      <c r="C12" s="117" t="s">
        <v>254</v>
      </c>
      <c r="D12" s="117">
        <v>1</v>
      </c>
      <c r="E12" s="117">
        <v>0</v>
      </c>
      <c r="F12" s="117">
        <v>0</v>
      </c>
      <c r="G12" s="117">
        <v>0</v>
      </c>
      <c r="H12" s="117">
        <v>0</v>
      </c>
      <c r="I12" s="120">
        <f t="shared" si="0"/>
        <v>1</v>
      </c>
      <c r="J12" s="131" t="s">
        <v>255</v>
      </c>
    </row>
    <row r="13" spans="1:10" ht="101.25" x14ac:dyDescent="0.25">
      <c r="A13" s="130">
        <v>9</v>
      </c>
      <c r="B13" s="119" t="s">
        <v>256</v>
      </c>
      <c r="C13" s="117" t="s">
        <v>247</v>
      </c>
      <c r="D13" s="117">
        <v>10</v>
      </c>
      <c r="E13" s="117">
        <v>0</v>
      </c>
      <c r="F13" s="117">
        <v>0</v>
      </c>
      <c r="G13" s="117">
        <v>0</v>
      </c>
      <c r="H13" s="117">
        <v>0</v>
      </c>
      <c r="I13" s="120">
        <f t="shared" si="0"/>
        <v>10</v>
      </c>
      <c r="J13" s="131" t="s">
        <v>255</v>
      </c>
    </row>
    <row r="14" spans="1:10" ht="101.25" x14ac:dyDescent="0.25">
      <c r="A14" s="130">
        <v>10</v>
      </c>
      <c r="B14" s="119" t="s">
        <v>257</v>
      </c>
      <c r="C14" s="117" t="s">
        <v>258</v>
      </c>
      <c r="D14" s="117">
        <v>0</v>
      </c>
      <c r="E14" s="117">
        <v>0</v>
      </c>
      <c r="F14" s="117">
        <v>4</v>
      </c>
      <c r="G14" s="117">
        <v>0</v>
      </c>
      <c r="H14" s="117">
        <v>0</v>
      </c>
      <c r="I14" s="120">
        <f t="shared" si="0"/>
        <v>4</v>
      </c>
      <c r="J14" s="131" t="s">
        <v>255</v>
      </c>
    </row>
    <row r="15" spans="1:10" ht="67.5" x14ac:dyDescent="0.25">
      <c r="A15" s="130">
        <v>11</v>
      </c>
      <c r="B15" s="119" t="s">
        <v>259</v>
      </c>
      <c r="C15" s="117" t="s">
        <v>254</v>
      </c>
      <c r="D15" s="117">
        <v>1</v>
      </c>
      <c r="E15" s="117">
        <v>0</v>
      </c>
      <c r="F15" s="117">
        <v>2</v>
      </c>
      <c r="G15" s="117">
        <v>0</v>
      </c>
      <c r="H15" s="117">
        <v>0</v>
      </c>
      <c r="I15" s="120">
        <f t="shared" si="0"/>
        <v>3</v>
      </c>
      <c r="J15" s="131" t="s">
        <v>248</v>
      </c>
    </row>
    <row r="16" spans="1:10" ht="67.5" x14ac:dyDescent="0.25">
      <c r="A16" s="130">
        <v>12</v>
      </c>
      <c r="B16" s="119" t="s">
        <v>260</v>
      </c>
      <c r="C16" s="117" t="s">
        <v>261</v>
      </c>
      <c r="D16" s="117">
        <v>0</v>
      </c>
      <c r="E16" s="117">
        <v>0</v>
      </c>
      <c r="F16" s="117">
        <v>1</v>
      </c>
      <c r="G16" s="117">
        <v>0</v>
      </c>
      <c r="H16" s="117">
        <v>0</v>
      </c>
      <c r="I16" s="120">
        <f t="shared" si="0"/>
        <v>1</v>
      </c>
      <c r="J16" s="131" t="s">
        <v>248</v>
      </c>
    </row>
    <row r="17" spans="1:10" ht="67.5" x14ac:dyDescent="0.25">
      <c r="A17" s="130">
        <v>13</v>
      </c>
      <c r="B17" s="119" t="s">
        <v>262</v>
      </c>
      <c r="C17" s="117" t="s">
        <v>247</v>
      </c>
      <c r="D17" s="117">
        <v>1</v>
      </c>
      <c r="E17" s="117">
        <v>0</v>
      </c>
      <c r="F17" s="117">
        <v>0</v>
      </c>
      <c r="G17" s="117">
        <v>0</v>
      </c>
      <c r="H17" s="117">
        <v>0</v>
      </c>
      <c r="I17" s="120">
        <f t="shared" si="0"/>
        <v>1</v>
      </c>
      <c r="J17" s="131" t="s">
        <v>263</v>
      </c>
    </row>
    <row r="18" spans="1:10" ht="101.25" x14ac:dyDescent="0.25">
      <c r="A18" s="130">
        <v>14</v>
      </c>
      <c r="B18" s="119" t="s">
        <v>264</v>
      </c>
      <c r="C18" s="117" t="s">
        <v>265</v>
      </c>
      <c r="D18" s="117">
        <v>1</v>
      </c>
      <c r="E18" s="117">
        <v>0</v>
      </c>
      <c r="F18" s="117">
        <v>0</v>
      </c>
      <c r="G18" s="117">
        <v>0</v>
      </c>
      <c r="H18" s="117">
        <v>0</v>
      </c>
      <c r="I18" s="120">
        <f t="shared" si="0"/>
        <v>1</v>
      </c>
      <c r="J18" s="131" t="s">
        <v>251</v>
      </c>
    </row>
    <row r="19" spans="1:10" ht="33.75" x14ac:dyDescent="0.25">
      <c r="A19" s="130">
        <v>15</v>
      </c>
      <c r="B19" s="121" t="s">
        <v>266</v>
      </c>
      <c r="C19" s="118" t="s">
        <v>267</v>
      </c>
      <c r="D19" s="118">
        <v>20</v>
      </c>
      <c r="E19" s="117">
        <v>0</v>
      </c>
      <c r="F19" s="117">
        <v>0</v>
      </c>
      <c r="G19" s="117">
        <v>0</v>
      </c>
      <c r="H19" s="117">
        <v>0</v>
      </c>
      <c r="I19" s="120">
        <f t="shared" si="0"/>
        <v>20</v>
      </c>
      <c r="J19" s="132" t="s">
        <v>268</v>
      </c>
    </row>
    <row r="20" spans="1:10" ht="101.25" x14ac:dyDescent="0.25">
      <c r="A20" s="130">
        <v>16</v>
      </c>
      <c r="B20" s="122" t="s">
        <v>269</v>
      </c>
      <c r="C20" s="116" t="s">
        <v>244</v>
      </c>
      <c r="D20" s="116">
        <v>10</v>
      </c>
      <c r="E20" s="117">
        <v>0</v>
      </c>
      <c r="F20" s="117">
        <v>4</v>
      </c>
      <c r="G20" s="117">
        <v>0</v>
      </c>
      <c r="H20" s="117">
        <v>0</v>
      </c>
      <c r="I20" s="120">
        <f t="shared" si="0"/>
        <v>14</v>
      </c>
      <c r="J20" s="133" t="s">
        <v>270</v>
      </c>
    </row>
    <row r="21" spans="1:10" ht="101.25" x14ac:dyDescent="0.25">
      <c r="A21" s="130">
        <v>17</v>
      </c>
      <c r="B21" s="119" t="s">
        <v>271</v>
      </c>
      <c r="C21" s="117" t="s">
        <v>272</v>
      </c>
      <c r="D21" s="117">
        <v>0</v>
      </c>
      <c r="E21" s="117">
        <v>0</v>
      </c>
      <c r="F21" s="117">
        <v>1</v>
      </c>
      <c r="G21" s="117">
        <v>0</v>
      </c>
      <c r="H21" s="117">
        <v>0</v>
      </c>
      <c r="I21" s="120">
        <f t="shared" si="0"/>
        <v>1</v>
      </c>
      <c r="J21" s="131" t="s">
        <v>255</v>
      </c>
    </row>
    <row r="22" spans="1:10" ht="90" x14ac:dyDescent="0.25">
      <c r="A22" s="130">
        <v>18</v>
      </c>
      <c r="B22" s="119" t="s">
        <v>273</v>
      </c>
      <c r="C22" s="117" t="s">
        <v>244</v>
      </c>
      <c r="D22" s="117">
        <v>1</v>
      </c>
      <c r="E22" s="117">
        <v>0</v>
      </c>
      <c r="F22" s="117">
        <v>0</v>
      </c>
      <c r="G22" s="117">
        <v>0</v>
      </c>
      <c r="H22" s="117">
        <v>0</v>
      </c>
      <c r="I22" s="120">
        <f t="shared" si="0"/>
        <v>1</v>
      </c>
      <c r="J22" s="131" t="s">
        <v>274</v>
      </c>
    </row>
    <row r="23" spans="1:10" ht="112.5" x14ac:dyDescent="0.25">
      <c r="A23" s="130">
        <v>19</v>
      </c>
      <c r="B23" s="119" t="s">
        <v>275</v>
      </c>
      <c r="C23" s="117" t="s">
        <v>247</v>
      </c>
      <c r="D23" s="117">
        <v>1</v>
      </c>
      <c r="E23" s="117">
        <v>0</v>
      </c>
      <c r="F23" s="117">
        <v>0</v>
      </c>
      <c r="G23" s="117">
        <v>0</v>
      </c>
      <c r="H23" s="117">
        <v>1</v>
      </c>
      <c r="I23" s="120">
        <f t="shared" si="0"/>
        <v>2</v>
      </c>
      <c r="J23" s="131" t="s">
        <v>276</v>
      </c>
    </row>
    <row r="24" spans="1:10" ht="112.5" x14ac:dyDescent="0.25">
      <c r="A24" s="130">
        <v>20</v>
      </c>
      <c r="B24" s="119" t="s">
        <v>277</v>
      </c>
      <c r="C24" s="117" t="s">
        <v>254</v>
      </c>
      <c r="D24" s="117">
        <v>1</v>
      </c>
      <c r="E24" s="117">
        <v>0</v>
      </c>
      <c r="F24" s="117">
        <v>0</v>
      </c>
      <c r="G24" s="117">
        <v>0</v>
      </c>
      <c r="H24" s="117">
        <v>0</v>
      </c>
      <c r="I24" s="120">
        <f t="shared" si="0"/>
        <v>1</v>
      </c>
      <c r="J24" s="131" t="s">
        <v>278</v>
      </c>
    </row>
    <row r="25" spans="1:10" ht="112.5" x14ac:dyDescent="0.25">
      <c r="A25" s="130">
        <v>21</v>
      </c>
      <c r="B25" s="119" t="s">
        <v>279</v>
      </c>
      <c r="C25" s="117" t="s">
        <v>247</v>
      </c>
      <c r="D25" s="117">
        <v>1</v>
      </c>
      <c r="E25" s="117">
        <v>1</v>
      </c>
      <c r="F25" s="117">
        <v>0</v>
      </c>
      <c r="G25" s="117">
        <v>0</v>
      </c>
      <c r="H25" s="117">
        <v>0</v>
      </c>
      <c r="I25" s="120">
        <f t="shared" si="0"/>
        <v>2</v>
      </c>
      <c r="J25" s="131" t="s">
        <v>280</v>
      </c>
    </row>
    <row r="26" spans="1:10" ht="112.5" x14ac:dyDescent="0.25">
      <c r="A26" s="130">
        <v>22</v>
      </c>
      <c r="B26" s="119" t="s">
        <v>281</v>
      </c>
      <c r="C26" s="117" t="s">
        <v>247</v>
      </c>
      <c r="D26" s="117">
        <v>1</v>
      </c>
      <c r="E26" s="117">
        <v>0</v>
      </c>
      <c r="F26" s="117">
        <v>0</v>
      </c>
      <c r="G26" s="117">
        <v>0</v>
      </c>
      <c r="H26" s="117">
        <v>0</v>
      </c>
      <c r="I26" s="120">
        <f t="shared" si="0"/>
        <v>1</v>
      </c>
      <c r="J26" s="131" t="s">
        <v>276</v>
      </c>
    </row>
    <row r="27" spans="1:10" ht="101.25" x14ac:dyDescent="0.25">
      <c r="A27" s="130">
        <v>23</v>
      </c>
      <c r="B27" s="119" t="s">
        <v>282</v>
      </c>
      <c r="C27" s="124" t="s">
        <v>283</v>
      </c>
      <c r="D27" s="117">
        <v>1</v>
      </c>
      <c r="E27" s="117">
        <v>0</v>
      </c>
      <c r="F27" s="117">
        <v>0</v>
      </c>
      <c r="G27" s="117">
        <v>0</v>
      </c>
      <c r="H27" s="117">
        <v>0</v>
      </c>
      <c r="I27" s="120">
        <f t="shared" si="0"/>
        <v>1</v>
      </c>
      <c r="J27" s="134" t="s">
        <v>251</v>
      </c>
    </row>
    <row r="28" spans="1:10" ht="101.25" x14ac:dyDescent="0.25">
      <c r="A28" s="130">
        <v>24</v>
      </c>
      <c r="B28" s="119" t="s">
        <v>284</v>
      </c>
      <c r="C28" s="117" t="s">
        <v>285</v>
      </c>
      <c r="D28" s="117">
        <v>1</v>
      </c>
      <c r="E28" s="117">
        <v>1</v>
      </c>
      <c r="F28" s="117">
        <v>0</v>
      </c>
      <c r="G28" s="117">
        <v>0</v>
      </c>
      <c r="H28" s="117">
        <v>0</v>
      </c>
      <c r="I28" s="120">
        <f t="shared" si="0"/>
        <v>2</v>
      </c>
      <c r="J28" s="131" t="s">
        <v>251</v>
      </c>
    </row>
    <row r="29" spans="1:10" ht="101.25" x14ac:dyDescent="0.25">
      <c r="A29" s="130">
        <v>25</v>
      </c>
      <c r="B29" s="119" t="s">
        <v>286</v>
      </c>
      <c r="C29" s="117" t="s">
        <v>247</v>
      </c>
      <c r="D29" s="117">
        <v>1</v>
      </c>
      <c r="E29" s="117">
        <v>0</v>
      </c>
      <c r="F29" s="117">
        <v>0</v>
      </c>
      <c r="G29" s="117">
        <v>0</v>
      </c>
      <c r="H29" s="117">
        <v>0</v>
      </c>
      <c r="I29" s="120">
        <f t="shared" si="0"/>
        <v>1</v>
      </c>
      <c r="J29" s="131" t="s">
        <v>255</v>
      </c>
    </row>
    <row r="30" spans="1:10" ht="101.25" x14ac:dyDescent="0.25">
      <c r="A30" s="130">
        <v>26</v>
      </c>
      <c r="B30" s="119" t="s">
        <v>287</v>
      </c>
      <c r="C30" s="117" t="s">
        <v>288</v>
      </c>
      <c r="D30" s="117">
        <v>0</v>
      </c>
      <c r="E30" s="117">
        <v>0</v>
      </c>
      <c r="F30" s="117">
        <v>50</v>
      </c>
      <c r="G30" s="117">
        <v>0</v>
      </c>
      <c r="H30" s="117">
        <v>0</v>
      </c>
      <c r="I30" s="120">
        <f t="shared" si="0"/>
        <v>50</v>
      </c>
      <c r="J30" s="131" t="s">
        <v>255</v>
      </c>
    </row>
    <row r="31" spans="1:10" ht="101.25" x14ac:dyDescent="0.25">
      <c r="A31" s="130">
        <v>27</v>
      </c>
      <c r="B31" s="119" t="s">
        <v>289</v>
      </c>
      <c r="C31" s="117" t="s">
        <v>244</v>
      </c>
      <c r="D31" s="117">
        <v>5</v>
      </c>
      <c r="E31" s="117">
        <v>0</v>
      </c>
      <c r="F31" s="117">
        <v>10</v>
      </c>
      <c r="G31" s="117">
        <v>0</v>
      </c>
      <c r="H31" s="117">
        <v>0</v>
      </c>
      <c r="I31" s="120">
        <f t="shared" si="0"/>
        <v>15</v>
      </c>
      <c r="J31" s="131" t="s">
        <v>255</v>
      </c>
    </row>
    <row r="32" spans="1:10" ht="101.25" x14ac:dyDescent="0.25">
      <c r="A32" s="130">
        <v>28</v>
      </c>
      <c r="B32" s="119" t="s">
        <v>290</v>
      </c>
      <c r="C32" s="117" t="s">
        <v>247</v>
      </c>
      <c r="D32" s="117">
        <v>5</v>
      </c>
      <c r="E32" s="117">
        <v>0</v>
      </c>
      <c r="F32" s="117">
        <v>0</v>
      </c>
      <c r="G32" s="117">
        <v>0</v>
      </c>
      <c r="H32" s="117">
        <v>0</v>
      </c>
      <c r="I32" s="120">
        <f t="shared" si="0"/>
        <v>5</v>
      </c>
      <c r="J32" s="131" t="s">
        <v>291</v>
      </c>
    </row>
    <row r="33" spans="1:10" ht="33.75" x14ac:dyDescent="0.25">
      <c r="A33" s="130">
        <v>29</v>
      </c>
      <c r="B33" s="119" t="s">
        <v>292</v>
      </c>
      <c r="C33" s="117" t="s">
        <v>247</v>
      </c>
      <c r="D33" s="117">
        <v>1</v>
      </c>
      <c r="E33" s="117">
        <v>0</v>
      </c>
      <c r="F33" s="117">
        <v>0</v>
      </c>
      <c r="G33" s="117">
        <v>0</v>
      </c>
      <c r="H33" s="117">
        <v>0</v>
      </c>
      <c r="I33" s="120">
        <f t="shared" si="0"/>
        <v>1</v>
      </c>
      <c r="J33" s="131" t="s">
        <v>293</v>
      </c>
    </row>
    <row r="34" spans="1:10" ht="101.25" x14ac:dyDescent="0.25">
      <c r="A34" s="130">
        <v>30</v>
      </c>
      <c r="B34" s="119" t="s">
        <v>294</v>
      </c>
      <c r="C34" s="117" t="s">
        <v>258</v>
      </c>
      <c r="D34" s="117">
        <v>1</v>
      </c>
      <c r="E34" s="117">
        <v>0</v>
      </c>
      <c r="F34" s="117">
        <v>0</v>
      </c>
      <c r="G34" s="117">
        <v>0</v>
      </c>
      <c r="H34" s="117">
        <v>1</v>
      </c>
      <c r="I34" s="120">
        <f t="shared" si="0"/>
        <v>2</v>
      </c>
      <c r="J34" s="131" t="s">
        <v>251</v>
      </c>
    </row>
    <row r="35" spans="1:10" ht="22.5" x14ac:dyDescent="0.25">
      <c r="A35" s="130">
        <v>31</v>
      </c>
      <c r="B35" s="119" t="s">
        <v>295</v>
      </c>
      <c r="C35" s="117" t="s">
        <v>247</v>
      </c>
      <c r="D35" s="117">
        <v>0</v>
      </c>
      <c r="E35" s="117">
        <v>0</v>
      </c>
      <c r="F35" s="117">
        <v>0</v>
      </c>
      <c r="G35" s="117">
        <v>1</v>
      </c>
      <c r="H35" s="117">
        <v>0</v>
      </c>
      <c r="I35" s="120">
        <f t="shared" si="0"/>
        <v>1</v>
      </c>
      <c r="J35" s="131">
        <v>41116105</v>
      </c>
    </row>
    <row r="36" spans="1:10" ht="101.25" x14ac:dyDescent="0.25">
      <c r="A36" s="130">
        <v>32</v>
      </c>
      <c r="B36" s="119" t="s">
        <v>296</v>
      </c>
      <c r="C36" s="117" t="s">
        <v>247</v>
      </c>
      <c r="D36" s="117">
        <v>2</v>
      </c>
      <c r="E36" s="117">
        <v>0</v>
      </c>
      <c r="F36" s="117">
        <v>0</v>
      </c>
      <c r="G36" s="117">
        <v>0</v>
      </c>
      <c r="H36" s="117">
        <v>0</v>
      </c>
      <c r="I36" s="120">
        <f t="shared" si="0"/>
        <v>2</v>
      </c>
      <c r="J36" s="131" t="s">
        <v>255</v>
      </c>
    </row>
    <row r="37" spans="1:10" ht="101.25" x14ac:dyDescent="0.25">
      <c r="A37" s="130">
        <v>33</v>
      </c>
      <c r="B37" s="119" t="s">
        <v>297</v>
      </c>
      <c r="C37" s="124" t="s">
        <v>298</v>
      </c>
      <c r="D37" s="117">
        <v>0</v>
      </c>
      <c r="E37" s="117">
        <v>0</v>
      </c>
      <c r="F37" s="117">
        <v>0</v>
      </c>
      <c r="G37" s="117">
        <v>1</v>
      </c>
      <c r="H37" s="117">
        <v>0</v>
      </c>
      <c r="I37" s="120">
        <f t="shared" si="0"/>
        <v>1</v>
      </c>
      <c r="J37" s="134" t="s">
        <v>251</v>
      </c>
    </row>
    <row r="38" spans="1:10" ht="101.25" x14ac:dyDescent="0.25">
      <c r="A38" s="130">
        <v>34</v>
      </c>
      <c r="B38" s="119" t="s">
        <v>299</v>
      </c>
      <c r="C38" s="117" t="s">
        <v>247</v>
      </c>
      <c r="D38" s="117">
        <v>10</v>
      </c>
      <c r="E38" s="117">
        <v>0</v>
      </c>
      <c r="F38" s="117">
        <v>3</v>
      </c>
      <c r="G38" s="117">
        <v>0</v>
      </c>
      <c r="H38" s="117">
        <v>0</v>
      </c>
      <c r="I38" s="120">
        <f t="shared" si="0"/>
        <v>13</v>
      </c>
      <c r="J38" s="131" t="s">
        <v>255</v>
      </c>
    </row>
    <row r="39" spans="1:10" ht="67.5" x14ac:dyDescent="0.25">
      <c r="A39" s="130">
        <v>35</v>
      </c>
      <c r="B39" s="119" t="s">
        <v>300</v>
      </c>
      <c r="C39" s="117" t="s">
        <v>301</v>
      </c>
      <c r="D39" s="117">
        <v>0</v>
      </c>
      <c r="E39" s="117">
        <v>0</v>
      </c>
      <c r="F39" s="117">
        <v>1</v>
      </c>
      <c r="G39" s="117">
        <v>0</v>
      </c>
      <c r="H39" s="117">
        <v>0</v>
      </c>
      <c r="I39" s="120">
        <f t="shared" si="0"/>
        <v>1</v>
      </c>
      <c r="J39" s="131" t="s">
        <v>248</v>
      </c>
    </row>
    <row r="40" spans="1:10" ht="101.25" x14ac:dyDescent="0.25">
      <c r="A40" s="130">
        <v>36</v>
      </c>
      <c r="B40" s="119" t="s">
        <v>302</v>
      </c>
      <c r="C40" s="117" t="s">
        <v>303</v>
      </c>
      <c r="D40" s="117">
        <v>1</v>
      </c>
      <c r="E40" s="120">
        <v>0</v>
      </c>
      <c r="F40" s="120">
        <v>0</v>
      </c>
      <c r="G40" s="120">
        <v>0</v>
      </c>
      <c r="H40" s="120">
        <v>0</v>
      </c>
      <c r="I40" s="120">
        <f t="shared" si="0"/>
        <v>1</v>
      </c>
      <c r="J40" s="131" t="s">
        <v>255</v>
      </c>
    </row>
    <row r="41" spans="1:10" ht="101.25" x14ac:dyDescent="0.25">
      <c r="A41" s="130">
        <v>37</v>
      </c>
      <c r="B41" s="119" t="s">
        <v>304</v>
      </c>
      <c r="C41" s="117" t="s">
        <v>301</v>
      </c>
      <c r="D41" s="117">
        <v>1</v>
      </c>
      <c r="E41" s="120">
        <v>0</v>
      </c>
      <c r="F41" s="120">
        <v>1</v>
      </c>
      <c r="G41" s="120">
        <v>0</v>
      </c>
      <c r="H41" s="120">
        <v>0</v>
      </c>
      <c r="I41" s="120">
        <f t="shared" si="0"/>
        <v>2</v>
      </c>
      <c r="J41" s="131" t="s">
        <v>255</v>
      </c>
    </row>
    <row r="42" spans="1:10" ht="67.5" x14ac:dyDescent="0.25">
      <c r="A42" s="130">
        <v>38</v>
      </c>
      <c r="B42" s="119" t="s">
        <v>305</v>
      </c>
      <c r="C42" s="117" t="s">
        <v>306</v>
      </c>
      <c r="D42" s="117">
        <v>1</v>
      </c>
      <c r="E42" s="120">
        <v>0</v>
      </c>
      <c r="F42" s="120">
        <v>0</v>
      </c>
      <c r="G42" s="120">
        <v>0</v>
      </c>
      <c r="H42" s="120">
        <v>0</v>
      </c>
      <c r="I42" s="120">
        <f t="shared" si="0"/>
        <v>1</v>
      </c>
      <c r="J42" s="131" t="s">
        <v>248</v>
      </c>
    </row>
    <row r="43" spans="1:10" ht="67.5" x14ac:dyDescent="0.25">
      <c r="A43" s="130">
        <v>39</v>
      </c>
      <c r="B43" s="119" t="s">
        <v>307</v>
      </c>
      <c r="C43" s="117" t="s">
        <v>301</v>
      </c>
      <c r="D43" s="117">
        <v>1</v>
      </c>
      <c r="E43" s="117">
        <v>0</v>
      </c>
      <c r="F43" s="117">
        <v>1</v>
      </c>
      <c r="G43" s="117">
        <v>0</v>
      </c>
      <c r="H43" s="117">
        <v>0</v>
      </c>
      <c r="I43" s="120">
        <f t="shared" si="0"/>
        <v>2</v>
      </c>
      <c r="J43" s="131" t="s">
        <v>248</v>
      </c>
    </row>
    <row r="44" spans="1:10" ht="101.25" x14ac:dyDescent="0.25">
      <c r="A44" s="130">
        <v>40</v>
      </c>
      <c r="B44" s="119" t="s">
        <v>308</v>
      </c>
      <c r="C44" s="117" t="s">
        <v>254</v>
      </c>
      <c r="D44" s="117">
        <v>1</v>
      </c>
      <c r="E44" s="117">
        <v>1</v>
      </c>
      <c r="F44" s="117">
        <v>1</v>
      </c>
      <c r="G44" s="117">
        <v>0</v>
      </c>
      <c r="H44" s="117">
        <v>0</v>
      </c>
      <c r="I44" s="120">
        <f t="shared" si="0"/>
        <v>3</v>
      </c>
      <c r="J44" s="131" t="s">
        <v>291</v>
      </c>
    </row>
    <row r="45" spans="1:10" ht="22.5" x14ac:dyDescent="0.25">
      <c r="A45" s="130">
        <v>41</v>
      </c>
      <c r="B45" s="119" t="s">
        <v>309</v>
      </c>
      <c r="C45" s="117" t="s">
        <v>310</v>
      </c>
      <c r="D45" s="117">
        <v>0</v>
      </c>
      <c r="E45" s="117">
        <v>0</v>
      </c>
      <c r="F45" s="117">
        <v>0</v>
      </c>
      <c r="G45" s="117">
        <v>1</v>
      </c>
      <c r="H45" s="117">
        <v>0</v>
      </c>
      <c r="I45" s="120">
        <f t="shared" si="0"/>
        <v>1</v>
      </c>
      <c r="J45" s="131">
        <v>41116105</v>
      </c>
    </row>
    <row r="46" spans="1:10" ht="101.25" x14ac:dyDescent="0.25">
      <c r="A46" s="130">
        <v>42</v>
      </c>
      <c r="B46" s="119" t="s">
        <v>311</v>
      </c>
      <c r="C46" s="117" t="s">
        <v>312</v>
      </c>
      <c r="D46" s="117">
        <v>10</v>
      </c>
      <c r="E46" s="117">
        <v>0</v>
      </c>
      <c r="F46" s="117">
        <v>50</v>
      </c>
      <c r="G46" s="117">
        <v>8</v>
      </c>
      <c r="H46" s="117">
        <v>0</v>
      </c>
      <c r="I46" s="120">
        <f t="shared" si="0"/>
        <v>68</v>
      </c>
      <c r="J46" s="131" t="s">
        <v>251</v>
      </c>
    </row>
    <row r="47" spans="1:10" ht="101.25" x14ac:dyDescent="0.25">
      <c r="A47" s="130">
        <v>43</v>
      </c>
      <c r="B47" s="119" t="s">
        <v>313</v>
      </c>
      <c r="C47" s="117" t="s">
        <v>312</v>
      </c>
      <c r="D47" s="117">
        <v>10</v>
      </c>
      <c r="E47" s="117">
        <v>50</v>
      </c>
      <c r="F47" s="117">
        <v>0</v>
      </c>
      <c r="G47" s="117">
        <v>8</v>
      </c>
      <c r="H47" s="117">
        <v>20</v>
      </c>
      <c r="I47" s="120">
        <f t="shared" si="0"/>
        <v>88</v>
      </c>
      <c r="J47" s="131" t="s">
        <v>251</v>
      </c>
    </row>
    <row r="48" spans="1:10" ht="67.5" x14ac:dyDescent="0.25">
      <c r="A48" s="130">
        <v>44</v>
      </c>
      <c r="B48" s="119" t="s">
        <v>314</v>
      </c>
      <c r="C48" s="117" t="s">
        <v>247</v>
      </c>
      <c r="D48" s="117">
        <v>1</v>
      </c>
      <c r="E48" s="120">
        <v>0</v>
      </c>
      <c r="F48" s="120">
        <v>0</v>
      </c>
      <c r="G48" s="120">
        <v>0</v>
      </c>
      <c r="H48" s="120">
        <v>0</v>
      </c>
      <c r="I48" s="120">
        <f t="shared" si="0"/>
        <v>1</v>
      </c>
      <c r="J48" s="131" t="s">
        <v>315</v>
      </c>
    </row>
    <row r="49" spans="1:10" ht="112.5" x14ac:dyDescent="0.25">
      <c r="A49" s="130">
        <v>45</v>
      </c>
      <c r="B49" s="119" t="s">
        <v>316</v>
      </c>
      <c r="C49" s="117" t="s">
        <v>244</v>
      </c>
      <c r="D49" s="117">
        <v>1</v>
      </c>
      <c r="E49" s="117">
        <v>0</v>
      </c>
      <c r="F49" s="117">
        <v>0</v>
      </c>
      <c r="G49" s="117">
        <v>0</v>
      </c>
      <c r="H49" s="117">
        <v>0</v>
      </c>
      <c r="I49" s="120">
        <f t="shared" si="0"/>
        <v>1</v>
      </c>
      <c r="J49" s="131" t="s">
        <v>317</v>
      </c>
    </row>
    <row r="50" spans="1:10" ht="101.25" x14ac:dyDescent="0.25">
      <c r="A50" s="130">
        <v>46</v>
      </c>
      <c r="B50" s="119" t="s">
        <v>318</v>
      </c>
      <c r="C50" s="117" t="s">
        <v>244</v>
      </c>
      <c r="D50" s="117">
        <v>5</v>
      </c>
      <c r="E50" s="120">
        <v>0</v>
      </c>
      <c r="F50" s="120">
        <v>0</v>
      </c>
      <c r="G50" s="120">
        <v>0</v>
      </c>
      <c r="H50" s="120">
        <v>0</v>
      </c>
      <c r="I50" s="120">
        <f t="shared" si="0"/>
        <v>5</v>
      </c>
      <c r="J50" s="131" t="s">
        <v>255</v>
      </c>
    </row>
    <row r="51" spans="1:10" ht="101.25" x14ac:dyDescent="0.25">
      <c r="A51" s="130">
        <v>47</v>
      </c>
      <c r="B51" s="119" t="s">
        <v>319</v>
      </c>
      <c r="C51" s="117" t="s">
        <v>247</v>
      </c>
      <c r="D51" s="117">
        <v>1</v>
      </c>
      <c r="E51" s="120">
        <v>0</v>
      </c>
      <c r="F51" s="120">
        <v>0</v>
      </c>
      <c r="G51" s="120">
        <v>0</v>
      </c>
      <c r="H51" s="120">
        <v>0</v>
      </c>
      <c r="I51" s="120">
        <f t="shared" si="0"/>
        <v>1</v>
      </c>
      <c r="J51" s="131" t="s">
        <v>255</v>
      </c>
    </row>
    <row r="52" spans="1:10" ht="101.25" x14ac:dyDescent="0.25">
      <c r="A52" s="130">
        <v>48</v>
      </c>
      <c r="B52" s="119" t="s">
        <v>320</v>
      </c>
      <c r="C52" s="117" t="s">
        <v>247</v>
      </c>
      <c r="D52" s="117">
        <v>1</v>
      </c>
      <c r="E52" s="120">
        <v>0</v>
      </c>
      <c r="F52" s="120">
        <v>0</v>
      </c>
      <c r="G52" s="120">
        <v>0</v>
      </c>
      <c r="H52" s="120">
        <v>0</v>
      </c>
      <c r="I52" s="120">
        <f t="shared" si="0"/>
        <v>1</v>
      </c>
      <c r="J52" s="131" t="s">
        <v>255</v>
      </c>
    </row>
    <row r="53" spans="1:10" ht="67.5" x14ac:dyDescent="0.25">
      <c r="A53" s="130">
        <v>49</v>
      </c>
      <c r="B53" s="119" t="s">
        <v>321</v>
      </c>
      <c r="C53" s="117" t="s">
        <v>322</v>
      </c>
      <c r="D53" s="117">
        <v>1</v>
      </c>
      <c r="E53" s="120">
        <v>0</v>
      </c>
      <c r="F53" s="120">
        <v>0</v>
      </c>
      <c r="G53" s="120">
        <v>0</v>
      </c>
      <c r="H53" s="120">
        <v>0</v>
      </c>
      <c r="I53" s="120">
        <f t="shared" si="0"/>
        <v>1</v>
      </c>
      <c r="J53" s="131" t="s">
        <v>248</v>
      </c>
    </row>
    <row r="54" spans="1:10" ht="22.5" x14ac:dyDescent="0.25">
      <c r="A54" s="130">
        <v>50</v>
      </c>
      <c r="B54" s="119" t="s">
        <v>323</v>
      </c>
      <c r="C54" s="117" t="s">
        <v>247</v>
      </c>
      <c r="D54" s="117">
        <v>0</v>
      </c>
      <c r="E54" s="117">
        <v>0</v>
      </c>
      <c r="F54" s="117">
        <v>0</v>
      </c>
      <c r="G54" s="117">
        <v>1</v>
      </c>
      <c r="H54" s="117">
        <v>0</v>
      </c>
      <c r="I54" s="120">
        <f t="shared" si="0"/>
        <v>1</v>
      </c>
      <c r="J54" s="131">
        <v>41116105</v>
      </c>
    </row>
    <row r="55" spans="1:10" ht="101.25" x14ac:dyDescent="0.25">
      <c r="A55" s="130">
        <v>51</v>
      </c>
      <c r="B55" s="119" t="s">
        <v>324</v>
      </c>
      <c r="C55" s="124" t="s">
        <v>322</v>
      </c>
      <c r="D55" s="117">
        <v>0</v>
      </c>
      <c r="E55" s="117">
        <v>0</v>
      </c>
      <c r="F55" s="117">
        <v>1</v>
      </c>
      <c r="G55" s="117">
        <v>0</v>
      </c>
      <c r="H55" s="117">
        <v>0</v>
      </c>
      <c r="I55" s="120">
        <f t="shared" si="0"/>
        <v>1</v>
      </c>
      <c r="J55" s="134" t="s">
        <v>251</v>
      </c>
    </row>
    <row r="56" spans="1:10" ht="101.25" x14ac:dyDescent="0.25">
      <c r="A56" s="130">
        <v>52</v>
      </c>
      <c r="B56" s="119" t="s">
        <v>325</v>
      </c>
      <c r="C56" s="117" t="s">
        <v>267</v>
      </c>
      <c r="D56" s="117">
        <v>5</v>
      </c>
      <c r="E56" s="120">
        <v>0</v>
      </c>
      <c r="F56" s="120">
        <v>0</v>
      </c>
      <c r="G56" s="120">
        <v>0</v>
      </c>
      <c r="H56" s="120">
        <v>0</v>
      </c>
      <c r="I56" s="120">
        <f t="shared" si="0"/>
        <v>5</v>
      </c>
      <c r="J56" s="131" t="s">
        <v>255</v>
      </c>
    </row>
    <row r="57" spans="1:10" ht="112.5" x14ac:dyDescent="0.25">
      <c r="A57" s="130">
        <v>53</v>
      </c>
      <c r="B57" s="119" t="s">
        <v>326</v>
      </c>
      <c r="C57" s="117" t="s">
        <v>254</v>
      </c>
      <c r="D57" s="117">
        <v>0</v>
      </c>
      <c r="E57" s="117">
        <v>0</v>
      </c>
      <c r="F57" s="117">
        <v>1</v>
      </c>
      <c r="G57" s="117">
        <v>0</v>
      </c>
      <c r="H57" s="117">
        <v>0</v>
      </c>
      <c r="I57" s="120">
        <f t="shared" si="0"/>
        <v>1</v>
      </c>
      <c r="J57" s="131" t="s">
        <v>327</v>
      </c>
    </row>
    <row r="58" spans="1:10" ht="67.5" x14ac:dyDescent="0.25">
      <c r="A58" s="130">
        <v>54</v>
      </c>
      <c r="B58" s="119" t="s">
        <v>328</v>
      </c>
      <c r="C58" s="117" t="s">
        <v>254</v>
      </c>
      <c r="D58" s="117">
        <v>4</v>
      </c>
      <c r="E58" s="117">
        <v>0</v>
      </c>
      <c r="F58" s="117">
        <v>1</v>
      </c>
      <c r="G58" s="117">
        <v>1</v>
      </c>
      <c r="H58" s="117">
        <v>1</v>
      </c>
      <c r="I58" s="120">
        <f t="shared" si="0"/>
        <v>7</v>
      </c>
      <c r="J58" s="131" t="s">
        <v>248</v>
      </c>
    </row>
    <row r="59" spans="1:10" ht="101.25" x14ac:dyDescent="0.25">
      <c r="A59" s="130">
        <v>55</v>
      </c>
      <c r="B59" s="119" t="s">
        <v>329</v>
      </c>
      <c r="C59" s="117" t="s">
        <v>247</v>
      </c>
      <c r="D59" s="117">
        <v>1</v>
      </c>
      <c r="E59" s="120">
        <v>0</v>
      </c>
      <c r="F59" s="120">
        <v>0</v>
      </c>
      <c r="G59" s="120">
        <v>0</v>
      </c>
      <c r="H59" s="120">
        <v>0</v>
      </c>
      <c r="I59" s="120">
        <f t="shared" si="0"/>
        <v>1</v>
      </c>
      <c r="J59" s="131" t="s">
        <v>255</v>
      </c>
    </row>
    <row r="60" spans="1:10" ht="101.25" x14ac:dyDescent="0.25">
      <c r="A60" s="130">
        <v>56</v>
      </c>
      <c r="B60" s="119" t="s">
        <v>330</v>
      </c>
      <c r="C60" s="124" t="s">
        <v>306</v>
      </c>
      <c r="D60" s="117">
        <v>0</v>
      </c>
      <c r="E60" s="117">
        <v>0</v>
      </c>
      <c r="F60" s="117">
        <v>2</v>
      </c>
      <c r="G60" s="117">
        <v>0</v>
      </c>
      <c r="H60" s="117">
        <v>0</v>
      </c>
      <c r="I60" s="120">
        <f t="shared" si="0"/>
        <v>2</v>
      </c>
      <c r="J60" s="134" t="s">
        <v>251</v>
      </c>
    </row>
    <row r="61" spans="1:10" ht="67.5" x14ac:dyDescent="0.25">
      <c r="A61" s="130">
        <v>57</v>
      </c>
      <c r="B61" s="119" t="s">
        <v>331</v>
      </c>
      <c r="C61" s="117" t="s">
        <v>250</v>
      </c>
      <c r="D61" s="117">
        <v>1</v>
      </c>
      <c r="E61" s="117">
        <v>0</v>
      </c>
      <c r="F61" s="117">
        <v>0</v>
      </c>
      <c r="G61" s="117">
        <v>0</v>
      </c>
      <c r="H61" s="117">
        <v>0</v>
      </c>
      <c r="I61" s="120">
        <f t="shared" si="0"/>
        <v>1</v>
      </c>
      <c r="J61" s="131" t="s">
        <v>248</v>
      </c>
    </row>
    <row r="62" spans="1:10" ht="101.25" x14ac:dyDescent="0.25">
      <c r="A62" s="130">
        <v>58</v>
      </c>
      <c r="B62" s="119" t="s">
        <v>332</v>
      </c>
      <c r="C62" s="124" t="s">
        <v>265</v>
      </c>
      <c r="D62" s="117">
        <v>0</v>
      </c>
      <c r="E62" s="117">
        <v>0</v>
      </c>
      <c r="F62" s="117">
        <v>2</v>
      </c>
      <c r="G62" s="117">
        <v>0</v>
      </c>
      <c r="H62" s="117">
        <v>0</v>
      </c>
      <c r="I62" s="120">
        <f t="shared" si="0"/>
        <v>2</v>
      </c>
      <c r="J62" s="134" t="s">
        <v>251</v>
      </c>
    </row>
    <row r="63" spans="1:10" ht="101.25" x14ac:dyDescent="0.25">
      <c r="A63" s="130">
        <v>59</v>
      </c>
      <c r="B63" s="119" t="s">
        <v>333</v>
      </c>
      <c r="C63" s="117" t="s">
        <v>267</v>
      </c>
      <c r="D63" s="117">
        <v>10</v>
      </c>
      <c r="E63" s="117">
        <v>0</v>
      </c>
      <c r="F63" s="117">
        <v>2</v>
      </c>
      <c r="G63" s="117">
        <v>0</v>
      </c>
      <c r="H63" s="117">
        <v>0</v>
      </c>
      <c r="I63" s="120">
        <f t="shared" si="0"/>
        <v>12</v>
      </c>
      <c r="J63" s="131" t="s">
        <v>255</v>
      </c>
    </row>
    <row r="64" spans="1:10" ht="101.25" x14ac:dyDescent="0.25">
      <c r="A64" s="130">
        <v>60</v>
      </c>
      <c r="B64" s="119" t="s">
        <v>334</v>
      </c>
      <c r="C64" s="117" t="s">
        <v>258</v>
      </c>
      <c r="D64" s="117">
        <v>0</v>
      </c>
      <c r="E64" s="117">
        <v>0</v>
      </c>
      <c r="F64" s="117">
        <v>0</v>
      </c>
      <c r="G64" s="117">
        <v>0</v>
      </c>
      <c r="H64" s="117">
        <v>1</v>
      </c>
      <c r="I64" s="120">
        <f t="shared" si="0"/>
        <v>1</v>
      </c>
      <c r="J64" s="131" t="s">
        <v>291</v>
      </c>
    </row>
    <row r="65" spans="1:10" ht="101.25" x14ac:dyDescent="0.25">
      <c r="A65" s="130">
        <v>61</v>
      </c>
      <c r="B65" s="119" t="s">
        <v>335</v>
      </c>
      <c r="C65" s="117" t="s">
        <v>306</v>
      </c>
      <c r="D65" s="117">
        <v>1</v>
      </c>
      <c r="E65" s="117">
        <v>0</v>
      </c>
      <c r="F65" s="117">
        <v>2</v>
      </c>
      <c r="G65" s="117">
        <v>0</v>
      </c>
      <c r="H65" s="117">
        <v>0</v>
      </c>
      <c r="I65" s="120">
        <f t="shared" si="0"/>
        <v>3</v>
      </c>
      <c r="J65" s="131" t="s">
        <v>255</v>
      </c>
    </row>
    <row r="66" spans="1:10" ht="101.25" x14ac:dyDescent="0.25">
      <c r="A66" s="130">
        <v>62</v>
      </c>
      <c r="B66" s="119" t="s">
        <v>336</v>
      </c>
      <c r="C66" s="117" t="s">
        <v>250</v>
      </c>
      <c r="D66" s="117">
        <v>1</v>
      </c>
      <c r="E66" s="117">
        <v>0</v>
      </c>
      <c r="F66" s="117">
        <v>0</v>
      </c>
      <c r="G66" s="117">
        <v>0</v>
      </c>
      <c r="H66" s="117">
        <v>0</v>
      </c>
      <c r="I66" s="120">
        <f t="shared" si="0"/>
        <v>1</v>
      </c>
      <c r="J66" s="131" t="s">
        <v>255</v>
      </c>
    </row>
    <row r="67" spans="1:10" ht="56.25" x14ac:dyDescent="0.25">
      <c r="A67" s="130">
        <v>63</v>
      </c>
      <c r="B67" s="119" t="s">
        <v>337</v>
      </c>
      <c r="C67" s="117" t="s">
        <v>338</v>
      </c>
      <c r="D67" s="117">
        <v>0</v>
      </c>
      <c r="E67" s="117">
        <v>0</v>
      </c>
      <c r="F67" s="117">
        <v>0</v>
      </c>
      <c r="G67" s="117">
        <v>0</v>
      </c>
      <c r="H67" s="117">
        <v>3</v>
      </c>
      <c r="I67" s="120">
        <f t="shared" si="0"/>
        <v>3</v>
      </c>
      <c r="J67" s="131" t="s">
        <v>339</v>
      </c>
    </row>
    <row r="68" spans="1:10" ht="101.25" x14ac:dyDescent="0.25">
      <c r="A68" s="130">
        <v>64</v>
      </c>
      <c r="B68" s="119" t="s">
        <v>340</v>
      </c>
      <c r="C68" s="117" t="s">
        <v>247</v>
      </c>
      <c r="D68" s="117">
        <v>1</v>
      </c>
      <c r="E68" s="117">
        <v>0</v>
      </c>
      <c r="F68" s="117">
        <v>0</v>
      </c>
      <c r="G68" s="117">
        <v>1</v>
      </c>
      <c r="H68" s="117">
        <v>0</v>
      </c>
      <c r="I68" s="120">
        <f t="shared" si="0"/>
        <v>2</v>
      </c>
      <c r="J68" s="131" t="s">
        <v>291</v>
      </c>
    </row>
    <row r="69" spans="1:10" ht="101.25" x14ac:dyDescent="0.25">
      <c r="A69" s="130">
        <v>65</v>
      </c>
      <c r="B69" s="119" t="s">
        <v>341</v>
      </c>
      <c r="C69" s="124" t="s">
        <v>342</v>
      </c>
      <c r="D69" s="117">
        <v>0</v>
      </c>
      <c r="E69" s="117">
        <v>0</v>
      </c>
      <c r="F69" s="117">
        <v>0</v>
      </c>
      <c r="G69" s="117">
        <v>1</v>
      </c>
      <c r="H69" s="117">
        <v>0</v>
      </c>
      <c r="I69" s="120">
        <f t="shared" si="0"/>
        <v>1</v>
      </c>
      <c r="J69" s="134" t="s">
        <v>251</v>
      </c>
    </row>
    <row r="70" spans="1:10" ht="22.5" x14ac:dyDescent="0.25">
      <c r="A70" s="130">
        <v>66</v>
      </c>
      <c r="B70" s="119" t="s">
        <v>343</v>
      </c>
      <c r="C70" s="117" t="s">
        <v>344</v>
      </c>
      <c r="D70" s="117">
        <v>0</v>
      </c>
      <c r="E70" s="117">
        <v>0</v>
      </c>
      <c r="F70" s="117">
        <v>0</v>
      </c>
      <c r="G70" s="117">
        <v>1</v>
      </c>
      <c r="H70" s="117">
        <v>0</v>
      </c>
      <c r="I70" s="120">
        <f t="shared" ref="I70:I85" si="1">D70+E70+F70+G70+H70</f>
        <v>1</v>
      </c>
      <c r="J70" s="131">
        <v>41116105</v>
      </c>
    </row>
    <row r="71" spans="1:10" ht="101.25" x14ac:dyDescent="0.25">
      <c r="A71" s="130">
        <v>67</v>
      </c>
      <c r="B71" s="119" t="s">
        <v>345</v>
      </c>
      <c r="C71" s="124" t="s">
        <v>346</v>
      </c>
      <c r="D71" s="117">
        <v>0</v>
      </c>
      <c r="E71" s="118">
        <v>0</v>
      </c>
      <c r="F71" s="118">
        <v>1</v>
      </c>
      <c r="G71" s="118">
        <v>0</v>
      </c>
      <c r="H71" s="118">
        <v>0</v>
      </c>
      <c r="I71" s="120">
        <f t="shared" si="1"/>
        <v>1</v>
      </c>
      <c r="J71" s="134" t="s">
        <v>251</v>
      </c>
    </row>
    <row r="72" spans="1:10" ht="101.25" x14ac:dyDescent="0.25">
      <c r="A72" s="130">
        <v>68</v>
      </c>
      <c r="B72" s="119" t="s">
        <v>347</v>
      </c>
      <c r="C72" s="124" t="s">
        <v>348</v>
      </c>
      <c r="D72" s="117">
        <v>0</v>
      </c>
      <c r="E72" s="116">
        <v>0</v>
      </c>
      <c r="F72" s="116">
        <v>2</v>
      </c>
      <c r="G72" s="116">
        <v>0</v>
      </c>
      <c r="H72" s="116">
        <v>0</v>
      </c>
      <c r="I72" s="120">
        <f t="shared" si="1"/>
        <v>2</v>
      </c>
      <c r="J72" s="134" t="s">
        <v>251</v>
      </c>
    </row>
    <row r="73" spans="1:10" ht="101.25" x14ac:dyDescent="0.25">
      <c r="A73" s="130">
        <v>69</v>
      </c>
      <c r="B73" s="119" t="s">
        <v>349</v>
      </c>
      <c r="C73" s="117" t="s">
        <v>306</v>
      </c>
      <c r="D73" s="117">
        <v>1</v>
      </c>
      <c r="E73" s="117">
        <v>0</v>
      </c>
      <c r="F73" s="117">
        <v>0</v>
      </c>
      <c r="G73" s="117">
        <v>0</v>
      </c>
      <c r="H73" s="117">
        <v>0</v>
      </c>
      <c r="I73" s="120">
        <f t="shared" si="1"/>
        <v>1</v>
      </c>
      <c r="J73" s="131" t="s">
        <v>255</v>
      </c>
    </row>
    <row r="74" spans="1:10" ht="101.25" x14ac:dyDescent="0.25">
      <c r="A74" s="130">
        <v>70</v>
      </c>
      <c r="B74" s="119" t="s">
        <v>350</v>
      </c>
      <c r="C74" s="124" t="s">
        <v>301</v>
      </c>
      <c r="D74" s="117">
        <v>0</v>
      </c>
      <c r="E74" s="117">
        <v>0</v>
      </c>
      <c r="F74" s="117">
        <v>0</v>
      </c>
      <c r="G74" s="117">
        <v>0</v>
      </c>
      <c r="H74" s="117">
        <v>1</v>
      </c>
      <c r="I74" s="120">
        <f t="shared" si="1"/>
        <v>1</v>
      </c>
      <c r="J74" s="134" t="s">
        <v>251</v>
      </c>
    </row>
    <row r="75" spans="1:10" ht="67.5" x14ac:dyDescent="0.25">
      <c r="A75" s="130">
        <v>71</v>
      </c>
      <c r="B75" s="119" t="s">
        <v>351</v>
      </c>
      <c r="C75" s="117" t="s">
        <v>352</v>
      </c>
      <c r="D75" s="117">
        <v>0</v>
      </c>
      <c r="E75" s="117">
        <v>0</v>
      </c>
      <c r="F75" s="117">
        <v>0</v>
      </c>
      <c r="G75" s="117">
        <v>0</v>
      </c>
      <c r="H75" s="117">
        <v>1</v>
      </c>
      <c r="I75" s="120">
        <f t="shared" si="1"/>
        <v>1</v>
      </c>
      <c r="J75" s="131" t="s">
        <v>248</v>
      </c>
    </row>
    <row r="76" spans="1:10" ht="67.5" x14ac:dyDescent="0.25">
      <c r="A76" s="130">
        <v>72</v>
      </c>
      <c r="B76" s="119" t="s">
        <v>353</v>
      </c>
      <c r="C76" s="117" t="s">
        <v>354</v>
      </c>
      <c r="D76" s="117">
        <v>1</v>
      </c>
      <c r="E76" s="117">
        <v>0</v>
      </c>
      <c r="F76" s="117">
        <v>0</v>
      </c>
      <c r="G76" s="117">
        <v>0</v>
      </c>
      <c r="H76" s="117">
        <v>0</v>
      </c>
      <c r="I76" s="120">
        <f t="shared" si="1"/>
        <v>1</v>
      </c>
      <c r="J76" s="131" t="s">
        <v>248</v>
      </c>
    </row>
    <row r="77" spans="1:10" ht="67.5" x14ac:dyDescent="0.25">
      <c r="A77" s="130">
        <v>73</v>
      </c>
      <c r="B77" s="119" t="s">
        <v>355</v>
      </c>
      <c r="C77" s="117" t="s">
        <v>247</v>
      </c>
      <c r="D77" s="117">
        <v>1</v>
      </c>
      <c r="E77" s="117">
        <v>0</v>
      </c>
      <c r="F77" s="117">
        <v>1</v>
      </c>
      <c r="G77" s="117">
        <v>0</v>
      </c>
      <c r="H77" s="117">
        <v>0</v>
      </c>
      <c r="I77" s="120">
        <f t="shared" si="1"/>
        <v>2</v>
      </c>
      <c r="J77" s="131" t="s">
        <v>248</v>
      </c>
    </row>
    <row r="78" spans="1:10" ht="67.5" x14ac:dyDescent="0.25">
      <c r="A78" s="130">
        <v>74</v>
      </c>
      <c r="B78" s="119" t="s">
        <v>356</v>
      </c>
      <c r="C78" s="117" t="s">
        <v>285</v>
      </c>
      <c r="D78" s="117">
        <v>0</v>
      </c>
      <c r="E78" s="117">
        <v>0</v>
      </c>
      <c r="F78" s="117">
        <v>3</v>
      </c>
      <c r="G78" s="117">
        <v>0</v>
      </c>
      <c r="H78" s="117">
        <v>0</v>
      </c>
      <c r="I78" s="120">
        <f t="shared" si="1"/>
        <v>3</v>
      </c>
      <c r="J78" s="131" t="s">
        <v>248</v>
      </c>
    </row>
    <row r="79" spans="1:10" ht="101.25" x14ac:dyDescent="0.25">
      <c r="A79" s="130">
        <v>75</v>
      </c>
      <c r="B79" s="119" t="s">
        <v>357</v>
      </c>
      <c r="C79" s="124" t="s">
        <v>285</v>
      </c>
      <c r="D79" s="117">
        <v>0</v>
      </c>
      <c r="E79" s="117">
        <v>0</v>
      </c>
      <c r="F79" s="117">
        <v>1</v>
      </c>
      <c r="G79" s="117">
        <v>0</v>
      </c>
      <c r="H79" s="117">
        <v>0</v>
      </c>
      <c r="I79" s="120">
        <f t="shared" si="1"/>
        <v>1</v>
      </c>
      <c r="J79" s="134" t="s">
        <v>251</v>
      </c>
    </row>
    <row r="80" spans="1:10" ht="101.25" x14ac:dyDescent="0.25">
      <c r="A80" s="130">
        <v>76</v>
      </c>
      <c r="B80" s="119" t="s">
        <v>358</v>
      </c>
      <c r="C80" s="117" t="s">
        <v>247</v>
      </c>
      <c r="D80" s="117">
        <v>0</v>
      </c>
      <c r="E80" s="117">
        <v>0</v>
      </c>
      <c r="F80" s="117">
        <v>1</v>
      </c>
      <c r="G80" s="117">
        <v>0</v>
      </c>
      <c r="H80" s="117">
        <v>1</v>
      </c>
      <c r="I80" s="120">
        <f t="shared" si="1"/>
        <v>2</v>
      </c>
      <c r="J80" s="131" t="s">
        <v>359</v>
      </c>
    </row>
    <row r="81" spans="1:10" ht="101.25" x14ac:dyDescent="0.25">
      <c r="A81" s="130">
        <v>77</v>
      </c>
      <c r="B81" s="119" t="s">
        <v>360</v>
      </c>
      <c r="C81" s="117" t="s">
        <v>254</v>
      </c>
      <c r="D81" s="117">
        <v>1</v>
      </c>
      <c r="E81" s="117">
        <v>0</v>
      </c>
      <c r="F81" s="117">
        <v>0</v>
      </c>
      <c r="G81" s="117">
        <v>0</v>
      </c>
      <c r="H81" s="117">
        <v>0</v>
      </c>
      <c r="I81" s="120">
        <f t="shared" si="1"/>
        <v>1</v>
      </c>
      <c r="J81" s="131" t="s">
        <v>255</v>
      </c>
    </row>
    <row r="82" spans="1:10" ht="101.25" x14ac:dyDescent="0.25">
      <c r="A82" s="130">
        <v>78</v>
      </c>
      <c r="B82" s="119" t="s">
        <v>361</v>
      </c>
      <c r="C82" s="117" t="s">
        <v>254</v>
      </c>
      <c r="D82" s="117">
        <v>1</v>
      </c>
      <c r="E82" s="117">
        <v>0</v>
      </c>
      <c r="F82" s="117">
        <v>1</v>
      </c>
      <c r="G82" s="117">
        <v>0</v>
      </c>
      <c r="H82" s="117">
        <v>0</v>
      </c>
      <c r="I82" s="120">
        <f t="shared" si="1"/>
        <v>2</v>
      </c>
      <c r="J82" s="131" t="s">
        <v>362</v>
      </c>
    </row>
    <row r="83" spans="1:10" ht="101.25" x14ac:dyDescent="0.25">
      <c r="A83" s="130">
        <v>79</v>
      </c>
      <c r="B83" s="119" t="s">
        <v>363</v>
      </c>
      <c r="C83" s="117" t="s">
        <v>364</v>
      </c>
      <c r="D83" s="117">
        <v>1</v>
      </c>
      <c r="E83" s="117">
        <v>0</v>
      </c>
      <c r="F83" s="117">
        <v>0</v>
      </c>
      <c r="G83" s="117">
        <v>0</v>
      </c>
      <c r="H83" s="117">
        <v>0</v>
      </c>
      <c r="I83" s="120">
        <f t="shared" si="1"/>
        <v>1</v>
      </c>
      <c r="J83" s="131" t="s">
        <v>255</v>
      </c>
    </row>
    <row r="84" spans="1:10" ht="101.25" x14ac:dyDescent="0.25">
      <c r="A84" s="130">
        <v>80</v>
      </c>
      <c r="B84" s="119" t="s">
        <v>365</v>
      </c>
      <c r="C84" s="124" t="s">
        <v>258</v>
      </c>
      <c r="D84" s="117">
        <v>0</v>
      </c>
      <c r="E84" s="117">
        <v>0</v>
      </c>
      <c r="F84" s="117">
        <v>1</v>
      </c>
      <c r="G84" s="117">
        <v>0</v>
      </c>
      <c r="H84" s="117">
        <v>0</v>
      </c>
      <c r="I84" s="120">
        <f t="shared" si="1"/>
        <v>1</v>
      </c>
      <c r="J84" s="134" t="s">
        <v>251</v>
      </c>
    </row>
    <row r="85" spans="1:10" ht="102" thickBot="1" x14ac:dyDescent="0.3">
      <c r="A85" s="135">
        <v>81</v>
      </c>
      <c r="B85" s="136" t="s">
        <v>366</v>
      </c>
      <c r="C85" s="137" t="s">
        <v>258</v>
      </c>
      <c r="D85" s="138">
        <v>0</v>
      </c>
      <c r="E85" s="138">
        <v>0</v>
      </c>
      <c r="F85" s="138">
        <v>0</v>
      </c>
      <c r="G85" s="138">
        <v>0</v>
      </c>
      <c r="H85" s="138">
        <v>1</v>
      </c>
      <c r="I85" s="139">
        <f t="shared" si="1"/>
        <v>1</v>
      </c>
      <c r="J85" s="140" t="s">
        <v>251</v>
      </c>
    </row>
    <row r="86" spans="1:10" ht="15.75" thickBot="1" x14ac:dyDescent="0.3"/>
    <row r="87" spans="1:10" ht="122.25" customHeight="1" x14ac:dyDescent="0.25">
      <c r="A87" s="183" t="s">
        <v>367</v>
      </c>
      <c r="B87" s="184"/>
      <c r="C87" s="184"/>
      <c r="D87" s="184"/>
      <c r="E87" s="184"/>
      <c r="F87" s="184"/>
      <c r="G87" s="184"/>
      <c r="H87" s="184"/>
      <c r="I87" s="184"/>
      <c r="J87" s="185"/>
    </row>
    <row r="88" spans="1:10" x14ac:dyDescent="0.25">
      <c r="A88" s="77"/>
      <c r="B88" s="78"/>
      <c r="C88" s="77"/>
      <c r="D88" s="77"/>
      <c r="E88" s="77"/>
      <c r="F88" s="77"/>
      <c r="G88" s="77"/>
      <c r="H88" s="77"/>
      <c r="I88" s="77"/>
      <c r="J88" s="77"/>
    </row>
    <row r="89" spans="1:10" ht="122.25" customHeight="1" x14ac:dyDescent="0.25">
      <c r="A89" s="186" t="s">
        <v>368</v>
      </c>
      <c r="B89" s="184"/>
      <c r="C89" s="184"/>
      <c r="D89" s="184"/>
      <c r="E89" s="184"/>
      <c r="F89" s="184"/>
      <c r="G89" s="184"/>
      <c r="H89" s="184"/>
      <c r="I89" s="184"/>
      <c r="J89" s="185"/>
    </row>
  </sheetData>
  <mergeCells count="5">
    <mergeCell ref="A3:J3"/>
    <mergeCell ref="A2:J2"/>
    <mergeCell ref="A1:J1"/>
    <mergeCell ref="A87:J87"/>
    <mergeCell ref="A89:J89"/>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19210-0AC6-448B-8CBB-1A26E32A50A3}">
  <dimension ref="A1:J55"/>
  <sheetViews>
    <sheetView tabSelected="1" topLeftCell="A33" workbookViewId="0">
      <selection activeCell="J40" sqref="J40"/>
    </sheetView>
  </sheetViews>
  <sheetFormatPr baseColWidth="10" defaultColWidth="9.140625" defaultRowHeight="15" x14ac:dyDescent="0.25"/>
  <cols>
    <col min="1" max="1" width="4.5703125" style="73" bestFit="1" customWidth="1"/>
    <col min="2" max="2" width="36.5703125" style="76" bestFit="1" customWidth="1"/>
    <col min="3" max="3" width="12.7109375" style="7" customWidth="1"/>
    <col min="4" max="8" width="2.28515625" style="7" bestFit="1" customWidth="1"/>
    <col min="9" max="9" width="20.42578125" style="7" customWidth="1"/>
    <col min="10" max="10" width="9.140625" style="7"/>
  </cols>
  <sheetData>
    <row r="1" spans="1:10" x14ac:dyDescent="0.25">
      <c r="A1" s="187" t="s">
        <v>0</v>
      </c>
      <c r="B1" s="188"/>
      <c r="C1" s="188"/>
      <c r="D1" s="188"/>
      <c r="E1" s="188"/>
      <c r="F1" s="188"/>
      <c r="G1" s="188"/>
      <c r="H1" s="188"/>
      <c r="I1" s="188"/>
      <c r="J1" s="189"/>
    </row>
    <row r="2" spans="1:10" ht="156" customHeight="1" x14ac:dyDescent="0.25">
      <c r="A2" s="177" t="s">
        <v>193</v>
      </c>
      <c r="B2" s="178"/>
      <c r="C2" s="178"/>
      <c r="D2" s="178"/>
      <c r="E2" s="178"/>
      <c r="F2" s="178"/>
      <c r="G2" s="178"/>
      <c r="H2" s="178"/>
      <c r="I2" s="178"/>
      <c r="J2" s="179"/>
    </row>
    <row r="3" spans="1:10" x14ac:dyDescent="0.25">
      <c r="A3" s="174" t="s">
        <v>369</v>
      </c>
      <c r="B3" s="175"/>
      <c r="C3" s="175"/>
      <c r="D3" s="175"/>
      <c r="E3" s="175"/>
      <c r="F3" s="175"/>
      <c r="G3" s="175"/>
      <c r="H3" s="175"/>
      <c r="I3" s="175"/>
      <c r="J3" s="176"/>
    </row>
    <row r="4" spans="1:10" ht="58.5" customHeight="1" x14ac:dyDescent="0.25">
      <c r="A4" s="147" t="s">
        <v>3</v>
      </c>
      <c r="B4" s="148" t="s">
        <v>233</v>
      </c>
      <c r="C4" s="148" t="s">
        <v>5</v>
      </c>
      <c r="D4" s="149" t="s">
        <v>6</v>
      </c>
      <c r="E4" s="149" t="s">
        <v>7</v>
      </c>
      <c r="F4" s="149" t="s">
        <v>8</v>
      </c>
      <c r="G4" s="149" t="s">
        <v>9</v>
      </c>
      <c r="H4" s="149" t="s">
        <v>10</v>
      </c>
      <c r="I4" s="150" t="s">
        <v>13</v>
      </c>
      <c r="J4" s="151" t="s">
        <v>234</v>
      </c>
    </row>
    <row r="5" spans="1:10" ht="22.5" x14ac:dyDescent="0.25">
      <c r="A5" s="93">
        <v>1</v>
      </c>
      <c r="B5" s="141" t="s">
        <v>370</v>
      </c>
      <c r="C5" s="94" t="s">
        <v>371</v>
      </c>
      <c r="D5" s="94">
        <v>0</v>
      </c>
      <c r="E5" s="94">
        <v>0</v>
      </c>
      <c r="F5" s="93">
        <v>1</v>
      </c>
      <c r="G5" s="94">
        <v>0</v>
      </c>
      <c r="H5" s="94">
        <v>0</v>
      </c>
      <c r="I5" s="94">
        <f>D5+E5+F5+G5+H5</f>
        <v>1</v>
      </c>
      <c r="J5" s="94" t="s">
        <v>372</v>
      </c>
    </row>
    <row r="6" spans="1:10" ht="22.5" x14ac:dyDescent="0.25">
      <c r="A6" s="93">
        <v>2</v>
      </c>
      <c r="B6" s="141" t="s">
        <v>373</v>
      </c>
      <c r="C6" s="94" t="s">
        <v>374</v>
      </c>
      <c r="D6" s="94">
        <v>0</v>
      </c>
      <c r="E6" s="94">
        <v>0</v>
      </c>
      <c r="F6" s="93">
        <v>1</v>
      </c>
      <c r="G6" s="94">
        <v>0</v>
      </c>
      <c r="H6" s="94">
        <v>0</v>
      </c>
      <c r="I6" s="94">
        <f t="shared" ref="I6:I51" si="0">D6+E6+F6+G6+H6</f>
        <v>1</v>
      </c>
      <c r="J6" s="94" t="s">
        <v>372</v>
      </c>
    </row>
    <row r="7" spans="1:10" ht="22.5" x14ac:dyDescent="0.25">
      <c r="A7" s="93">
        <v>3</v>
      </c>
      <c r="B7" s="141" t="s">
        <v>375</v>
      </c>
      <c r="C7" s="94" t="s">
        <v>352</v>
      </c>
      <c r="D7" s="94">
        <v>0</v>
      </c>
      <c r="E7" s="94">
        <v>0</v>
      </c>
      <c r="F7" s="93">
        <v>1</v>
      </c>
      <c r="G7" s="94">
        <v>0</v>
      </c>
      <c r="H7" s="94">
        <v>0</v>
      </c>
      <c r="I7" s="94">
        <f t="shared" si="0"/>
        <v>1</v>
      </c>
      <c r="J7" s="94" t="s">
        <v>372</v>
      </c>
    </row>
    <row r="8" spans="1:10" ht="33.75" x14ac:dyDescent="0.25">
      <c r="A8" s="93">
        <v>4</v>
      </c>
      <c r="B8" s="141" t="s">
        <v>376</v>
      </c>
      <c r="C8" s="93" t="s">
        <v>377</v>
      </c>
      <c r="D8" s="93">
        <v>1</v>
      </c>
      <c r="E8" s="93">
        <v>0</v>
      </c>
      <c r="F8" s="93">
        <v>0</v>
      </c>
      <c r="G8" s="93">
        <v>0</v>
      </c>
      <c r="H8" s="94">
        <v>0</v>
      </c>
      <c r="I8" s="94">
        <f t="shared" si="0"/>
        <v>1</v>
      </c>
      <c r="J8" s="94" t="s">
        <v>378</v>
      </c>
    </row>
    <row r="9" spans="1:10" ht="22.5" x14ac:dyDescent="0.25">
      <c r="A9" s="93">
        <v>5</v>
      </c>
      <c r="B9" s="141" t="s">
        <v>379</v>
      </c>
      <c r="C9" s="94" t="s">
        <v>374</v>
      </c>
      <c r="D9" s="94">
        <v>0</v>
      </c>
      <c r="E9" s="94">
        <v>1</v>
      </c>
      <c r="F9" s="94">
        <v>0</v>
      </c>
      <c r="G9" s="94">
        <v>0</v>
      </c>
      <c r="H9" s="94">
        <v>0</v>
      </c>
      <c r="I9" s="94">
        <f t="shared" si="0"/>
        <v>1</v>
      </c>
      <c r="J9" s="94" t="s">
        <v>372</v>
      </c>
    </row>
    <row r="10" spans="1:10" ht="22.5" x14ac:dyDescent="0.25">
      <c r="A10" s="93">
        <v>6</v>
      </c>
      <c r="B10" s="141" t="s">
        <v>380</v>
      </c>
      <c r="C10" s="94" t="s">
        <v>381</v>
      </c>
      <c r="D10" s="94">
        <v>0</v>
      </c>
      <c r="E10" s="94">
        <v>1</v>
      </c>
      <c r="F10" s="94">
        <v>0</v>
      </c>
      <c r="G10" s="94">
        <v>0</v>
      </c>
      <c r="H10" s="94">
        <v>0</v>
      </c>
      <c r="I10" s="94">
        <f t="shared" si="0"/>
        <v>1</v>
      </c>
      <c r="J10" s="94" t="s">
        <v>372</v>
      </c>
    </row>
    <row r="11" spans="1:10" ht="22.5" x14ac:dyDescent="0.25">
      <c r="A11" s="93">
        <v>7</v>
      </c>
      <c r="B11" s="141" t="s">
        <v>382</v>
      </c>
      <c r="C11" s="94" t="s">
        <v>322</v>
      </c>
      <c r="D11" s="94">
        <v>0</v>
      </c>
      <c r="E11" s="94">
        <v>0</v>
      </c>
      <c r="F11" s="93">
        <v>1</v>
      </c>
      <c r="G11" s="94">
        <v>0</v>
      </c>
      <c r="H11" s="94">
        <v>0</v>
      </c>
      <c r="I11" s="94">
        <f t="shared" si="0"/>
        <v>1</v>
      </c>
      <c r="J11" s="94" t="s">
        <v>372</v>
      </c>
    </row>
    <row r="12" spans="1:10" ht="22.5" x14ac:dyDescent="0.25">
      <c r="A12" s="93">
        <v>8</v>
      </c>
      <c r="B12" s="142" t="s">
        <v>383</v>
      </c>
      <c r="C12" s="97" t="s">
        <v>384</v>
      </c>
      <c r="D12" s="97">
        <v>0</v>
      </c>
      <c r="E12" s="97">
        <v>0</v>
      </c>
      <c r="F12" s="98">
        <v>1</v>
      </c>
      <c r="G12" s="97">
        <v>0</v>
      </c>
      <c r="H12" s="97">
        <v>0</v>
      </c>
      <c r="I12" s="94">
        <f t="shared" si="0"/>
        <v>1</v>
      </c>
      <c r="J12" s="93">
        <v>12162201</v>
      </c>
    </row>
    <row r="13" spans="1:10" ht="22.5" x14ac:dyDescent="0.25">
      <c r="A13" s="93">
        <v>9</v>
      </c>
      <c r="B13" s="142" t="s">
        <v>385</v>
      </c>
      <c r="C13" s="97" t="s">
        <v>285</v>
      </c>
      <c r="D13" s="97">
        <v>0</v>
      </c>
      <c r="E13" s="97">
        <v>0</v>
      </c>
      <c r="F13" s="98">
        <v>2</v>
      </c>
      <c r="G13" s="97">
        <v>0</v>
      </c>
      <c r="H13" s="97">
        <v>0</v>
      </c>
      <c r="I13" s="94">
        <f t="shared" si="0"/>
        <v>2</v>
      </c>
      <c r="J13" s="93">
        <v>12352301</v>
      </c>
    </row>
    <row r="14" spans="1:10" ht="33.75" x14ac:dyDescent="0.25">
      <c r="A14" s="93">
        <v>10</v>
      </c>
      <c r="B14" s="142" t="s">
        <v>386</v>
      </c>
      <c r="C14" s="97" t="s">
        <v>261</v>
      </c>
      <c r="D14" s="96">
        <v>0</v>
      </c>
      <c r="E14" s="96">
        <v>0</v>
      </c>
      <c r="F14" s="96">
        <v>0</v>
      </c>
      <c r="G14" s="96">
        <v>0</v>
      </c>
      <c r="H14" s="97">
        <v>1</v>
      </c>
      <c r="I14" s="94">
        <f t="shared" si="0"/>
        <v>1</v>
      </c>
      <c r="J14" s="94" t="s">
        <v>387</v>
      </c>
    </row>
    <row r="15" spans="1:10" ht="22.5" x14ac:dyDescent="0.25">
      <c r="A15" s="93">
        <v>11</v>
      </c>
      <c r="B15" s="142" t="s">
        <v>388</v>
      </c>
      <c r="C15" s="97" t="s">
        <v>389</v>
      </c>
      <c r="D15" s="97">
        <v>0</v>
      </c>
      <c r="E15" s="97">
        <v>0</v>
      </c>
      <c r="F15" s="98">
        <v>1</v>
      </c>
      <c r="G15" s="97">
        <v>0</v>
      </c>
      <c r="H15" s="97">
        <v>0</v>
      </c>
      <c r="I15" s="94">
        <f t="shared" si="0"/>
        <v>1</v>
      </c>
      <c r="J15" s="93">
        <v>12352301</v>
      </c>
    </row>
    <row r="16" spans="1:10" ht="22.5" x14ac:dyDescent="0.25">
      <c r="A16" s="93">
        <v>12</v>
      </c>
      <c r="B16" s="142" t="s">
        <v>390</v>
      </c>
      <c r="C16" s="97" t="s">
        <v>391</v>
      </c>
      <c r="D16" s="97">
        <v>0</v>
      </c>
      <c r="E16" s="97">
        <v>1</v>
      </c>
      <c r="F16" s="97">
        <v>0</v>
      </c>
      <c r="G16" s="97">
        <v>0</v>
      </c>
      <c r="H16" s="97">
        <v>0</v>
      </c>
      <c r="I16" s="94">
        <f t="shared" si="0"/>
        <v>1</v>
      </c>
      <c r="J16" s="94" t="s">
        <v>372</v>
      </c>
    </row>
    <row r="17" spans="1:10" x14ac:dyDescent="0.25">
      <c r="A17" s="93">
        <v>13</v>
      </c>
      <c r="B17" s="142" t="s">
        <v>392</v>
      </c>
      <c r="C17" s="97" t="s">
        <v>298</v>
      </c>
      <c r="D17" s="97">
        <v>0</v>
      </c>
      <c r="E17" s="97">
        <v>0</v>
      </c>
      <c r="F17" s="98">
        <v>5</v>
      </c>
      <c r="G17" s="97">
        <v>0</v>
      </c>
      <c r="H17" s="97">
        <v>0</v>
      </c>
      <c r="I17" s="94">
        <f t="shared" si="0"/>
        <v>5</v>
      </c>
      <c r="J17" s="93">
        <v>12352301</v>
      </c>
    </row>
    <row r="18" spans="1:10" ht="22.5" x14ac:dyDescent="0.25">
      <c r="A18" s="93">
        <v>14</v>
      </c>
      <c r="B18" s="142" t="s">
        <v>393</v>
      </c>
      <c r="C18" s="97" t="s">
        <v>394</v>
      </c>
      <c r="D18" s="98">
        <v>0</v>
      </c>
      <c r="E18" s="98">
        <v>0</v>
      </c>
      <c r="F18" s="98">
        <v>0</v>
      </c>
      <c r="G18" s="98">
        <v>0</v>
      </c>
      <c r="H18" s="98">
        <v>1</v>
      </c>
      <c r="I18" s="94">
        <f t="shared" si="0"/>
        <v>1</v>
      </c>
      <c r="J18" s="93">
        <v>41116011</v>
      </c>
    </row>
    <row r="19" spans="1:10" ht="22.5" x14ac:dyDescent="0.25">
      <c r="A19" s="93">
        <v>15</v>
      </c>
      <c r="B19" s="142" t="s">
        <v>395</v>
      </c>
      <c r="C19" s="97" t="s">
        <v>285</v>
      </c>
      <c r="D19" s="97">
        <v>0</v>
      </c>
      <c r="E19" s="97">
        <v>1</v>
      </c>
      <c r="F19" s="97">
        <v>0</v>
      </c>
      <c r="G19" s="97">
        <v>0</v>
      </c>
      <c r="H19" s="97">
        <v>0</v>
      </c>
      <c r="I19" s="94">
        <f t="shared" si="0"/>
        <v>1</v>
      </c>
      <c r="J19" s="93">
        <v>12352104</v>
      </c>
    </row>
    <row r="20" spans="1:10" ht="22.5" x14ac:dyDescent="0.25">
      <c r="A20" s="93">
        <v>16</v>
      </c>
      <c r="B20" s="142" t="s">
        <v>396</v>
      </c>
      <c r="C20" s="98" t="s">
        <v>397</v>
      </c>
      <c r="D20" s="98">
        <v>1</v>
      </c>
      <c r="E20" s="98">
        <v>0</v>
      </c>
      <c r="F20" s="98">
        <v>0</v>
      </c>
      <c r="G20" s="98">
        <v>0</v>
      </c>
      <c r="H20" s="97">
        <v>0</v>
      </c>
      <c r="I20" s="94">
        <f t="shared" si="0"/>
        <v>1</v>
      </c>
      <c r="J20" s="94" t="s">
        <v>372</v>
      </c>
    </row>
    <row r="21" spans="1:10" ht="22.5" x14ac:dyDescent="0.25">
      <c r="A21" s="93">
        <v>17</v>
      </c>
      <c r="B21" s="142" t="s">
        <v>398</v>
      </c>
      <c r="C21" s="97" t="s">
        <v>399</v>
      </c>
      <c r="D21" s="97">
        <v>0</v>
      </c>
      <c r="E21" s="97">
        <v>0</v>
      </c>
      <c r="F21" s="97">
        <v>1</v>
      </c>
      <c r="G21" s="97">
        <v>1</v>
      </c>
      <c r="H21" s="97">
        <v>0</v>
      </c>
      <c r="I21" s="94">
        <f t="shared" si="0"/>
        <v>2</v>
      </c>
      <c r="J21" s="94" t="s">
        <v>372</v>
      </c>
    </row>
    <row r="22" spans="1:10" ht="22.5" x14ac:dyDescent="0.25">
      <c r="A22" s="93">
        <v>18</v>
      </c>
      <c r="B22" s="142" t="s">
        <v>400</v>
      </c>
      <c r="C22" s="97" t="s">
        <v>250</v>
      </c>
      <c r="D22" s="98">
        <v>1</v>
      </c>
      <c r="E22" s="98">
        <v>0</v>
      </c>
      <c r="F22" s="98">
        <v>0</v>
      </c>
      <c r="G22" s="98">
        <v>0</v>
      </c>
      <c r="H22" s="97">
        <v>0</v>
      </c>
      <c r="I22" s="94">
        <f t="shared" si="0"/>
        <v>1</v>
      </c>
      <c r="J22" s="94" t="s">
        <v>372</v>
      </c>
    </row>
    <row r="23" spans="1:10" ht="33.75" x14ac:dyDescent="0.25">
      <c r="A23" s="93">
        <v>19</v>
      </c>
      <c r="B23" s="142" t="s">
        <v>401</v>
      </c>
      <c r="C23" s="97" t="s">
        <v>261</v>
      </c>
      <c r="D23" s="96">
        <v>0</v>
      </c>
      <c r="E23" s="96">
        <v>0</v>
      </c>
      <c r="F23" s="96">
        <v>0</v>
      </c>
      <c r="G23" s="96">
        <v>0</v>
      </c>
      <c r="H23" s="97">
        <v>1</v>
      </c>
      <c r="I23" s="94">
        <f t="shared" si="0"/>
        <v>1</v>
      </c>
      <c r="J23" s="94" t="s">
        <v>387</v>
      </c>
    </row>
    <row r="24" spans="1:10" ht="22.5" x14ac:dyDescent="0.25">
      <c r="A24" s="93">
        <v>20</v>
      </c>
      <c r="B24" s="142" t="s">
        <v>402</v>
      </c>
      <c r="C24" s="97" t="s">
        <v>258</v>
      </c>
      <c r="D24" s="97">
        <v>0</v>
      </c>
      <c r="E24" s="97">
        <v>0</v>
      </c>
      <c r="F24" s="97">
        <v>1</v>
      </c>
      <c r="G24" s="97">
        <v>0</v>
      </c>
      <c r="H24" s="97">
        <v>0</v>
      </c>
      <c r="I24" s="94">
        <f t="shared" si="0"/>
        <v>1</v>
      </c>
      <c r="J24" s="94" t="s">
        <v>372</v>
      </c>
    </row>
    <row r="25" spans="1:10" ht="22.5" x14ac:dyDescent="0.25">
      <c r="A25" s="93">
        <v>21</v>
      </c>
      <c r="B25" s="142" t="s">
        <v>403</v>
      </c>
      <c r="C25" s="98" t="s">
        <v>301</v>
      </c>
      <c r="D25" s="98">
        <v>1</v>
      </c>
      <c r="E25" s="98">
        <v>0</v>
      </c>
      <c r="F25" s="98">
        <v>0</v>
      </c>
      <c r="G25" s="98">
        <v>0</v>
      </c>
      <c r="H25" s="97">
        <v>0</v>
      </c>
      <c r="I25" s="94">
        <f t="shared" si="0"/>
        <v>1</v>
      </c>
      <c r="J25" s="94" t="s">
        <v>372</v>
      </c>
    </row>
    <row r="26" spans="1:10" ht="22.5" x14ac:dyDescent="0.25">
      <c r="A26" s="93">
        <v>22</v>
      </c>
      <c r="B26" s="142" t="s">
        <v>404</v>
      </c>
      <c r="C26" s="97" t="s">
        <v>354</v>
      </c>
      <c r="D26" s="97">
        <v>0</v>
      </c>
      <c r="E26" s="97">
        <v>0</v>
      </c>
      <c r="F26" s="98">
        <v>2</v>
      </c>
      <c r="G26" s="97">
        <v>0</v>
      </c>
      <c r="H26" s="97">
        <v>0</v>
      </c>
      <c r="I26" s="94">
        <f t="shared" si="0"/>
        <v>2</v>
      </c>
      <c r="J26" s="94" t="s">
        <v>372</v>
      </c>
    </row>
    <row r="27" spans="1:10" ht="22.5" x14ac:dyDescent="0.25">
      <c r="A27" s="93">
        <v>23</v>
      </c>
      <c r="B27" s="142" t="s">
        <v>405</v>
      </c>
      <c r="C27" s="97" t="s">
        <v>250</v>
      </c>
      <c r="D27" s="98">
        <v>0</v>
      </c>
      <c r="E27" s="98">
        <v>0</v>
      </c>
      <c r="F27" s="98">
        <v>0</v>
      </c>
      <c r="G27" s="98">
        <v>0</v>
      </c>
      <c r="H27" s="98">
        <v>1</v>
      </c>
      <c r="I27" s="94">
        <f t="shared" si="0"/>
        <v>1</v>
      </c>
      <c r="J27" s="94" t="s">
        <v>372</v>
      </c>
    </row>
    <row r="28" spans="1:10" ht="22.5" x14ac:dyDescent="0.25">
      <c r="A28" s="93">
        <v>24</v>
      </c>
      <c r="B28" s="141" t="s">
        <v>406</v>
      </c>
      <c r="C28" s="94" t="s">
        <v>371</v>
      </c>
      <c r="D28" s="94">
        <v>0</v>
      </c>
      <c r="E28" s="94">
        <v>0</v>
      </c>
      <c r="F28" s="93">
        <v>1</v>
      </c>
      <c r="G28" s="94">
        <v>0</v>
      </c>
      <c r="H28" s="94">
        <v>0</v>
      </c>
      <c r="I28" s="94">
        <f t="shared" si="0"/>
        <v>1</v>
      </c>
      <c r="J28" s="94" t="s">
        <v>372</v>
      </c>
    </row>
    <row r="29" spans="1:10" ht="33.75" x14ac:dyDescent="0.25">
      <c r="A29" s="93">
        <v>25</v>
      </c>
      <c r="B29" s="141" t="s">
        <v>407</v>
      </c>
      <c r="C29" s="94" t="s">
        <v>261</v>
      </c>
      <c r="D29" s="92">
        <v>0</v>
      </c>
      <c r="E29" s="92">
        <v>0</v>
      </c>
      <c r="F29" s="92">
        <v>0</v>
      </c>
      <c r="G29" s="92">
        <v>0</v>
      </c>
      <c r="H29" s="94">
        <v>1</v>
      </c>
      <c r="I29" s="94">
        <f t="shared" si="0"/>
        <v>1</v>
      </c>
      <c r="J29" s="94" t="s">
        <v>387</v>
      </c>
    </row>
    <row r="30" spans="1:10" ht="22.5" x14ac:dyDescent="0.25">
      <c r="A30" s="93">
        <v>26</v>
      </c>
      <c r="B30" s="141" t="s">
        <v>408</v>
      </c>
      <c r="C30" s="94" t="s">
        <v>384</v>
      </c>
      <c r="D30" s="93">
        <v>0</v>
      </c>
      <c r="E30" s="93">
        <v>0</v>
      </c>
      <c r="F30" s="93">
        <v>0</v>
      </c>
      <c r="G30" s="93">
        <v>0</v>
      </c>
      <c r="H30" s="93">
        <v>1</v>
      </c>
      <c r="I30" s="94">
        <f t="shared" si="0"/>
        <v>1</v>
      </c>
      <c r="J30" s="93">
        <v>51131903</v>
      </c>
    </row>
    <row r="31" spans="1:10" ht="22.5" x14ac:dyDescent="0.25">
      <c r="A31" s="93">
        <v>27</v>
      </c>
      <c r="B31" s="141" t="s">
        <v>409</v>
      </c>
      <c r="C31" s="94" t="s">
        <v>391</v>
      </c>
      <c r="D31" s="94">
        <v>0</v>
      </c>
      <c r="E31" s="94">
        <v>0</v>
      </c>
      <c r="F31" s="93">
        <v>1</v>
      </c>
      <c r="G31" s="94">
        <v>0</v>
      </c>
      <c r="H31" s="94">
        <v>0</v>
      </c>
      <c r="I31" s="94">
        <f t="shared" si="0"/>
        <v>1</v>
      </c>
      <c r="J31" s="93">
        <v>51191907</v>
      </c>
    </row>
    <row r="32" spans="1:10" ht="22.5" x14ac:dyDescent="0.25">
      <c r="A32" s="93">
        <v>28</v>
      </c>
      <c r="B32" s="141" t="s">
        <v>410</v>
      </c>
      <c r="C32" s="94" t="s">
        <v>391</v>
      </c>
      <c r="D32" s="94">
        <v>0</v>
      </c>
      <c r="E32" s="94">
        <v>0</v>
      </c>
      <c r="F32" s="93">
        <v>2</v>
      </c>
      <c r="G32" s="94">
        <v>0</v>
      </c>
      <c r="H32" s="94">
        <v>0</v>
      </c>
      <c r="I32" s="94">
        <f t="shared" si="0"/>
        <v>2</v>
      </c>
      <c r="J32" s="94" t="s">
        <v>372</v>
      </c>
    </row>
    <row r="33" spans="1:10" ht="22.5" x14ac:dyDescent="0.25">
      <c r="A33" s="93">
        <v>29</v>
      </c>
      <c r="B33" s="141" t="s">
        <v>411</v>
      </c>
      <c r="C33" s="94" t="s">
        <v>241</v>
      </c>
      <c r="D33" s="93">
        <v>1</v>
      </c>
      <c r="E33" s="93">
        <v>0</v>
      </c>
      <c r="F33" s="93">
        <v>0</v>
      </c>
      <c r="G33" s="93">
        <v>0</v>
      </c>
      <c r="H33" s="94">
        <v>0</v>
      </c>
      <c r="I33" s="94">
        <f t="shared" si="0"/>
        <v>1</v>
      </c>
      <c r="J33" s="94" t="s">
        <v>372</v>
      </c>
    </row>
    <row r="34" spans="1:10" ht="22.5" x14ac:dyDescent="0.25">
      <c r="A34" s="93">
        <v>30</v>
      </c>
      <c r="B34" s="141" t="s">
        <v>412</v>
      </c>
      <c r="C34" s="94" t="s">
        <v>322</v>
      </c>
      <c r="D34" s="94">
        <v>0</v>
      </c>
      <c r="E34" s="94">
        <v>0</v>
      </c>
      <c r="F34" s="93">
        <v>1</v>
      </c>
      <c r="G34" s="94">
        <v>0</v>
      </c>
      <c r="H34" s="94">
        <v>0</v>
      </c>
      <c r="I34" s="94">
        <f t="shared" si="0"/>
        <v>1</v>
      </c>
      <c r="J34" s="94" t="s">
        <v>372</v>
      </c>
    </row>
    <row r="35" spans="1:10" ht="33.75" x14ac:dyDescent="0.25">
      <c r="A35" s="93">
        <v>31</v>
      </c>
      <c r="B35" s="141" t="s">
        <v>413</v>
      </c>
      <c r="C35" s="93" t="s">
        <v>414</v>
      </c>
      <c r="D35" s="93">
        <v>1</v>
      </c>
      <c r="E35" s="93">
        <v>0</v>
      </c>
      <c r="F35" s="93">
        <v>0</v>
      </c>
      <c r="G35" s="93">
        <v>0</v>
      </c>
      <c r="H35" s="94">
        <v>0</v>
      </c>
      <c r="I35" s="94">
        <f t="shared" si="0"/>
        <v>1</v>
      </c>
      <c r="J35" s="94" t="s">
        <v>415</v>
      </c>
    </row>
    <row r="36" spans="1:10" ht="22.5" x14ac:dyDescent="0.25">
      <c r="A36" s="93">
        <v>32</v>
      </c>
      <c r="B36" s="141" t="s">
        <v>416</v>
      </c>
      <c r="C36" s="94" t="s">
        <v>241</v>
      </c>
      <c r="D36" s="93">
        <v>1</v>
      </c>
      <c r="E36" s="93">
        <v>0</v>
      </c>
      <c r="F36" s="93">
        <v>0</v>
      </c>
      <c r="G36" s="93">
        <v>0</v>
      </c>
      <c r="H36" s="94">
        <v>0</v>
      </c>
      <c r="I36" s="94">
        <f t="shared" si="0"/>
        <v>1</v>
      </c>
      <c r="J36" s="93">
        <v>12171509</v>
      </c>
    </row>
    <row r="37" spans="1:10" ht="22.5" x14ac:dyDescent="0.25">
      <c r="A37" s="93">
        <v>33</v>
      </c>
      <c r="B37" s="141" t="s">
        <v>417</v>
      </c>
      <c r="C37" s="94" t="s">
        <v>418</v>
      </c>
      <c r="D37" s="94">
        <v>0</v>
      </c>
      <c r="E37" s="94">
        <v>0</v>
      </c>
      <c r="F37" s="94">
        <v>7</v>
      </c>
      <c r="G37" s="94">
        <v>0</v>
      </c>
      <c r="H37" s="94">
        <v>0</v>
      </c>
      <c r="I37" s="94">
        <f t="shared" si="0"/>
        <v>7</v>
      </c>
      <c r="J37" s="93">
        <v>41116004</v>
      </c>
    </row>
    <row r="38" spans="1:10" ht="22.5" x14ac:dyDescent="0.25">
      <c r="A38" s="93">
        <v>34</v>
      </c>
      <c r="B38" s="141" t="s">
        <v>419</v>
      </c>
      <c r="C38" s="94" t="s">
        <v>418</v>
      </c>
      <c r="D38" s="93">
        <v>0</v>
      </c>
      <c r="E38" s="93">
        <v>0</v>
      </c>
      <c r="F38" s="93">
        <v>0</v>
      </c>
      <c r="G38" s="93">
        <v>0</v>
      </c>
      <c r="H38" s="93">
        <v>1</v>
      </c>
      <c r="I38" s="94">
        <f t="shared" si="0"/>
        <v>1</v>
      </c>
      <c r="J38" s="93">
        <v>51171622</v>
      </c>
    </row>
    <row r="39" spans="1:10" ht="22.5" x14ac:dyDescent="0.25">
      <c r="A39" s="93">
        <v>35</v>
      </c>
      <c r="B39" s="141" t="s">
        <v>420</v>
      </c>
      <c r="C39" s="94" t="s">
        <v>371</v>
      </c>
      <c r="D39" s="94">
        <v>0</v>
      </c>
      <c r="E39" s="94">
        <v>0</v>
      </c>
      <c r="F39" s="93">
        <v>1</v>
      </c>
      <c r="G39" s="94">
        <v>0</v>
      </c>
      <c r="H39" s="94">
        <v>0</v>
      </c>
      <c r="I39" s="94">
        <f t="shared" si="0"/>
        <v>1</v>
      </c>
      <c r="J39" s="93">
        <v>51511624</v>
      </c>
    </row>
    <row r="40" spans="1:10" ht="22.5" x14ac:dyDescent="0.25">
      <c r="A40" s="93">
        <v>36</v>
      </c>
      <c r="B40" s="141" t="s">
        <v>421</v>
      </c>
      <c r="C40" s="94" t="s">
        <v>397</v>
      </c>
      <c r="D40" s="93">
        <v>6</v>
      </c>
      <c r="E40" s="93">
        <v>0</v>
      </c>
      <c r="F40" s="93">
        <v>0</v>
      </c>
      <c r="G40" s="93">
        <v>0</v>
      </c>
      <c r="H40" s="94">
        <v>0</v>
      </c>
      <c r="I40" s="94">
        <f t="shared" si="0"/>
        <v>6</v>
      </c>
      <c r="J40" s="94" t="s">
        <v>372</v>
      </c>
    </row>
    <row r="41" spans="1:10" ht="33.75" x14ac:dyDescent="0.25">
      <c r="A41" s="93">
        <v>37</v>
      </c>
      <c r="B41" s="141" t="s">
        <v>422</v>
      </c>
      <c r="C41" s="94" t="s">
        <v>384</v>
      </c>
      <c r="D41" s="94">
        <v>0</v>
      </c>
      <c r="E41" s="94">
        <v>0</v>
      </c>
      <c r="F41" s="93">
        <v>1</v>
      </c>
      <c r="G41" s="94">
        <v>0</v>
      </c>
      <c r="H41" s="94">
        <v>0</v>
      </c>
      <c r="I41" s="94">
        <f t="shared" si="0"/>
        <v>1</v>
      </c>
      <c r="J41" s="94" t="s">
        <v>372</v>
      </c>
    </row>
    <row r="42" spans="1:10" ht="22.5" x14ac:dyDescent="0.25">
      <c r="A42" s="93">
        <v>38</v>
      </c>
      <c r="B42" s="141" t="s">
        <v>423</v>
      </c>
      <c r="C42" s="94" t="s">
        <v>258</v>
      </c>
      <c r="D42" s="94">
        <v>0</v>
      </c>
      <c r="E42" s="94">
        <v>0</v>
      </c>
      <c r="F42" s="94">
        <v>1</v>
      </c>
      <c r="G42" s="94">
        <v>0</v>
      </c>
      <c r="H42" s="94">
        <v>0</v>
      </c>
      <c r="I42" s="94">
        <f t="shared" si="0"/>
        <v>1</v>
      </c>
      <c r="J42" s="94" t="s">
        <v>372</v>
      </c>
    </row>
    <row r="43" spans="1:10" ht="22.5" x14ac:dyDescent="0.25">
      <c r="A43" s="93">
        <v>39</v>
      </c>
      <c r="B43" s="141" t="s">
        <v>424</v>
      </c>
      <c r="C43" s="94" t="s">
        <v>381</v>
      </c>
      <c r="D43" s="94">
        <v>0</v>
      </c>
      <c r="E43" s="94">
        <v>1</v>
      </c>
      <c r="F43" s="94">
        <v>0</v>
      </c>
      <c r="G43" s="94">
        <v>0</v>
      </c>
      <c r="H43" s="94">
        <v>0</v>
      </c>
      <c r="I43" s="94">
        <f t="shared" si="0"/>
        <v>1</v>
      </c>
      <c r="J43" s="93">
        <v>41116004</v>
      </c>
    </row>
    <row r="44" spans="1:10" ht="22.5" x14ac:dyDescent="0.25">
      <c r="A44" s="93">
        <v>40</v>
      </c>
      <c r="B44" s="141" t="s">
        <v>425</v>
      </c>
      <c r="C44" s="94" t="s">
        <v>265</v>
      </c>
      <c r="D44" s="94">
        <v>0</v>
      </c>
      <c r="E44" s="94">
        <v>0</v>
      </c>
      <c r="F44" s="93">
        <v>1</v>
      </c>
      <c r="G44" s="94">
        <v>0</v>
      </c>
      <c r="H44" s="94">
        <v>0</v>
      </c>
      <c r="I44" s="94">
        <f t="shared" si="0"/>
        <v>1</v>
      </c>
      <c r="J44" s="94" t="s">
        <v>372</v>
      </c>
    </row>
    <row r="45" spans="1:10" ht="22.5" x14ac:dyDescent="0.25">
      <c r="A45" s="93">
        <v>41</v>
      </c>
      <c r="B45" s="141" t="s">
        <v>426</v>
      </c>
      <c r="C45" s="94" t="s">
        <v>285</v>
      </c>
      <c r="D45" s="94">
        <v>0</v>
      </c>
      <c r="E45" s="94">
        <v>0</v>
      </c>
      <c r="F45" s="93">
        <v>1</v>
      </c>
      <c r="G45" s="94">
        <v>0</v>
      </c>
      <c r="H45" s="94">
        <v>0</v>
      </c>
      <c r="I45" s="94">
        <f t="shared" si="0"/>
        <v>1</v>
      </c>
      <c r="J45" s="93">
        <v>12352118</v>
      </c>
    </row>
    <row r="46" spans="1:10" ht="22.5" x14ac:dyDescent="0.25">
      <c r="A46" s="93">
        <v>42</v>
      </c>
      <c r="B46" s="141" t="s">
        <v>427</v>
      </c>
      <c r="C46" s="94" t="s">
        <v>418</v>
      </c>
      <c r="D46" s="94">
        <v>0</v>
      </c>
      <c r="E46" s="94">
        <v>0</v>
      </c>
      <c r="F46" s="93">
        <v>1</v>
      </c>
      <c r="G46" s="94">
        <v>0</v>
      </c>
      <c r="H46" s="94">
        <v>0</v>
      </c>
      <c r="I46" s="94">
        <f t="shared" si="0"/>
        <v>1</v>
      </c>
      <c r="J46" s="94" t="s">
        <v>372</v>
      </c>
    </row>
    <row r="47" spans="1:10" ht="22.5" x14ac:dyDescent="0.25">
      <c r="A47" s="93">
        <v>43</v>
      </c>
      <c r="B47" s="141" t="s">
        <v>428</v>
      </c>
      <c r="C47" s="94" t="s">
        <v>285</v>
      </c>
      <c r="D47" s="94">
        <v>0</v>
      </c>
      <c r="E47" s="94">
        <v>0</v>
      </c>
      <c r="F47" s="93">
        <v>1</v>
      </c>
      <c r="G47" s="94">
        <v>0</v>
      </c>
      <c r="H47" s="94">
        <v>0</v>
      </c>
      <c r="I47" s="94">
        <f t="shared" si="0"/>
        <v>1</v>
      </c>
      <c r="J47" s="94" t="s">
        <v>372</v>
      </c>
    </row>
    <row r="48" spans="1:10" ht="22.5" x14ac:dyDescent="0.25">
      <c r="A48" s="93">
        <v>44</v>
      </c>
      <c r="B48" s="141" t="s">
        <v>429</v>
      </c>
      <c r="C48" s="94" t="s">
        <v>265</v>
      </c>
      <c r="D48" s="94">
        <v>0</v>
      </c>
      <c r="E48" s="94">
        <v>0</v>
      </c>
      <c r="F48" s="93">
        <v>1</v>
      </c>
      <c r="G48" s="94">
        <v>0</v>
      </c>
      <c r="H48" s="94">
        <v>0</v>
      </c>
      <c r="I48" s="94">
        <f t="shared" si="0"/>
        <v>1</v>
      </c>
      <c r="J48" s="94" t="s">
        <v>372</v>
      </c>
    </row>
    <row r="49" spans="1:10" ht="22.5" x14ac:dyDescent="0.25">
      <c r="A49" s="93">
        <v>45</v>
      </c>
      <c r="B49" s="141" t="s">
        <v>430</v>
      </c>
      <c r="C49" s="94" t="s">
        <v>431</v>
      </c>
      <c r="D49" s="93">
        <v>1</v>
      </c>
      <c r="E49" s="93">
        <v>0</v>
      </c>
      <c r="F49" s="93">
        <v>0</v>
      </c>
      <c r="G49" s="93">
        <v>0</v>
      </c>
      <c r="H49" s="94">
        <v>0</v>
      </c>
      <c r="I49" s="94">
        <f t="shared" si="0"/>
        <v>1</v>
      </c>
      <c r="J49" s="93">
        <v>12171509</v>
      </c>
    </row>
    <row r="50" spans="1:10" ht="22.5" x14ac:dyDescent="0.25">
      <c r="A50" s="93">
        <v>46</v>
      </c>
      <c r="B50" s="141" t="s">
        <v>432</v>
      </c>
      <c r="C50" s="94" t="s">
        <v>391</v>
      </c>
      <c r="D50" s="94">
        <v>0</v>
      </c>
      <c r="E50" s="94">
        <v>0</v>
      </c>
      <c r="F50" s="93">
        <v>2</v>
      </c>
      <c r="G50" s="94">
        <v>0</v>
      </c>
      <c r="H50" s="94">
        <v>0</v>
      </c>
      <c r="I50" s="94">
        <f t="shared" si="0"/>
        <v>2</v>
      </c>
      <c r="J50" s="93">
        <v>51181607</v>
      </c>
    </row>
    <row r="51" spans="1:10" ht="22.5" x14ac:dyDescent="0.25">
      <c r="A51" s="93">
        <v>47</v>
      </c>
      <c r="B51" s="141" t="s">
        <v>433</v>
      </c>
      <c r="C51" s="94" t="s">
        <v>374</v>
      </c>
      <c r="D51" s="94">
        <v>0</v>
      </c>
      <c r="E51" s="94">
        <v>1</v>
      </c>
      <c r="F51" s="94">
        <v>0</v>
      </c>
      <c r="G51" s="94">
        <v>1</v>
      </c>
      <c r="H51" s="94">
        <v>0</v>
      </c>
      <c r="I51" s="94">
        <f t="shared" si="0"/>
        <v>2</v>
      </c>
      <c r="J51" s="93">
        <v>11101719</v>
      </c>
    </row>
    <row r="53" spans="1:10" ht="141" customHeight="1" x14ac:dyDescent="0.25">
      <c r="A53" s="186" t="s">
        <v>434</v>
      </c>
      <c r="B53" s="184"/>
      <c r="C53" s="184"/>
      <c r="D53" s="184"/>
      <c r="E53" s="184"/>
      <c r="F53" s="184"/>
      <c r="G53" s="184"/>
      <c r="H53" s="184"/>
      <c r="I53" s="184"/>
      <c r="J53" s="185"/>
    </row>
    <row r="54" spans="1:10" x14ac:dyDescent="0.25">
      <c r="A54" s="74"/>
      <c r="B54" s="75"/>
      <c r="C54" s="74"/>
      <c r="D54" s="74"/>
      <c r="E54" s="74"/>
      <c r="F54" s="74"/>
      <c r="G54" s="74"/>
      <c r="H54" s="74"/>
      <c r="I54" s="74"/>
    </row>
    <row r="55" spans="1:10" ht="138" customHeight="1" x14ac:dyDescent="0.25">
      <c r="A55" s="186" t="s">
        <v>368</v>
      </c>
      <c r="B55" s="184"/>
      <c r="C55" s="184"/>
      <c r="D55" s="184"/>
      <c r="E55" s="184"/>
      <c r="F55" s="184"/>
      <c r="G55" s="184"/>
      <c r="H55" s="184"/>
      <c r="I55" s="184"/>
      <c r="J55" s="185"/>
    </row>
  </sheetData>
  <mergeCells count="5">
    <mergeCell ref="A53:J53"/>
    <mergeCell ref="A55:J55"/>
    <mergeCell ref="A3:J3"/>
    <mergeCell ref="A1:J1"/>
    <mergeCell ref="A2:J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de2c4ed-e1b8-4ca4-8912-464d61b4163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C7D8FB350D0BF42A4465AEA5A9D19E0" ma:contentTypeVersion="17" ma:contentTypeDescription="Crear nuevo documento." ma:contentTypeScope="" ma:versionID="d24f15e3ff0b51d40c7b357dd5c1b47e">
  <xsd:schema xmlns:xsd="http://www.w3.org/2001/XMLSchema" xmlns:xs="http://www.w3.org/2001/XMLSchema" xmlns:p="http://schemas.microsoft.com/office/2006/metadata/properties" xmlns:ns2="ade2c4ed-e1b8-4ca4-8912-464d61b4163c" xmlns:ns3="213d617e-4049-48a9-b599-42c5ea6aa328" targetNamespace="http://schemas.microsoft.com/office/2006/metadata/properties" ma:root="true" ma:fieldsID="e1d2bf7d38306eb0170713af58f1883a" ns2:_="" ns3:_="">
    <xsd:import namespace="ade2c4ed-e1b8-4ca4-8912-464d61b4163c"/>
    <xsd:import namespace="213d617e-4049-48a9-b599-42c5ea6aa32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AutoKeyPoints" minOccurs="0"/>
                <xsd:element ref="ns2:MediaServiceKeyPoints" minOccurs="0"/>
                <xsd:element ref="ns2:lcf76f155ced4ddcb4097134ff3c332f" minOccurs="0"/>
                <xsd:element ref="ns3:SharedWithUsers" minOccurs="0"/>
                <xsd:element ref="ns3:SharedWithDetail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e2c4ed-e1b8-4ca4-8912-464d61b416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73a7cf0-3da9-404c-aa13-02b474220516"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13d617e-4049-48a9-b599-42c5ea6aa328" elementFormDefault="qualified">
    <xsd:import namespace="http://schemas.microsoft.com/office/2006/documentManagement/types"/>
    <xsd:import namespace="http://schemas.microsoft.com/office/infopath/2007/PartnerControls"/>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FEC8EC-CC72-4A7C-8706-EFBBF3E51787}">
  <ds:schemaRefs>
    <ds:schemaRef ds:uri="http://schemas.microsoft.com/office/2006/metadata/properties"/>
    <ds:schemaRef ds:uri="http://schemas.microsoft.com/office/infopath/2007/PartnerControls"/>
    <ds:schemaRef ds:uri="ade2c4ed-e1b8-4ca4-8912-464d61b4163c"/>
  </ds:schemaRefs>
</ds:datastoreItem>
</file>

<file path=customXml/itemProps2.xml><?xml version="1.0" encoding="utf-8"?>
<ds:datastoreItem xmlns:ds="http://schemas.openxmlformats.org/officeDocument/2006/customXml" ds:itemID="{1F44DA4E-9F35-4A56-8A89-FFB268B133F1}">
  <ds:schemaRefs>
    <ds:schemaRef ds:uri="http://schemas.microsoft.com/sharepoint/v3/contenttype/forms"/>
  </ds:schemaRefs>
</ds:datastoreItem>
</file>

<file path=customXml/itemProps3.xml><?xml version="1.0" encoding="utf-8"?>
<ds:datastoreItem xmlns:ds="http://schemas.openxmlformats.org/officeDocument/2006/customXml" ds:itemID="{5C8979EB-4A72-4D98-A95F-8EECE5E308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e2c4ed-e1b8-4ca4-8912-464d61b4163c"/>
    <ds:schemaRef ds:uri="213d617e-4049-48a9-b599-42c5ea6aa3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Grupo 1</vt:lpstr>
      <vt:lpstr>Grupo 2</vt:lpstr>
      <vt:lpstr>Grupo 3</vt:lpstr>
      <vt:lpstr>Grupo 4</vt:lpstr>
      <vt:lpstr>Grupo 5</vt:lpstr>
      <vt:lpstr>Grupo 6</vt:lpstr>
      <vt:lpstr>Grupo 7</vt:lpstr>
      <vt:lpstr>Grupo 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Elisa Marcela Carrillo Zapata</dc:creator>
  <cp:keywords/>
  <dc:description/>
  <cp:lastModifiedBy>Jefrey Nicolas Moyano Garcia</cp:lastModifiedBy>
  <cp:revision/>
  <dcterms:created xsi:type="dcterms:W3CDTF">2024-02-07T16:24:37Z</dcterms:created>
  <dcterms:modified xsi:type="dcterms:W3CDTF">2025-07-09T23:22:23Z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0x010100FC7D8FB350D0BF42A4465AEA5A9D19E0</vt:lpwstr>
  </property>
  <property fmtid="{D5CDD505-2E9C-101B-9397-08002B2CF9AE}" pid="3" name="MediaServiceImageTags">
    <vt:lpwstr/>
  </property>
</Properties>
</file>