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PROCESO CARACTERIZACION VIAL\Documentos Tipo CARACTERIZACION VIAL\CONCURSO DE MERITOS 002-2025 PLAN VIAL\"/>
    </mc:Choice>
  </mc:AlternateContent>
  <xr:revisionPtr revIDLastSave="0" documentId="8_{617B3A7E-A1AC-4324-A397-EBA7B5A4F3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OFICIAL'!$C$10:$J$39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GLOBAL'!$A$1:$I$43</definedName>
    <definedName name="_xlnm.Print_Area" localSheetId="0">'PRESUPUESTO OFICIAL'!$A$1:$K$44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7" l="1"/>
  <c r="H32" i="7"/>
  <c r="H33" i="7"/>
  <c r="H30" i="7"/>
  <c r="H29" i="7" s="1"/>
  <c r="H28" i="7"/>
  <c r="H27" i="7"/>
  <c r="H26" i="7" s="1"/>
  <c r="H34" i="7" s="1"/>
  <c r="H18" i="7"/>
  <c r="H17" i="7" s="1"/>
  <c r="H16" i="7" l="1"/>
  <c r="H15" i="7"/>
  <c r="F17" i="6"/>
  <c r="H14" i="7" l="1"/>
  <c r="H19" i="7" s="1"/>
  <c r="H21" i="7" s="1"/>
  <c r="H35" i="7" s="1"/>
  <c r="H37" i="7" s="1"/>
  <c r="H38" i="7" l="1"/>
  <c r="H39" i="7" s="1"/>
</calcChain>
</file>

<file path=xl/sharedStrings.xml><?xml version="1.0" encoding="utf-8"?>
<sst xmlns="http://schemas.openxmlformats.org/spreadsheetml/2006/main" count="142" uniqueCount="84">
  <si>
    <t>Formulario 1 - Formulario propuesta económica -Consultoría de estudios de ingeniería de infraestructura de transporte (V2)</t>
  </si>
  <si>
    <t>Código</t>
  </si>
  <si>
    <t>CCE-EICP-FM-96</t>
  </si>
  <si>
    <t>Versión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</si>
  <si>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</si>
  <si>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</si>
  <si>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</si>
  <si>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</si>
  <si>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</si>
  <si>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</si>
  <si>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</si>
  <si>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</si>
  <si>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</si>
  <si>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</si>
  <si>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</si>
  <si>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</si>
  <si>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</si>
  <si>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</si>
  <si>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</si>
  <si>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</si>
  <si>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</si>
  <si>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</si>
  <si>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</si>
  <si>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</si>
  <si>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</si>
  <si>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</si>
  <si>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</si>
  <si>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</si>
  <si>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</si>
  <si>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</si>
  <si>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</si>
  <si>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</si>
  <si>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</si>
  <si>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</si>
  <si>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</si>
  <si>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</si>
  <si>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</si>
  <si>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</si>
  <si>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</si>
  <si>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</si>
  <si>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</si>
  <si>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</si>
  <si>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</si>
  <si>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</si>
  <si>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</si>
  <si>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</si>
  <si>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</si>
  <si>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</si>
  <si>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</si>
  <si>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</si>
  <si>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</si>
  <si>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</si>
  <si>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</si>
  <si>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FIRMAS:</t>
  </si>
  <si>
    <t>Nombre y firma del representante legal del Proponente</t>
  </si>
  <si>
    <t>Nombre del Proponente</t>
  </si>
  <si>
    <t>Formulario 1 - Formulario propuesta económica - Consultoría de estudios de ingeniería de infraestructura de transporte (V2)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</si>
  <si>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</si>
  <si>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</si>
  <si>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</si>
  <si>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</si>
  <si>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</si>
  <si>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</si>
  <si>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</si>
  <si>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</si>
  <si>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</si>
  <si>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</si>
  <si>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</si>
  <si>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</si>
  <si>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</si>
  <si>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</si>
  <si>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Director de Consultoria</t>
  </si>
  <si>
    <t>DEDICACION</t>
  </si>
  <si>
    <t>Auxiliar tecnico (dibujante)</t>
  </si>
  <si>
    <t xml:space="preserve">OTROS  COSTOS DIRECTOS </t>
  </si>
  <si>
    <t>Impresión de planos</t>
  </si>
  <si>
    <t>Fotocopias de informacion</t>
  </si>
  <si>
    <t>UND</t>
  </si>
  <si>
    <t>GBL</t>
  </si>
  <si>
    <t>Plan de manejo vial de la zona centro</t>
  </si>
  <si>
    <t>Plan vial municipal</t>
  </si>
  <si>
    <t>Caracterizacion vial de la red terciaria</t>
  </si>
  <si>
    <t xml:space="preserve">Diseño de señalizacion </t>
  </si>
  <si>
    <t>coordinador consultoria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</si>
</sst>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3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7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67" fontId="4" fillId="0" borderId="0" applyFont="0" applyFill="0" applyBorder="0" applyAlignment="0" applyProtection="0"/>
    <xf numFmtId="0" fontId="4" fillId="0" borderId="0"/>
    <xf numFmtId="168" fontId="6" fillId="0" borderId="0" applyFont="0" applyFill="0" applyBorder="0" applyAlignment="0" applyProtection="0"/>
    <xf numFmtId="0" fontId="3" fillId="0" borderId="0"/>
    <xf numFmtId="0" fontId="6" fillId="0" borderId="0"/>
    <xf numFmtId="167" fontId="2" fillId="0" borderId="0" applyFont="0" applyFill="0" applyBorder="0" applyAlignment="0" applyProtection="0"/>
    <xf numFmtId="0" fontId="2" fillId="0" borderId="0"/>
    <xf numFmtId="42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35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6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5" fontId="13" fillId="0" borderId="0" xfId="5" applyNumberFormat="1" applyFont="1" applyFill="1" applyBorder="1" applyAlignment="1">
      <alignment horizontal="center" wrapText="1"/>
    </xf>
    <xf numFmtId="165" fontId="10" fillId="2" borderId="0" xfId="5" applyNumberFormat="1" applyFont="1" applyFill="1" applyBorder="1" applyAlignment="1">
      <alignment vertical="center" wrapText="1"/>
    </xf>
    <xf numFmtId="170" fontId="10" fillId="2" borderId="0" xfId="11" applyFont="1" applyFill="1" applyBorder="1" applyAlignment="1">
      <alignment vertical="center" wrapText="1"/>
    </xf>
    <xf numFmtId="166" fontId="9" fillId="2" borderId="0" xfId="13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6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6" fontId="22" fillId="6" borderId="39" xfId="38" applyFont="1" applyFill="1" applyBorder="1" applyAlignment="1" applyProtection="1">
      <alignment horizontal="center" vertical="center" wrapText="1"/>
    </xf>
    <xf numFmtId="166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6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6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5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9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9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9" fontId="28" fillId="0" borderId="11" xfId="7" applyNumberFormat="1" applyFont="1" applyFill="1" applyBorder="1" applyAlignment="1">
      <alignment vertical="center" wrapText="1"/>
    </xf>
    <xf numFmtId="169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9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9" fontId="30" fillId="3" borderId="23" xfId="5" applyNumberFormat="1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9" fontId="28" fillId="0" borderId="10" xfId="5" applyNumberFormat="1" applyFont="1" applyBorder="1" applyAlignment="1">
      <alignment vertical="center" wrapText="1"/>
    </xf>
    <xf numFmtId="166" fontId="30" fillId="3" borderId="39" xfId="9" applyFont="1" applyFill="1" applyBorder="1" applyAlignment="1">
      <alignment vertical="center" wrapText="1"/>
    </xf>
    <xf numFmtId="166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6" fontId="30" fillId="3" borderId="11" xfId="12" applyFont="1" applyFill="1" applyBorder="1" applyAlignment="1">
      <alignment vertical="center" wrapText="1"/>
    </xf>
    <xf numFmtId="166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5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10" fillId="2" borderId="0" xfId="5" applyNumberFormat="1" applyFont="1" applyFill="1" applyBorder="1" applyAlignment="1">
      <alignment horizontal="left" vertical="center" wrapText="1"/>
    </xf>
    <xf numFmtId="9" fontId="28" fillId="0" borderId="10" xfId="5" applyNumberFormat="1" applyFont="1" applyFill="1" applyBorder="1" applyAlignment="1">
      <alignment horizontal="center" vertical="center" wrapText="1"/>
    </xf>
    <xf numFmtId="0" fontId="30" fillId="3" borderId="19" xfId="5" applyFont="1" applyFill="1" applyBorder="1" applyAlignment="1">
      <alignment horizontal="center" vertical="center" wrapText="1"/>
    </xf>
    <xf numFmtId="169" fontId="30" fillId="3" borderId="20" xfId="5" applyNumberFormat="1" applyFont="1" applyFill="1" applyBorder="1" applyAlignment="1">
      <alignment vertical="center" wrapText="1"/>
    </xf>
    <xf numFmtId="0" fontId="28" fillId="0" borderId="10" xfId="5" applyFont="1" applyFill="1" applyBorder="1" applyAlignment="1">
      <alignment horizontal="center" vertical="center" wrapText="1"/>
    </xf>
    <xf numFmtId="169" fontId="30" fillId="3" borderId="10" xfId="5" applyNumberFormat="1" applyFont="1" applyFill="1" applyBorder="1" applyAlignment="1">
      <alignment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167" fontId="28" fillId="0" borderId="29" xfId="5" applyNumberFormat="1" applyFont="1" applyBorder="1" applyAlignment="1">
      <alignment horizontal="center" vertical="center" wrapText="1"/>
    </xf>
    <xf numFmtId="167" fontId="28" fillId="0" borderId="30" xfId="5" applyNumberFormat="1" applyFont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32" xfId="5" applyFont="1" applyFill="1" applyBorder="1" applyAlignment="1">
      <alignment horizontal="right" vertical="center" wrapText="1"/>
    </xf>
    <xf numFmtId="0" fontId="30" fillId="3" borderId="12" xfId="5" applyFont="1" applyFill="1" applyBorder="1" applyAlignment="1">
      <alignment horizontal="right" vertical="center" wrapText="1"/>
    </xf>
    <xf numFmtId="0" fontId="30" fillId="3" borderId="15" xfId="5" applyFont="1" applyFill="1" applyBorder="1" applyAlignment="1">
      <alignment horizontal="right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19" xfId="5" applyFont="1" applyFill="1" applyBorder="1" applyAlignment="1">
      <alignment horizontal="left" vertical="center" wrapText="1"/>
    </xf>
    <xf numFmtId="0" fontId="30" fillId="3" borderId="17" xfId="5" applyFont="1" applyFill="1" applyBorder="1" applyAlignment="1">
      <alignment horizontal="left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5" fillId="0" borderId="27" xfId="6" applyFont="1" applyBorder="1" applyAlignment="1">
      <alignment horizontal="justify" vertical="center" wrapText="1"/>
    </xf>
    <xf numFmtId="0" fontId="35" fillId="0" borderId="0" xfId="6" applyFont="1" applyAlignment="1">
      <alignment horizontal="justify" vertical="center" wrapText="1"/>
    </xf>
    <xf numFmtId="0" fontId="35" fillId="0" borderId="28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4" fontId="20" fillId="3" borderId="19" xfId="38" applyNumberFormat="1" applyFont="1" applyFill="1" applyBorder="1" applyAlignment="1">
      <alignment horizontal="center" wrapText="1"/>
    </xf>
    <xf numFmtId="174" fontId="20" fillId="3" borderId="20" xfId="38" applyNumberFormat="1" applyFont="1" applyFill="1" applyBorder="1" applyAlignment="1">
      <alignment horizontal="center" wrapText="1"/>
    </xf>
    <xf numFmtId="174" fontId="20" fillId="0" borderId="34" xfId="37" applyNumberFormat="1" applyFont="1" applyBorder="1" applyAlignment="1">
      <alignment horizontal="center" wrapText="1"/>
    </xf>
    <xf numFmtId="174" fontId="20" fillId="0" borderId="40" xfId="37" applyNumberFormat="1" applyFont="1" applyBorder="1" applyAlignment="1">
      <alignment horizontal="center" wrapText="1"/>
    </xf>
    <xf numFmtId="173" fontId="18" fillId="6" borderId="45" xfId="38" applyNumberFormat="1" applyFont="1" applyFill="1" applyBorder="1" applyAlignment="1">
      <alignment horizontal="center" vertical="center" wrapText="1"/>
    </xf>
    <xf numFmtId="173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G&amp;G"/>
      <sheetName val="PRESUPUESTOS-REV1"/>
      <sheetName val="PU (2)"/>
      <sheetName val="COSTOS UNITARIOS"/>
      <sheetName val="CA-2909"/>
      <sheetName val="TRAYECTO 1"/>
      <sheetName val="Datos"/>
      <sheetName val="PESOS"/>
      <sheetName val="CABG"/>
      <sheetName val=""/>
      <sheetName val="Seguim-16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INVIAS"/>
      <sheetName val="LISTA_EPC"/>
      <sheetName val="201.7"/>
      <sheetName val="210.1.1"/>
      <sheetName val="210.1.2"/>
      <sheetName val="210.2.1"/>
      <sheetName val="220.1"/>
      <sheetName val="230.2"/>
      <sheetName val="33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Hoja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11.1"/>
      <sheetName val="320.2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Causa Posible"/>
      <sheetName val="Accidentalidad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Base de Dato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Programacion"/>
      <sheetName val="EMPRESAS"/>
      <sheetName val="API93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NSUMOS"/>
      <sheetName val="CUADRI"/>
      <sheetName val="EQUI"/>
      <sheetName val="CANT OBRA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Listas de apoyo Social"/>
      <sheetName val="Listas de apoyo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 refreshError="1"/>
      <sheetData sheetId="98" refreshError="1"/>
      <sheetData sheetId="99" refreshError="1"/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 refreshError="1"/>
      <sheetData sheetId="1079" refreshError="1"/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 refreshError="1"/>
      <sheetData sheetId="1119">
        <row r="2">
          <cell r="A2" t="str">
            <v>Locación</v>
          </cell>
        </row>
      </sheetData>
      <sheetData sheetId="1120" refreshError="1"/>
      <sheetData sheetId="1121">
        <row r="2">
          <cell r="A2">
            <v>0</v>
          </cell>
        </row>
      </sheetData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 refreshError="1"/>
      <sheetData sheetId="1754" refreshError="1"/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>
        <row r="2">
          <cell r="A2">
            <v>0</v>
          </cell>
        </row>
      </sheetData>
      <sheetData sheetId="1773" refreshError="1"/>
      <sheetData sheetId="1774">
        <row r="2">
          <cell r="A2">
            <v>0</v>
          </cell>
        </row>
      </sheetData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>
        <row r="2">
          <cell r="A2">
            <v>0</v>
          </cell>
        </row>
      </sheetData>
      <sheetData sheetId="1788" refreshError="1"/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 t="str">
            <v>FORMULARIO N° 4</v>
          </cell>
        </row>
      </sheetData>
      <sheetData sheetId="1808">
        <row r="2">
          <cell r="A2">
            <v>0</v>
          </cell>
        </row>
      </sheetData>
      <sheetData sheetId="1809">
        <row r="2">
          <cell r="B2">
            <v>0</v>
          </cell>
        </row>
      </sheetData>
      <sheetData sheetId="1810">
        <row r="5">
          <cell r="A5" t="str">
            <v>OFERTA ECONÓMICA DETALLADA</v>
          </cell>
        </row>
      </sheetData>
      <sheetData sheetId="1811"/>
      <sheetData sheetId="1812"/>
      <sheetData sheetId="1813"/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 refreshError="1"/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>
        <row r="2">
          <cell r="A2">
            <v>0</v>
          </cell>
        </row>
      </sheetData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/>
      <sheetData sheetId="4407"/>
      <sheetData sheetId="4408"/>
      <sheetData sheetId="4409">
        <row r="2">
          <cell r="A2">
            <v>0</v>
          </cell>
        </row>
      </sheetData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>
        <row r="2">
          <cell r="A2">
            <v>0</v>
          </cell>
        </row>
      </sheetData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>
        <row r="2">
          <cell r="A2">
            <v>0</v>
          </cell>
        </row>
      </sheetData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>
        <row r="2">
          <cell r="A2">
            <v>0</v>
          </cell>
        </row>
      </sheetData>
      <sheetData sheetId="4488"/>
      <sheetData sheetId="4489">
        <row r="2">
          <cell r="A2">
            <v>0</v>
          </cell>
        </row>
      </sheetData>
      <sheetData sheetId="4490"/>
      <sheetData sheetId="4491"/>
      <sheetData sheetId="4492"/>
      <sheetData sheetId="4493"/>
      <sheetData sheetId="4494">
        <row r="2">
          <cell r="A2">
            <v>0</v>
          </cell>
        </row>
      </sheetData>
      <sheetData sheetId="4495"/>
      <sheetData sheetId="4496"/>
      <sheetData sheetId="4497">
        <row r="2">
          <cell r="A2">
            <v>0</v>
          </cell>
        </row>
      </sheetData>
      <sheetData sheetId="4498"/>
      <sheetData sheetId="4499">
        <row r="2">
          <cell r="A2">
            <v>0</v>
          </cell>
        </row>
      </sheetData>
      <sheetData sheetId="4500"/>
      <sheetData sheetId="4501"/>
      <sheetData sheetId="4502"/>
      <sheetData sheetId="4503"/>
      <sheetData sheetId="4504"/>
      <sheetData sheetId="4505"/>
      <sheetData sheetId="4506">
        <row r="2">
          <cell r="A2">
            <v>0</v>
          </cell>
        </row>
      </sheetData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/>
      <sheetData sheetId="4542"/>
      <sheetData sheetId="4543">
        <row r="2">
          <cell r="A2">
            <v>0</v>
          </cell>
        </row>
      </sheetData>
      <sheetData sheetId="4544"/>
      <sheetData sheetId="4545">
        <row r="2">
          <cell r="A2">
            <v>0</v>
          </cell>
        </row>
      </sheetData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>
        <row r="2">
          <cell r="A2">
            <v>0</v>
          </cell>
        </row>
      </sheetData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>
        <row r="2">
          <cell r="A2">
            <v>0</v>
          </cell>
        </row>
      </sheetData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/>
      <sheetData sheetId="4592"/>
      <sheetData sheetId="4593"/>
      <sheetData sheetId="4594">
        <row r="2">
          <cell r="A2">
            <v>0</v>
          </cell>
        </row>
      </sheetData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>
        <row r="2">
          <cell r="A2">
            <v>0</v>
          </cell>
        </row>
      </sheetData>
      <sheetData sheetId="4600"/>
      <sheetData sheetId="4601"/>
      <sheetData sheetId="4602"/>
      <sheetData sheetId="4603"/>
      <sheetData sheetId="4604">
        <row r="2">
          <cell r="A2">
            <v>0</v>
          </cell>
        </row>
      </sheetData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>
        <row r="2">
          <cell r="A2">
            <v>0</v>
          </cell>
        </row>
      </sheetData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>
        <row r="2">
          <cell r="A2">
            <v>0</v>
          </cell>
        </row>
      </sheetData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>
        <row r="2">
          <cell r="A2">
            <v>0</v>
          </cell>
        </row>
      </sheetData>
      <sheetData sheetId="4673"/>
      <sheetData sheetId="4674">
        <row r="2">
          <cell r="A2">
            <v>0</v>
          </cell>
        </row>
      </sheetData>
      <sheetData sheetId="4675"/>
      <sheetData sheetId="4676"/>
      <sheetData sheetId="4677"/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>
        <row r="2">
          <cell r="A2">
            <v>0</v>
          </cell>
        </row>
      </sheetData>
      <sheetData sheetId="4683"/>
      <sheetData sheetId="4684">
        <row r="2">
          <cell r="A2">
            <v>0</v>
          </cell>
        </row>
      </sheetData>
      <sheetData sheetId="4685"/>
      <sheetData sheetId="4686"/>
      <sheetData sheetId="4687"/>
      <sheetData sheetId="4688"/>
      <sheetData sheetId="4689"/>
      <sheetData sheetId="4690"/>
      <sheetData sheetId="4691">
        <row r="2">
          <cell r="A2">
            <v>0</v>
          </cell>
        </row>
      </sheetData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/>
      <sheetData sheetId="5107"/>
      <sheetData sheetId="5108">
        <row r="2">
          <cell r="A2">
            <v>0</v>
          </cell>
        </row>
      </sheetData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>
        <row r="2">
          <cell r="A2">
            <v>0</v>
          </cell>
        </row>
      </sheetData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>
        <row r="2">
          <cell r="A2">
            <v>0</v>
          </cell>
        </row>
      </sheetData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>
        <row r="2">
          <cell r="A2">
            <v>0</v>
          </cell>
        </row>
      </sheetData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>
        <row r="2">
          <cell r="A2">
            <v>0</v>
          </cell>
        </row>
      </sheetData>
      <sheetData sheetId="5228"/>
      <sheetData sheetId="5229">
        <row r="2">
          <cell r="A2">
            <v>0</v>
          </cell>
        </row>
      </sheetData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/>
      <sheetData sheetId="5236"/>
      <sheetData sheetId="5237">
        <row r="2">
          <cell r="A2">
            <v>0</v>
          </cell>
        </row>
      </sheetData>
      <sheetData sheetId="5238"/>
      <sheetData sheetId="5239">
        <row r="2">
          <cell r="A2">
            <v>0</v>
          </cell>
        </row>
      </sheetData>
      <sheetData sheetId="5240"/>
      <sheetData sheetId="5241"/>
      <sheetData sheetId="5242"/>
      <sheetData sheetId="5243"/>
      <sheetData sheetId="5244"/>
      <sheetData sheetId="5245"/>
      <sheetData sheetId="5246">
        <row r="2">
          <cell r="A2">
            <v>0</v>
          </cell>
        </row>
      </sheetData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 refreshError="1"/>
      <sheetData sheetId="5520">
        <row r="2">
          <cell r="A2">
            <v>0</v>
          </cell>
        </row>
      </sheetData>
      <sheetData sheetId="5521" refreshError="1"/>
      <sheetData sheetId="5522" refreshError="1"/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 refreshError="1"/>
      <sheetData sheetId="5535" refreshError="1"/>
      <sheetData sheetId="5536" refreshError="1"/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/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/>
      <sheetData sheetId="5568"/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 refreshError="1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/>
      <sheetData sheetId="58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\a  aaInformación GRUPO 4\A MIn"/>
      <sheetName val="aCCIDENTES DE 1995 - 1996.xls"/>
      <sheetName val="items"/>
      <sheetName val="ACTA DE MODIFICACION  (2)"/>
      <sheetName val="INDICMICROEMP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_a  aaInformación GRUPO 4_A MIn"/>
      <sheetName val="\Users\avargase\AppData\Local\M"/>
      <sheetName val="ESTADO VÍA-CRIT.TECNICO"/>
      <sheetName val="\E\a  aaInformación GRUPO 4\A M"/>
      <sheetName val="\Users\HP\AppData\Local\Microso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 obra"/>
      <sheetName val="\Users\Administrador\Desktop\AM"/>
      <sheetName val="\\Sistemas_serv1\xx\Documents a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INDICE"/>
      <sheetName val="EQUIPOS"/>
      <sheetName val="MANO DE OBRA"/>
      <sheetName val="TRANSPORTE"/>
      <sheetName val="_aCCIDENTES_DE_1995___1996_x_11"/>
      <sheetName val="//d.docs.live.net/a  aaInformac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8"/>
      <sheetName val="aCCIDENTES_DE_1995_-_1996_xls15"/>
      <sheetName val="SUB_APU4"/>
      <sheetName val="G.G"/>
      <sheetName val="AC2-AG96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CANT OBRA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REQUISITOS INF INTERVENTORÍA"/>
      <sheetName val="aactividad"/>
      <sheetName val="Base_Muestras"/>
      <sheetName val="Formulario_N°_4"/>
      <sheetName val="\Users\ANDRES FELIPE MUÑOZ\Down"/>
      <sheetName val="MATERIAL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MAT"/>
      <sheetName val="HER"/>
      <sheetName val="PER"/>
      <sheetName val="TRANS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gp05"/>
      <sheetName val="GP06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SEGUIM_Y_REPROG_MES_1_(2)"/>
      <sheetName val="\Users\LENOVO\Downloads\a  aaIn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PRECIOS"/>
      <sheetName val="Program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Tabla CONPES 371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 refreshError="1"/>
      <sheetData sheetId="119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\a  aaInformación GRUPO 4\A MIn"/>
      <sheetName val="#¡REF"/>
      <sheetName val="Informacion"/>
      <sheetName val="_a  aaInformación GRUPO 4_A MIn"/>
      <sheetName val="_aCCIDENTES_DE_1995___1996_xl_2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actividad"/>
      <sheetName val="Base_Muestras"/>
      <sheetName val="Formulario_N°_4"/>
      <sheetName val="[aCCIDENTES_DE_1995_-_1996_xls]"/>
      <sheetName val="REQUISITOS INF INTERVENTORÍA"/>
      <sheetName val="gp05"/>
      <sheetName val="GP06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HE"/>
      <sheetName val="THEQUIPO"/>
      <sheetName val="RELEQUIPO"/>
      <sheetName val="JORNALES"/>
      <sheetName val="PRTSOCIALES"/>
      <sheetName val="AIU"/>
      <sheetName val="MATERIALES"/>
      <sheetName val="APU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Hoja1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Datos"/>
      <sheetName val="Presupuesto"/>
      <sheetName val="Base Datos"/>
      <sheetName val="C122"/>
      <sheetName val="Compilado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PORTAD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Flujo de Fondos"/>
      <sheetName val="Presupuesto (2)"/>
      <sheetName val="Presupuesto "/>
      <sheetName val="8.3"/>
      <sheetName val="9.2"/>
      <sheetName val="12.2"/>
      <sheetName val="12.3"/>
      <sheetName val="13.1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CRONOGRAMA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5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20"/>
      <sheetName val="418"/>
      <sheetName val="416"/>
      <sheetName val="415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RESUMEN"/>
      <sheetName val="FUENTES"/>
      <sheetName val="RECUR.HUM"/>
      <sheetName val="CRONOG."/>
      <sheetName val="MEC.EJECUC."/>
      <sheetName val="Hoja2"/>
      <sheetName val="ACTAS"/>
      <sheetName val="Hoja3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2"/>
      <sheetName val="681"/>
      <sheetName val="680"/>
      <sheetName val="679"/>
      <sheetName val="678"/>
      <sheetName val="677"/>
      <sheetName val="676"/>
      <sheetName val="675"/>
      <sheetName val="674"/>
      <sheetName val="673"/>
      <sheetName val="672"/>
      <sheetName val="671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1"/>
      <sheetName val="640"/>
      <sheetName val="639"/>
      <sheetName val="638"/>
      <sheetName val="637"/>
      <sheetName val="636"/>
      <sheetName val="635"/>
      <sheetName val="634"/>
      <sheetName val="633"/>
      <sheetName val="632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5"/>
      <sheetName val="514"/>
      <sheetName val="513"/>
      <sheetName val="511"/>
      <sheetName val="510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500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60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2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11"/>
      <sheetName val="310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20"/>
      <sheetName val="219"/>
      <sheetName val="218"/>
      <sheetName val="217"/>
      <sheetName val="216"/>
      <sheetName val="215"/>
      <sheetName val="214"/>
      <sheetName val="213"/>
      <sheetName val="212"/>
      <sheetName val="211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FACTOR PREST."/>
      <sheetName val="DESGLOSE DE PERSONAL"/>
      <sheetName val="EQUIPO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341.1P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60P"/>
      <sheetName val="461.2"/>
      <sheetName val="462.1P"/>
      <sheetName val="462.3P"/>
      <sheetName val="462.4P"/>
      <sheetName val="462.5"/>
      <sheetName val="500P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40.3"/>
      <sheetName val="641P ANCLAJES"/>
      <sheetName val="650.3 OTRO"/>
      <sheetName val="660.1P"/>
      <sheetName val="661 TIPO 1"/>
      <sheetName val="661 TIPO 2"/>
      <sheetName val="661 OTRO"/>
      <sheetName val="675.1"/>
      <sheetName val="675.2"/>
      <sheetName val="675.3"/>
      <sheetName val="680P"/>
      <sheetName val="680.1P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  <sheetName val="PreDES"/>
      <sheetName val="Ba Da"/>
      <sheetName val="5.3"/>
      <sheetName val="Base_Datos1"/>
      <sheetName val="Base_Datos"/>
      <sheetName val="Base_Datos2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V%C3%ADnculoExternoRecuperado1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CONSOLIDADO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"/>
      <sheetName val="Preacta N°5"/>
      <sheetName val="Base de Diseño"/>
      <sheetName val="Model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nterventoria"/>
      <sheetName val="REMOCION DERRUMBES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683P1"/>
      <sheetName val="PESO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DATOS DE ENTRADA"/>
      <sheetName val="APU BASICOS"/>
      <sheetName val="CANTIDADES Y PRECIO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F-3 ACTA COMPROMISO"/>
      <sheetName val="APu1"/>
      <sheetName val="APu2"/>
      <sheetName val="APu3"/>
      <sheetName val="APu4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INICIO"/>
      <sheetName val="DOTACIONES"/>
      <sheetName val="Tran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ESP.GENERALES"/>
      <sheetName val="ESP. ELECTRICAS"/>
      <sheetName val="ANALISIS BASICOS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API93"/>
      <sheetName val="P2000"/>
      <sheetName val="INSUMOS (2)"/>
      <sheetName val="ITEM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MATERIALES ELECTRICOS"/>
      <sheetName val="HERR"/>
      <sheetName val="DITANCIAS"/>
      <sheetName val="DESCRIPCION"/>
      <sheetName val="VR-PROP MOD 1"/>
      <sheetName val="FORMULA"/>
      <sheetName val="PRECIO"/>
      <sheetName val="I M"/>
      <sheetName val="SOÑANDO"/>
      <sheetName val="EV 424 CON 5 (2)"/>
      <sheetName val="Precios no oficial"/>
      <sheetName val="OFERTA ECO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Facturacion Obras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Vía 9004"/>
      <sheetName val="450.9 "/>
      <sheetName val="450.9P  "/>
      <sheetName val="330.1P"/>
      <sheetName val="900.4P"/>
      <sheetName val="FIBRA ÓPTICA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\Users\JoseGabriel\Downloads\Ví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 refreshError="1"/>
      <sheetData sheetId="268">
        <row r="5">
          <cell r="E5" t="str">
            <v>CANTIDAD</v>
          </cell>
        </row>
      </sheetData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>
        <row r="5">
          <cell r="A5" t="str">
            <v>Desperdicio</v>
          </cell>
        </row>
      </sheetData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>
        <row r="4">
          <cell r="B4" t="str">
            <v/>
          </cell>
        </row>
      </sheetData>
      <sheetData sheetId="319">
        <row r="33">
          <cell r="C33">
            <v>0.77967625899280601</v>
          </cell>
        </row>
      </sheetData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>
        <row r="1">
          <cell r="A1" t="str">
            <v>ADMINISTRACION</v>
          </cell>
        </row>
      </sheetData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/>
      <sheetData sheetId="866" refreshError="1"/>
      <sheetData sheetId="867">
        <row r="5">
          <cell r="A5">
            <v>1</v>
          </cell>
        </row>
      </sheetData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>
        <row r="5">
          <cell r="E5" t="str">
            <v>CANTIDAD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/>
      <sheetData sheetId="1068" refreshError="1"/>
      <sheetData sheetId="1069">
        <row r="1">
          <cell r="A1" t="str">
            <v>ADMINISTRACION</v>
          </cell>
        </row>
      </sheetData>
      <sheetData sheetId="1070">
        <row r="1">
          <cell r="A1" t="str">
            <v>EQUIPO</v>
          </cell>
        </row>
      </sheetData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>
        <row r="33">
          <cell r="C33">
            <v>0.77967625899280601</v>
          </cell>
        </row>
      </sheetData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>
        <row r="5">
          <cell r="E5" t="str">
            <v>CANTIDAD</v>
          </cell>
        </row>
      </sheetData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>
        <row r="1">
          <cell r="A1" t="str">
            <v>EQUIPO</v>
          </cell>
        </row>
      </sheetData>
      <sheetData sheetId="1522">
        <row r="1">
          <cell r="A1" t="str">
            <v>ADMINISTRACION</v>
          </cell>
        </row>
      </sheetData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>
        <row r="5">
          <cell r="E5" t="str">
            <v>CANTIDAD</v>
          </cell>
        </row>
      </sheetData>
      <sheetData sheetId="1545" refreshError="1"/>
      <sheetData sheetId="1546" refreshError="1"/>
      <sheetData sheetId="1547" refreshError="1"/>
      <sheetData sheetId="1548" refreshError="1"/>
      <sheetData sheetId="1549">
        <row r="5">
          <cell r="E5" t="str">
            <v>CANTIDAD</v>
          </cell>
        </row>
      </sheetData>
      <sheetData sheetId="1550">
        <row r="5">
          <cell r="E5" t="str">
            <v>CANTIDAD</v>
          </cell>
        </row>
      </sheetData>
      <sheetData sheetId="1551">
        <row r="5">
          <cell r="E5" t="str">
            <v>CANTIDAD</v>
          </cell>
        </row>
      </sheetData>
      <sheetData sheetId="1552">
        <row r="5">
          <cell r="E5" t="str">
            <v>CANTIDAD</v>
          </cell>
        </row>
      </sheetData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>
        <row r="2">
          <cell r="A2" t="str">
            <v>ACTA No</v>
          </cell>
        </row>
      </sheetData>
      <sheetData sheetId="1578"/>
      <sheetData sheetId="1579">
        <row r="1">
          <cell r="A1" t="str">
            <v>INSTITUTO NACIONAL DE VIAS</v>
          </cell>
        </row>
      </sheetData>
      <sheetData sheetId="1580"/>
      <sheetData sheetId="1581" refreshError="1"/>
      <sheetData sheetId="1582" refreshError="1"/>
      <sheetData sheetId="1583" refreshError="1"/>
      <sheetData sheetId="1584"/>
      <sheetData sheetId="1585">
        <row r="1">
          <cell r="A1" t="str">
            <v>ITEM</v>
          </cell>
        </row>
      </sheetData>
      <sheetData sheetId="1586"/>
      <sheetData sheetId="1587"/>
      <sheetData sheetId="1588"/>
      <sheetData sheetId="1589">
        <row r="5">
          <cell r="E5" t="str">
            <v>CANTIDAD</v>
          </cell>
        </row>
      </sheetData>
      <sheetData sheetId="1590">
        <row r="5">
          <cell r="E5" t="str">
            <v>CANTIDAD</v>
          </cell>
        </row>
      </sheetData>
      <sheetData sheetId="159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>
        <row r="1">
          <cell r="A1" t="str">
            <v>ADMINISTRACION</v>
          </cell>
        </row>
      </sheetData>
      <sheetData sheetId="1603">
        <row r="1">
          <cell r="A1" t="str">
            <v>EQUIPO</v>
          </cell>
        </row>
      </sheetData>
      <sheetData sheetId="1604" refreshError="1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>
        <row r="33">
          <cell r="C33">
            <v>0.77967625899280601</v>
          </cell>
        </row>
      </sheetData>
      <sheetData sheetId="1616">
        <row r="1">
          <cell r="A1" t="str">
            <v>ABRAZADERA DE SALIDA TIPO 1</v>
          </cell>
        </row>
      </sheetData>
      <sheetData sheetId="1617">
        <row r="4">
          <cell r="B4" t="str">
            <v xml:space="preserve"> Bisagra Pivotante </v>
          </cell>
        </row>
      </sheetData>
      <sheetData sheetId="1618"/>
      <sheetData sheetId="1619"/>
      <sheetData sheetId="1620"/>
      <sheetData sheetId="1621">
        <row r="1">
          <cell r="B1" t="str">
            <v>CTO-102-2002</v>
          </cell>
        </row>
      </sheetData>
      <sheetData sheetId="1622"/>
      <sheetData sheetId="1623">
        <row r="1">
          <cell r="B1" t="str">
            <v>CTO-102-2002</v>
          </cell>
        </row>
      </sheetData>
      <sheetData sheetId="1624"/>
      <sheetData sheetId="1625">
        <row r="33">
          <cell r="C33">
            <v>0.77967625899280601</v>
          </cell>
        </row>
      </sheetData>
      <sheetData sheetId="1626"/>
      <sheetData sheetId="1627">
        <row r="1">
          <cell r="A1" t="str">
            <v>1P</v>
          </cell>
        </row>
      </sheetData>
      <sheetData sheetId="1628">
        <row r="50">
          <cell r="H50">
            <v>1192</v>
          </cell>
        </row>
      </sheetData>
      <sheetData sheetId="1629"/>
      <sheetData sheetId="1630">
        <row r="168">
          <cell r="D168">
            <v>10046</v>
          </cell>
        </row>
      </sheetData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>
        <row r="4">
          <cell r="B4" t="str">
            <v xml:space="preserve"> Bisagra Pivotante </v>
          </cell>
        </row>
      </sheetData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>
        <row r="33">
          <cell r="C33">
            <v>0.77967625899280601</v>
          </cell>
        </row>
      </sheetData>
      <sheetData sheetId="1652"/>
      <sheetData sheetId="1653">
        <row r="52">
          <cell r="H52">
            <v>117768</v>
          </cell>
        </row>
      </sheetData>
      <sheetData sheetId="1654"/>
      <sheetData sheetId="1655"/>
      <sheetData sheetId="1656"/>
      <sheetData sheetId="1657">
        <row r="33">
          <cell r="C33">
            <v>0.77967625899280601</v>
          </cell>
        </row>
      </sheetData>
      <sheetData sheetId="1658"/>
      <sheetData sheetId="1659"/>
      <sheetData sheetId="1660">
        <row r="33">
          <cell r="C33">
            <v>0.77967625899280601</v>
          </cell>
        </row>
      </sheetData>
      <sheetData sheetId="1661"/>
      <sheetData sheetId="1662" refreshError="1"/>
      <sheetData sheetId="1663">
        <row r="5">
          <cell r="E5" t="str">
            <v>CANTIDAD</v>
          </cell>
        </row>
      </sheetData>
      <sheetData sheetId="1664">
        <row r="5">
          <cell r="E5" t="str">
            <v>CANTIDAD</v>
          </cell>
        </row>
      </sheetData>
      <sheetData sheetId="1665">
        <row r="5">
          <cell r="E5" t="str">
            <v>CANTIDAD</v>
          </cell>
        </row>
      </sheetData>
      <sheetData sheetId="1666">
        <row r="5">
          <cell r="E5" t="str">
            <v>CANTIDAD</v>
          </cell>
        </row>
      </sheetData>
      <sheetData sheetId="1667">
        <row r="1">
          <cell r="A1" t="str">
            <v>ITEM</v>
          </cell>
        </row>
      </sheetData>
      <sheetData sheetId="1668">
        <row r="1">
          <cell r="A1" t="str">
            <v>EQUIPO</v>
          </cell>
        </row>
      </sheetData>
      <sheetData sheetId="1669">
        <row r="1">
          <cell r="A1" t="str">
            <v>ADMINISTRACION</v>
          </cell>
        </row>
      </sheetData>
      <sheetData sheetId="1670">
        <row r="5">
          <cell r="E5" t="str">
            <v>CANTIDAD</v>
          </cell>
        </row>
      </sheetData>
      <sheetData sheetId="1671"/>
      <sheetData sheetId="1672" refreshError="1"/>
      <sheetData sheetId="1673" refreshError="1"/>
      <sheetData sheetId="1674"/>
      <sheetData sheetId="1675"/>
      <sheetData sheetId="1676" refreshError="1"/>
      <sheetData sheetId="1677"/>
      <sheetData sheetId="1678" refreshError="1"/>
      <sheetData sheetId="1679">
        <row r="168">
          <cell r="D168">
            <v>10046</v>
          </cell>
        </row>
      </sheetData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/>
      <sheetData sheetId="1690"/>
      <sheetData sheetId="1691" refreshError="1"/>
      <sheetData sheetId="1692" refreshError="1"/>
      <sheetData sheetId="1693">
        <row r="50">
          <cell r="H50">
            <v>4886</v>
          </cell>
        </row>
      </sheetData>
      <sheetData sheetId="1694" refreshError="1"/>
      <sheetData sheetId="1695" refreshError="1"/>
      <sheetData sheetId="1696" refreshError="1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>
        <row r="6">
          <cell r="A6" t="str">
            <v>TOPÓGRAFO</v>
          </cell>
        </row>
      </sheetData>
      <sheetData sheetId="1767"/>
      <sheetData sheetId="1768"/>
      <sheetData sheetId="1769"/>
      <sheetData sheetId="1770" refreshError="1"/>
      <sheetData sheetId="1771" refreshError="1"/>
      <sheetData sheetId="1772" refreshError="1"/>
      <sheetData sheetId="1773" refreshError="1"/>
      <sheetData sheetId="1774"/>
      <sheetData sheetId="1775"/>
      <sheetData sheetId="1776" refreshError="1"/>
      <sheetData sheetId="1777" refreshError="1"/>
      <sheetData sheetId="1778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>
        <row r="2">
          <cell r="A2">
            <v>2</v>
          </cell>
        </row>
      </sheetData>
      <sheetData sheetId="1882">
        <row r="1">
          <cell r="A1" t="str">
            <v>ITEM</v>
          </cell>
        </row>
      </sheetData>
      <sheetData sheetId="1883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1884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1885">
        <row r="1">
          <cell r="A1" t="str">
            <v>ADMINISTRACION</v>
          </cell>
        </row>
      </sheetData>
      <sheetData sheetId="1886"/>
      <sheetData sheetId="1887">
        <row r="33">
          <cell r="C33">
            <v>0.77967625899280601</v>
          </cell>
        </row>
      </sheetData>
      <sheetData sheetId="1888"/>
      <sheetData sheetId="1889"/>
      <sheetData sheetId="1890"/>
      <sheetData sheetId="1891"/>
      <sheetData sheetId="1892"/>
      <sheetData sheetId="1893">
        <row r="1">
          <cell r="A1" t="str">
            <v>ITEM</v>
          </cell>
        </row>
      </sheetData>
      <sheetData sheetId="1894">
        <row r="1">
          <cell r="A1" t="str">
            <v>EQUIPO</v>
          </cell>
        </row>
      </sheetData>
      <sheetData sheetId="1895">
        <row r="1">
          <cell r="A1" t="str">
            <v>ADMINISTRACION</v>
          </cell>
        </row>
      </sheetData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>
        <row r="2">
          <cell r="A2">
            <v>2</v>
          </cell>
        </row>
      </sheetData>
      <sheetData sheetId="1917">
        <row r="1">
          <cell r="A1" t="str">
            <v>ITEM</v>
          </cell>
        </row>
      </sheetData>
      <sheetData sheetId="1918">
        <row r="1">
          <cell r="A1" t="str">
            <v>EQUIPO</v>
          </cell>
        </row>
      </sheetData>
      <sheetData sheetId="1919">
        <row r="1">
          <cell r="A1" t="str">
            <v>ADMINISTRACION</v>
          </cell>
        </row>
      </sheetData>
      <sheetData sheetId="1920">
        <row r="1">
          <cell r="A1" t="str">
            <v>ADMINISTRACION</v>
          </cell>
        </row>
      </sheetData>
      <sheetData sheetId="1921">
        <row r="1">
          <cell r="A1" t="str">
            <v>ADMINISTRACION</v>
          </cell>
        </row>
      </sheetData>
      <sheetData sheetId="1922">
        <row r="52">
          <cell r="H52">
            <v>177657</v>
          </cell>
        </row>
      </sheetData>
      <sheetData sheetId="1923"/>
      <sheetData sheetId="1924"/>
      <sheetData sheetId="1925"/>
      <sheetData sheetId="1926"/>
      <sheetData sheetId="1927">
        <row r="1">
          <cell r="A1" t="str">
            <v>ITEM</v>
          </cell>
        </row>
      </sheetData>
      <sheetData sheetId="1928">
        <row r="1">
          <cell r="A1" t="str">
            <v>EQUIPO</v>
          </cell>
        </row>
      </sheetData>
      <sheetData sheetId="1929">
        <row r="1">
          <cell r="A1" t="str">
            <v>ADMINISTRACION</v>
          </cell>
        </row>
      </sheetData>
      <sheetData sheetId="1930"/>
      <sheetData sheetId="1931"/>
      <sheetData sheetId="1932"/>
      <sheetData sheetId="1933">
        <row r="1">
          <cell r="A1" t="str">
            <v>ITEM</v>
          </cell>
        </row>
      </sheetData>
      <sheetData sheetId="1934"/>
      <sheetData sheetId="1935">
        <row r="1">
          <cell r="A1" t="str">
            <v>EQUIPO</v>
          </cell>
        </row>
      </sheetData>
      <sheetData sheetId="1936">
        <row r="1">
          <cell r="A1" t="str">
            <v>ADMINISTRACION</v>
          </cell>
        </row>
      </sheetData>
      <sheetData sheetId="1937">
        <row r="5">
          <cell r="E5" t="str">
            <v>CANTIDAD</v>
          </cell>
        </row>
      </sheetData>
      <sheetData sheetId="1938">
        <row r="5">
          <cell r="E5" t="str">
            <v>CANTIDAD</v>
          </cell>
        </row>
      </sheetData>
      <sheetData sheetId="1939">
        <row r="1">
          <cell r="A1" t="str">
            <v>EQUIPO</v>
          </cell>
        </row>
      </sheetData>
      <sheetData sheetId="1940">
        <row r="1">
          <cell r="A1" t="str">
            <v>ITEM</v>
          </cell>
        </row>
      </sheetData>
      <sheetData sheetId="1941">
        <row r="1">
          <cell r="A1" t="str">
            <v>EQUIPO</v>
          </cell>
        </row>
      </sheetData>
      <sheetData sheetId="1942">
        <row r="1">
          <cell r="A1" t="str">
            <v>ADMINISTRACION</v>
          </cell>
        </row>
      </sheetData>
      <sheetData sheetId="1943">
        <row r="5">
          <cell r="E5" t="str">
            <v>CANTIDAD</v>
          </cell>
        </row>
      </sheetData>
      <sheetData sheetId="1944">
        <row r="5">
          <cell r="E5" t="str">
            <v>CANTIDAD</v>
          </cell>
        </row>
      </sheetData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>
        <row r="2">
          <cell r="A2">
            <v>2</v>
          </cell>
        </row>
      </sheetData>
      <sheetData sheetId="1954">
        <row r="1">
          <cell r="A1" t="str">
            <v>ITEM</v>
          </cell>
        </row>
      </sheetData>
      <sheetData sheetId="1955">
        <row r="1">
          <cell r="A1" t="str">
            <v>EQUIPO</v>
          </cell>
        </row>
      </sheetData>
      <sheetData sheetId="1956">
        <row r="1">
          <cell r="A1" t="str">
            <v>ADMINISTRACION</v>
          </cell>
        </row>
      </sheetData>
      <sheetData sheetId="1957">
        <row r="1">
          <cell r="A1" t="str">
            <v>ADMINISTRACION</v>
          </cell>
        </row>
      </sheetData>
      <sheetData sheetId="1958">
        <row r="1">
          <cell r="A1" t="str">
            <v>ADMINISTRACION</v>
          </cell>
        </row>
      </sheetData>
      <sheetData sheetId="1959"/>
      <sheetData sheetId="1960">
        <row r="5">
          <cell r="A5" t="str">
            <v>Desperdicio</v>
          </cell>
        </row>
      </sheetData>
      <sheetData sheetId="1961">
        <row r="7">
          <cell r="A7" t="str">
            <v>Herramientas Menores</v>
          </cell>
        </row>
      </sheetData>
      <sheetData sheetId="1962">
        <row r="6">
          <cell r="A6" t="str">
            <v>TOPÓGRAFO</v>
          </cell>
        </row>
      </sheetData>
      <sheetData sheetId="1963">
        <row r="1">
          <cell r="A1" t="str">
            <v>ITEM</v>
          </cell>
        </row>
      </sheetData>
      <sheetData sheetId="1964">
        <row r="1">
          <cell r="A1" t="str">
            <v>EQUIPO</v>
          </cell>
        </row>
      </sheetData>
      <sheetData sheetId="1965">
        <row r="1">
          <cell r="A1" t="str">
            <v>ADMINISTRACION</v>
          </cell>
        </row>
      </sheetData>
      <sheetData sheetId="1966"/>
      <sheetData sheetId="1967"/>
      <sheetData sheetId="1968"/>
      <sheetData sheetId="1969"/>
      <sheetData sheetId="1970">
        <row r="1">
          <cell r="A1" t="str">
            <v>ITEM</v>
          </cell>
        </row>
      </sheetData>
      <sheetData sheetId="1971">
        <row r="1">
          <cell r="A1" t="str">
            <v>EQUIPO</v>
          </cell>
        </row>
      </sheetData>
      <sheetData sheetId="1972">
        <row r="1">
          <cell r="A1" t="str">
            <v>ADMINISTRACION</v>
          </cell>
        </row>
      </sheetData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>
        <row r="1">
          <cell r="A1" t="str">
            <v>ITEM</v>
          </cell>
        </row>
      </sheetData>
      <sheetData sheetId="1985">
        <row r="1">
          <cell r="A1" t="str">
            <v>EQUIPO</v>
          </cell>
        </row>
      </sheetData>
      <sheetData sheetId="1986">
        <row r="1">
          <cell r="A1" t="str">
            <v>ADMINISTRACION</v>
          </cell>
        </row>
      </sheetData>
      <sheetData sheetId="1987"/>
      <sheetData sheetId="1988"/>
      <sheetData sheetId="1989"/>
      <sheetData sheetId="1990">
        <row r="2">
          <cell r="A2">
            <v>2</v>
          </cell>
        </row>
      </sheetData>
      <sheetData sheetId="1991">
        <row r="1">
          <cell r="A1" t="str">
            <v>ITEM</v>
          </cell>
        </row>
      </sheetData>
      <sheetData sheetId="1992">
        <row r="1">
          <cell r="A1" t="str">
            <v>EQUIPO</v>
          </cell>
        </row>
      </sheetData>
      <sheetData sheetId="1993">
        <row r="1">
          <cell r="A1" t="str">
            <v>ADMINISTRACION</v>
          </cell>
        </row>
      </sheetData>
      <sheetData sheetId="1994"/>
      <sheetData sheetId="1995">
        <row r="1">
          <cell r="A1" t="str">
            <v>ADMINISTRACION</v>
          </cell>
        </row>
      </sheetData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>
        <row r="1">
          <cell r="A1" t="str">
            <v>EQUIPO</v>
          </cell>
        </row>
      </sheetData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>
        <row r="1">
          <cell r="A1" t="str">
            <v>ITEM</v>
          </cell>
        </row>
      </sheetData>
      <sheetData sheetId="2021">
        <row r="1">
          <cell r="A1" t="str">
            <v>EQUIPO</v>
          </cell>
        </row>
      </sheetData>
      <sheetData sheetId="2022">
        <row r="1">
          <cell r="A1" t="str">
            <v>ADMINISTRACION</v>
          </cell>
        </row>
      </sheetData>
      <sheetData sheetId="2023">
        <row r="1">
          <cell r="A1" t="str">
            <v>ITEM</v>
          </cell>
        </row>
      </sheetData>
      <sheetData sheetId="2024">
        <row r="1">
          <cell r="A1" t="str">
            <v>EQUIPO</v>
          </cell>
        </row>
      </sheetData>
      <sheetData sheetId="2025">
        <row r="1">
          <cell r="A1" t="str">
            <v>ADMINISTRACION</v>
          </cell>
        </row>
      </sheetData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>
        <row r="1">
          <cell r="A1" t="str">
            <v>ITEM</v>
          </cell>
        </row>
      </sheetData>
      <sheetData sheetId="2036">
        <row r="1">
          <cell r="A1" t="str">
            <v>EQUIPO</v>
          </cell>
        </row>
      </sheetData>
      <sheetData sheetId="2037">
        <row r="1">
          <cell r="A1" t="str">
            <v>ADMINISTRACION</v>
          </cell>
        </row>
      </sheetData>
      <sheetData sheetId="2038"/>
      <sheetData sheetId="2039"/>
      <sheetData sheetId="2040">
        <row r="33">
          <cell r="C33">
            <v>0.77967625899280601</v>
          </cell>
        </row>
      </sheetData>
      <sheetData sheetId="2041"/>
      <sheetData sheetId="2042"/>
      <sheetData sheetId="2043">
        <row r="22">
          <cell r="G22" t="str">
            <v>Tarjeta 1</v>
          </cell>
        </row>
      </sheetData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>
        <row r="1">
          <cell r="A1" t="str">
            <v>ITEM</v>
          </cell>
        </row>
      </sheetData>
      <sheetData sheetId="2055">
        <row r="1">
          <cell r="A1" t="str">
            <v>EQUIPO</v>
          </cell>
        </row>
      </sheetData>
      <sheetData sheetId="2056">
        <row r="1">
          <cell r="A1" t="str">
            <v>ADMINISTRACION</v>
          </cell>
        </row>
      </sheetData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>
        <row r="1">
          <cell r="A1" t="str">
            <v>ITEM</v>
          </cell>
        </row>
      </sheetData>
      <sheetData sheetId="2072">
        <row r="1">
          <cell r="A1" t="str">
            <v>EQUIPO</v>
          </cell>
        </row>
      </sheetData>
      <sheetData sheetId="2073">
        <row r="1">
          <cell r="A1" t="str">
            <v>ADMINISTRACION</v>
          </cell>
        </row>
      </sheetData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>
        <row r="1">
          <cell r="A1" t="str">
            <v>INSTITUTO NACIONAL DE VIAS</v>
          </cell>
        </row>
      </sheetData>
      <sheetData sheetId="2087"/>
      <sheetData sheetId="2088"/>
      <sheetData sheetId="2089"/>
      <sheetData sheetId="2090"/>
      <sheetData sheetId="2091">
        <row r="1">
          <cell r="B1" t="str">
            <v>CTO-102-2002</v>
          </cell>
        </row>
      </sheetData>
      <sheetData sheetId="2092">
        <row r="1">
          <cell r="A1" t="str">
            <v>INSTITUTO NACIONAL DE VIAS</v>
          </cell>
        </row>
      </sheetData>
      <sheetData sheetId="2093"/>
      <sheetData sheetId="2094"/>
      <sheetData sheetId="2095">
        <row r="1">
          <cell r="A1" t="str">
            <v>ITEM</v>
          </cell>
        </row>
      </sheetData>
      <sheetData sheetId="2096"/>
      <sheetData sheetId="2097"/>
      <sheetData sheetId="2098">
        <row r="1">
          <cell r="A1" t="str">
            <v>INSTITUTO NACIONAL DE VIAS</v>
          </cell>
        </row>
      </sheetData>
      <sheetData sheetId="2099"/>
      <sheetData sheetId="2100"/>
      <sheetData sheetId="2101">
        <row r="1">
          <cell r="A1" t="str">
            <v>EQUIPO</v>
          </cell>
        </row>
      </sheetData>
      <sheetData sheetId="2102"/>
      <sheetData sheetId="2103"/>
      <sheetData sheetId="2104"/>
      <sheetData sheetId="2105"/>
      <sheetData sheetId="2106"/>
      <sheetData sheetId="2107"/>
      <sheetData sheetId="2108">
        <row r="1">
          <cell r="A1" t="str">
            <v>ITEM</v>
          </cell>
        </row>
      </sheetData>
      <sheetData sheetId="2109">
        <row r="1">
          <cell r="A1" t="str">
            <v>EQUIPO</v>
          </cell>
        </row>
      </sheetData>
      <sheetData sheetId="2110">
        <row r="1">
          <cell r="A1" t="str">
            <v>ADMINISTRACION</v>
          </cell>
        </row>
      </sheetData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>
        <row r="1">
          <cell r="A1" t="str">
            <v>INSTITUTO NACIONAL DE VIAS</v>
          </cell>
        </row>
      </sheetData>
      <sheetData sheetId="2123"/>
      <sheetData sheetId="2124">
        <row r="33">
          <cell r="C33">
            <v>0.77967625899280601</v>
          </cell>
        </row>
      </sheetData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>
        <row r="1">
          <cell r="A1" t="str">
            <v>ITEM</v>
          </cell>
        </row>
      </sheetData>
      <sheetData sheetId="2152">
        <row r="1">
          <cell r="A1" t="str">
            <v>EQUIPO</v>
          </cell>
        </row>
      </sheetData>
      <sheetData sheetId="2153">
        <row r="1">
          <cell r="A1" t="str">
            <v>ADMINISTRACION</v>
          </cell>
        </row>
      </sheetData>
      <sheetData sheetId="2154"/>
      <sheetData sheetId="2155"/>
      <sheetData sheetId="2156"/>
      <sheetData sheetId="2157"/>
      <sheetData sheetId="2158"/>
      <sheetData sheetId="2159"/>
      <sheetData sheetId="2160">
        <row r="1">
          <cell r="B1" t="str">
            <v>CTO-102-2002</v>
          </cell>
        </row>
      </sheetData>
      <sheetData sheetId="2161"/>
      <sheetData sheetId="2162">
        <row r="1">
          <cell r="A1" t="str">
            <v>ITEM</v>
          </cell>
        </row>
      </sheetData>
      <sheetData sheetId="2163"/>
      <sheetData sheetId="2164"/>
      <sheetData sheetId="2165"/>
      <sheetData sheetId="2166"/>
      <sheetData sheetId="2167">
        <row r="168">
          <cell r="D168">
            <v>10046</v>
          </cell>
        </row>
      </sheetData>
      <sheetData sheetId="2168">
        <row r="5">
          <cell r="E5" t="str">
            <v>CANTIDAD</v>
          </cell>
        </row>
      </sheetData>
      <sheetData sheetId="2169">
        <row r="5">
          <cell r="E5" t="str">
            <v>CANTIDAD</v>
          </cell>
        </row>
      </sheetData>
      <sheetData sheetId="2170">
        <row r="5">
          <cell r="E5" t="str">
            <v>CANTIDAD</v>
          </cell>
        </row>
      </sheetData>
      <sheetData sheetId="2171">
        <row r="4">
          <cell r="B4" t="str">
            <v/>
          </cell>
        </row>
      </sheetData>
      <sheetData sheetId="2172">
        <row r="5">
          <cell r="E5" t="str">
            <v>CANTIDAD</v>
          </cell>
        </row>
      </sheetData>
      <sheetData sheetId="2173">
        <row r="5">
          <cell r="E5" t="str">
            <v>CANTIDAD</v>
          </cell>
        </row>
      </sheetData>
      <sheetData sheetId="2174">
        <row r="5">
          <cell r="E5" t="str">
            <v>CANTIDAD</v>
          </cell>
        </row>
      </sheetData>
      <sheetData sheetId="2175">
        <row r="5">
          <cell r="E5" t="str">
            <v>CANTIDAD</v>
          </cell>
        </row>
      </sheetData>
      <sheetData sheetId="2176">
        <row r="5">
          <cell r="E5" t="str">
            <v>CANTIDAD</v>
          </cell>
        </row>
      </sheetData>
      <sheetData sheetId="2177">
        <row r="4">
          <cell r="B4" t="str">
            <v/>
          </cell>
        </row>
      </sheetData>
      <sheetData sheetId="2178"/>
      <sheetData sheetId="2179"/>
      <sheetData sheetId="2180"/>
      <sheetData sheetId="2181">
        <row r="2">
          <cell r="A2" t="str">
            <v>ACTA No</v>
          </cell>
        </row>
      </sheetData>
      <sheetData sheetId="2182"/>
      <sheetData sheetId="2183"/>
      <sheetData sheetId="2184"/>
      <sheetData sheetId="2185">
        <row r="5">
          <cell r="A5" t="str">
            <v>Desperdicio</v>
          </cell>
        </row>
      </sheetData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>
        <row r="22">
          <cell r="G22" t="str">
            <v>Tarjeta 1</v>
          </cell>
        </row>
      </sheetData>
      <sheetData sheetId="2194">
        <row r="21">
          <cell r="G21" t="b">
            <v>0</v>
          </cell>
        </row>
      </sheetData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>
        <row r="5">
          <cell r="A5" t="str">
            <v>Desperdicio</v>
          </cell>
        </row>
      </sheetData>
      <sheetData sheetId="2201" refreshError="1"/>
      <sheetData sheetId="2202" refreshError="1"/>
      <sheetData sheetId="2203" refreshError="1"/>
      <sheetData sheetId="2204">
        <row r="7">
          <cell r="A7" t="str">
            <v>Herramientas Menores</v>
          </cell>
        </row>
      </sheetData>
      <sheetData sheetId="2205">
        <row r="6">
          <cell r="A6" t="str">
            <v>TOPÓGRAFO</v>
          </cell>
        </row>
      </sheetData>
      <sheetData sheetId="2206" refreshError="1"/>
      <sheetData sheetId="2207"/>
      <sheetData sheetId="2208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>
        <row r="5">
          <cell r="E5" t="str">
            <v>CANTIDAD</v>
          </cell>
        </row>
      </sheetData>
      <sheetData sheetId="2245">
        <row r="7">
          <cell r="B7">
            <v>0.1</v>
          </cell>
        </row>
      </sheetData>
      <sheetData sheetId="2246">
        <row r="7">
          <cell r="B7">
            <v>0.1</v>
          </cell>
        </row>
      </sheetData>
      <sheetData sheetId="2247"/>
      <sheetData sheetId="2248"/>
      <sheetData sheetId="2249"/>
      <sheetData sheetId="2250"/>
      <sheetData sheetId="2251">
        <row r="1">
          <cell r="A1" t="str">
            <v>INSTITUTO NACIONAL DE VIAS</v>
          </cell>
        </row>
      </sheetData>
      <sheetData sheetId="2252"/>
      <sheetData sheetId="2253"/>
      <sheetData sheetId="2254"/>
      <sheetData sheetId="2255">
        <row r="5">
          <cell r="E5" t="str">
            <v>CANTIDAD</v>
          </cell>
        </row>
      </sheetData>
      <sheetData sheetId="2256">
        <row r="5">
          <cell r="E5" t="str">
            <v>CANTIDAD</v>
          </cell>
        </row>
      </sheetData>
      <sheetData sheetId="2257">
        <row r="5">
          <cell r="E5" t="str">
            <v>CANTIDAD</v>
          </cell>
        </row>
      </sheetData>
      <sheetData sheetId="2258">
        <row r="5">
          <cell r="E5" t="str">
            <v>CANTIDAD</v>
          </cell>
        </row>
      </sheetData>
      <sheetData sheetId="2259">
        <row r="5">
          <cell r="E5" t="str">
            <v>CANTIDAD</v>
          </cell>
        </row>
      </sheetData>
      <sheetData sheetId="2260">
        <row r="5">
          <cell r="E5" t="str">
            <v>CANTIDAD</v>
          </cell>
        </row>
      </sheetData>
      <sheetData sheetId="2261">
        <row r="5">
          <cell r="E5" t="str">
            <v>CANTIDAD</v>
          </cell>
        </row>
      </sheetData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>
        <row r="1">
          <cell r="A1" t="str">
            <v>INSTITUTO NACIONAL DE VIAS</v>
          </cell>
        </row>
      </sheetData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>
        <row r="1">
          <cell r="A1" t="str">
            <v>INSTITUTO NACIONAL DE VIAS</v>
          </cell>
        </row>
      </sheetData>
      <sheetData sheetId="2292" refreshError="1"/>
      <sheetData sheetId="2293" refreshError="1"/>
      <sheetData sheetId="2294" refreshError="1"/>
      <sheetData sheetId="2295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/>
      <sheetData sheetId="244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 refreshError="1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>
        <row r="6">
          <cell r="A6" t="str">
            <v>TOPÓGRAFO</v>
          </cell>
        </row>
      </sheetData>
      <sheetData sheetId="2716" refreshError="1"/>
      <sheetData sheetId="2717" refreshError="1"/>
      <sheetData sheetId="2718" refreshError="1"/>
      <sheetData sheetId="2719">
        <row r="5">
          <cell r="E5" t="str">
            <v>CANTIDAD</v>
          </cell>
        </row>
      </sheetData>
      <sheetData sheetId="2720">
        <row r="5">
          <cell r="E5" t="str">
            <v>CANTIDAD</v>
          </cell>
        </row>
      </sheetData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>
        <row r="5">
          <cell r="E5" t="str">
            <v>CANTIDAD</v>
          </cell>
        </row>
      </sheetData>
      <sheetData sheetId="2731">
        <row r="5">
          <cell r="E5" t="str">
            <v>CANTIDAD</v>
          </cell>
        </row>
      </sheetData>
      <sheetData sheetId="2732" refreshError="1"/>
      <sheetData sheetId="2733" refreshError="1"/>
      <sheetData sheetId="2734" refreshError="1"/>
      <sheetData sheetId="2735"/>
      <sheetData sheetId="2736"/>
      <sheetData sheetId="2737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/>
      <sheetData sheetId="2747" refreshError="1"/>
      <sheetData sheetId="2748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>
        <row r="1">
          <cell r="C1">
            <v>0.2</v>
          </cell>
        </row>
      </sheetData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 refreshError="1"/>
      <sheetData sheetId="2833">
        <row r="1">
          <cell r="A1" t="str">
            <v>EQUIPO</v>
          </cell>
        </row>
      </sheetData>
      <sheetData sheetId="2834">
        <row r="1">
          <cell r="A1" t="str">
            <v>ADMINISTRACION</v>
          </cell>
        </row>
      </sheetData>
      <sheetData sheetId="2835">
        <row r="1">
          <cell r="A1" t="str">
            <v>EQUIPO</v>
          </cell>
        </row>
      </sheetData>
      <sheetData sheetId="2836">
        <row r="1">
          <cell r="A1" t="str">
            <v>ADMINISTRACION</v>
          </cell>
        </row>
      </sheetData>
      <sheetData sheetId="2837">
        <row r="1">
          <cell r="A1" t="str">
            <v>EQUIPO</v>
          </cell>
        </row>
      </sheetData>
      <sheetData sheetId="2838">
        <row r="1">
          <cell r="A1" t="str">
            <v>ADMINISTRACION</v>
          </cell>
        </row>
      </sheetData>
      <sheetData sheetId="2839">
        <row r="1">
          <cell r="A1" t="str">
            <v>EQUIPO</v>
          </cell>
        </row>
      </sheetData>
      <sheetData sheetId="2840">
        <row r="1">
          <cell r="A1" t="str">
            <v>ADMINISTRACION</v>
          </cell>
        </row>
      </sheetData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/>
      <sheetData sheetId="2932" refreshError="1"/>
      <sheetData sheetId="2933">
        <row r="6">
          <cell r="A6" t="str">
            <v>TOPÓGRAFO</v>
          </cell>
        </row>
      </sheetData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>
        <row r="4">
          <cell r="B4" t="str">
            <v xml:space="preserve"> Bisagra Pivotante </v>
          </cell>
        </row>
      </sheetData>
      <sheetData sheetId="2957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>
        <row r="1">
          <cell r="A1" t="str">
            <v>INSTITUTO NACIONAL DE VIAS</v>
          </cell>
        </row>
      </sheetData>
      <sheetData sheetId="3025"/>
      <sheetData sheetId="3026"/>
      <sheetData sheetId="3027"/>
      <sheetData sheetId="3028"/>
      <sheetData sheetId="3029">
        <row r="1">
          <cell r="A1" t="str">
            <v>INSTITUTO NACIONAL DE VIAS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/>
      <sheetData sheetId="3043"/>
      <sheetData sheetId="3044" refreshError="1"/>
      <sheetData sheetId="3045">
        <row r="1">
          <cell r="B1" t="str">
            <v>CTO-102-2002</v>
          </cell>
        </row>
      </sheetData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>
        <row r="2">
          <cell r="A2" t="str">
            <v>ACTA No</v>
          </cell>
        </row>
      </sheetData>
      <sheetData sheetId="3067">
        <row r="2">
          <cell r="A2" t="str">
            <v>ACTA No</v>
          </cell>
        </row>
      </sheetData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>
        <row r="33">
          <cell r="C33">
            <v>0.77967625899280601</v>
          </cell>
        </row>
      </sheetData>
      <sheetData sheetId="3080"/>
      <sheetData sheetId="3081"/>
      <sheetData sheetId="3082"/>
      <sheetData sheetId="3083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/>
      <sheetData sheetId="3811">
        <row r="168">
          <cell r="D168">
            <v>0.16</v>
          </cell>
        </row>
      </sheetData>
      <sheetData sheetId="3812"/>
      <sheetData sheetId="3813">
        <row r="7">
          <cell r="B7">
            <v>1</v>
          </cell>
        </row>
      </sheetData>
      <sheetData sheetId="3814">
        <row r="33">
          <cell r="G33">
            <v>0.59504299999999999</v>
          </cell>
        </row>
      </sheetData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8">
          <cell r="A8">
            <v>2.1</v>
          </cell>
        </row>
      </sheetData>
      <sheetData sheetId="4540">
        <row r="8">
          <cell r="A8">
            <v>3.1</v>
          </cell>
        </row>
      </sheetData>
      <sheetData sheetId="4541">
        <row r="8">
          <cell r="A8">
            <v>2.1</v>
          </cell>
        </row>
      </sheetData>
      <sheetData sheetId="4542">
        <row r="8">
          <cell r="A8">
            <v>3.1</v>
          </cell>
        </row>
      </sheetData>
      <sheetData sheetId="4543">
        <row r="8">
          <cell r="A8">
            <v>2.1</v>
          </cell>
        </row>
      </sheetData>
      <sheetData sheetId="4544">
        <row r="8">
          <cell r="A8">
            <v>3.1</v>
          </cell>
        </row>
      </sheetData>
      <sheetData sheetId="4545"/>
      <sheetData sheetId="4546">
        <row r="3">
          <cell r="A3">
            <v>1</v>
          </cell>
        </row>
      </sheetData>
      <sheetData sheetId="4547"/>
      <sheetData sheetId="4548">
        <row r="3">
          <cell r="A3">
            <v>1</v>
          </cell>
        </row>
      </sheetData>
      <sheetData sheetId="4549"/>
      <sheetData sheetId="4550">
        <row r="3">
          <cell r="A3">
            <v>1</v>
          </cell>
        </row>
      </sheetData>
      <sheetData sheetId="4551"/>
      <sheetData sheetId="4552"/>
      <sheetData sheetId="4553">
        <row r="1">
          <cell r="A1" t="str">
            <v>LISTADO DE INSUMOS GENERAL</v>
          </cell>
        </row>
      </sheetData>
      <sheetData sheetId="4554"/>
      <sheetData sheetId="4555">
        <row r="1">
          <cell r="A1" t="str">
            <v>LISTADO DE INSUMOS GENERAL</v>
          </cell>
        </row>
      </sheetData>
      <sheetData sheetId="4556"/>
      <sheetData sheetId="4557">
        <row r="1">
          <cell r="A1" t="str">
            <v>LISTADO DE INSUMOS GENERAL</v>
          </cell>
        </row>
      </sheetData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>
        <row r="8">
          <cell r="A8">
            <v>2.1</v>
          </cell>
        </row>
      </sheetData>
      <sheetData sheetId="4574">
        <row r="8">
          <cell r="A8">
            <v>3.1</v>
          </cell>
        </row>
      </sheetData>
      <sheetData sheetId="4575"/>
      <sheetData sheetId="4576"/>
      <sheetData sheetId="4577"/>
      <sheetData sheetId="4578">
        <row r="3">
          <cell r="A3">
            <v>1</v>
          </cell>
        </row>
      </sheetData>
      <sheetData sheetId="4579"/>
      <sheetData sheetId="4580"/>
      <sheetData sheetId="4581"/>
      <sheetData sheetId="4582"/>
      <sheetData sheetId="4583"/>
      <sheetData sheetId="4584" refreshError="1"/>
      <sheetData sheetId="4585">
        <row r="1">
          <cell r="A1" t="str">
            <v>LISTADO DE INSUMOS GENERAL</v>
          </cell>
        </row>
      </sheetData>
      <sheetData sheetId="4586" refreshError="1"/>
      <sheetData sheetId="4587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 refreshError="1"/>
      <sheetData sheetId="4795"/>
      <sheetData sheetId="4796"/>
      <sheetData sheetId="4797" refreshError="1"/>
      <sheetData sheetId="4798" refreshError="1"/>
      <sheetData sheetId="4799" refreshError="1"/>
      <sheetData sheetId="4800" refreshError="1"/>
      <sheetData sheetId="480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/>
      <sheetData sheetId="4848"/>
      <sheetData sheetId="4849"/>
      <sheetData sheetId="4850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>
        <row r="1">
          <cell r="A1" t="str">
            <v>EQUIPO</v>
          </cell>
        </row>
      </sheetData>
      <sheetData sheetId="4863"/>
      <sheetData sheetId="4864"/>
      <sheetData sheetId="4865"/>
      <sheetData sheetId="4866"/>
      <sheetData sheetId="4867">
        <row r="1">
          <cell r="A1" t="str">
            <v>ITEM</v>
          </cell>
        </row>
      </sheetData>
      <sheetData sheetId="4868">
        <row r="1">
          <cell r="A1" t="str">
            <v>EQUIPO</v>
          </cell>
        </row>
      </sheetData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>
        <row r="1">
          <cell r="A1" t="str">
            <v>ITEM</v>
          </cell>
        </row>
      </sheetData>
      <sheetData sheetId="4894">
        <row r="1">
          <cell r="A1" t="str">
            <v>ADMINISTRACION</v>
          </cell>
        </row>
      </sheetData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>
        <row r="1">
          <cell r="A1" t="str">
            <v>ITEM</v>
          </cell>
        </row>
      </sheetData>
      <sheetData sheetId="4904">
        <row r="1">
          <cell r="A1" t="str">
            <v>EQUIPO</v>
          </cell>
        </row>
      </sheetData>
      <sheetData sheetId="4905">
        <row r="1">
          <cell r="A1" t="str">
            <v>ADMINISTRACION</v>
          </cell>
        </row>
      </sheetData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 refreshError="1"/>
      <sheetData sheetId="4995"/>
      <sheetData sheetId="4996" refreshError="1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 refreshError="1"/>
      <sheetData sheetId="5076" refreshError="1"/>
      <sheetData sheetId="5077" refreshError="1"/>
      <sheetData sheetId="5078" refreshError="1"/>
      <sheetData sheetId="5079"/>
      <sheetData sheetId="5080" refreshError="1"/>
      <sheetData sheetId="5081" refreshError="1"/>
      <sheetData sheetId="5082"/>
      <sheetData sheetId="5083" refreshError="1"/>
      <sheetData sheetId="5084" refreshError="1"/>
      <sheetData sheetId="5085" refreshError="1"/>
      <sheetData sheetId="5086"/>
      <sheetData sheetId="5087" refreshError="1"/>
      <sheetData sheetId="5088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/>
      <sheetData sheetId="5098"/>
      <sheetData sheetId="5099"/>
      <sheetData sheetId="5100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>
        <row r="5">
          <cell r="E5" t="str">
            <v>CANTIDAD</v>
          </cell>
        </row>
      </sheetData>
      <sheetData sheetId="5900">
        <row r="5">
          <cell r="E5" t="str">
            <v>CANTIDAD</v>
          </cell>
        </row>
      </sheetData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>
        <row r="5">
          <cell r="E5" t="str">
            <v>CANTIDAD</v>
          </cell>
        </row>
      </sheetData>
      <sheetData sheetId="5996">
        <row r="5">
          <cell r="E5" t="str">
            <v>CANTIDAD</v>
          </cell>
        </row>
      </sheetData>
      <sheetData sheetId="5997">
        <row r="5">
          <cell r="E5" t="str">
            <v>CANTIDAD</v>
          </cell>
        </row>
      </sheetData>
      <sheetData sheetId="5998">
        <row r="5">
          <cell r="E5" t="str">
            <v>CANTIDAD</v>
          </cell>
        </row>
      </sheetData>
      <sheetData sheetId="5999" refreshError="1"/>
      <sheetData sheetId="6000">
        <row r="5">
          <cell r="E5" t="str">
            <v>CANTIDAD</v>
          </cell>
        </row>
      </sheetData>
      <sheetData sheetId="6001">
        <row r="5">
          <cell r="E5" t="str">
            <v>CANTIDAD</v>
          </cell>
        </row>
      </sheetData>
      <sheetData sheetId="6002">
        <row r="5">
          <cell r="E5" t="str">
            <v>CANTIDAD</v>
          </cell>
        </row>
      </sheetData>
      <sheetData sheetId="6003">
        <row r="5">
          <cell r="E5" t="str">
            <v>CANTIDAD</v>
          </cell>
        </row>
      </sheetData>
      <sheetData sheetId="6004">
        <row r="5">
          <cell r="E5" t="str">
            <v>CANTIDAD</v>
          </cell>
        </row>
      </sheetData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>
        <row r="33">
          <cell r="C33">
            <v>0.77967625899280601</v>
          </cell>
        </row>
      </sheetData>
      <sheetData sheetId="6105"/>
      <sheetData sheetId="6106">
        <row r="1">
          <cell r="A1" t="str">
            <v>1P</v>
          </cell>
        </row>
      </sheetData>
      <sheetData sheetId="6107"/>
      <sheetData sheetId="6108"/>
      <sheetData sheetId="6109">
        <row r="168">
          <cell r="D168">
            <v>10046</v>
          </cell>
        </row>
      </sheetData>
      <sheetData sheetId="6110">
        <row r="51">
          <cell r="D51">
            <v>698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>
        <row r="33">
          <cell r="C33">
            <v>0.77967625899280601</v>
          </cell>
        </row>
      </sheetData>
      <sheetData sheetId="6131"/>
      <sheetData sheetId="6132">
        <row r="52">
          <cell r="H52">
            <v>117768</v>
          </cell>
        </row>
      </sheetData>
      <sheetData sheetId="6133"/>
      <sheetData sheetId="6134"/>
      <sheetData sheetId="6135">
        <row r="52">
          <cell r="H52">
            <v>117768</v>
          </cell>
        </row>
      </sheetData>
      <sheetData sheetId="6136"/>
      <sheetData sheetId="6137"/>
      <sheetData sheetId="6138"/>
      <sheetData sheetId="6139"/>
      <sheetData sheetId="6140">
        <row r="33">
          <cell r="C33">
            <v>0.77967625899280601</v>
          </cell>
        </row>
      </sheetData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>
        <row r="22">
          <cell r="G22" t="str">
            <v>Tarjeta 1</v>
          </cell>
        </row>
      </sheetData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>
        <row r="103">
          <cell r="C103" t="str">
            <v>EXP</v>
          </cell>
        </row>
      </sheetData>
      <sheetData sheetId="6357"/>
      <sheetData sheetId="6358"/>
      <sheetData sheetId="6359"/>
      <sheetData sheetId="6360">
        <row r="147">
          <cell r="B147" t="str">
            <v>SUB TOTAL OBRAS DE  INSTALACIONES ELÉCTRICAS DE LAS ESTACIONES (Urbanismo)</v>
          </cell>
        </row>
      </sheetData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 refreshError="1"/>
      <sheetData sheetId="6382"/>
      <sheetData sheetId="6383"/>
      <sheetData sheetId="6384"/>
      <sheetData sheetId="6385" refreshError="1"/>
      <sheetData sheetId="6386" refreshError="1"/>
      <sheetData sheetId="6387" refreshError="1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>
        <row r="1">
          <cell r="A1" t="str">
            <v>ITEM</v>
          </cell>
        </row>
      </sheetData>
      <sheetData sheetId="6618">
        <row r="1">
          <cell r="A1" t="str">
            <v>EQUIPO</v>
          </cell>
        </row>
      </sheetData>
      <sheetData sheetId="6619">
        <row r="1">
          <cell r="A1" t="str">
            <v>ADMINISTRACION</v>
          </cell>
        </row>
      </sheetData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 refreshError="1"/>
      <sheetData sheetId="6676" refreshError="1"/>
      <sheetData sheetId="6677" refreshError="1"/>
      <sheetData sheetId="6678" refreshError="1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>
        <row r="168">
          <cell r="D168">
            <v>0.16</v>
          </cell>
        </row>
      </sheetData>
      <sheetData sheetId="6692"/>
      <sheetData sheetId="6693">
        <row r="7">
          <cell r="B7">
            <v>1</v>
          </cell>
        </row>
      </sheetData>
      <sheetData sheetId="6694">
        <row r="33">
          <cell r="G33">
            <v>0.59504299999999999</v>
          </cell>
        </row>
      </sheetData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>
        <row r="12">
          <cell r="A12" t="str">
            <v>COSTOS DE TRANSPORTE</v>
          </cell>
        </row>
      </sheetData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/>
      <sheetData sheetId="6922" refreshError="1"/>
      <sheetData sheetId="6923"/>
      <sheetData sheetId="6924"/>
      <sheetData sheetId="6925"/>
      <sheetData sheetId="6926"/>
      <sheetData sheetId="6927"/>
      <sheetData sheetId="6928"/>
      <sheetData sheetId="6929" refreshError="1"/>
      <sheetData sheetId="6930" refreshError="1"/>
      <sheetData sheetId="6931" refreshError="1"/>
      <sheetData sheetId="6932"/>
      <sheetData sheetId="6933" refreshError="1"/>
      <sheetData sheetId="6934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/>
      <sheetData sheetId="6960" refreshError="1"/>
      <sheetData sheetId="6961" refreshError="1"/>
      <sheetData sheetId="6962" refreshError="1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 refreshError="1"/>
      <sheetData sheetId="6991" refreshError="1"/>
      <sheetData sheetId="6992"/>
      <sheetData sheetId="6993"/>
      <sheetData sheetId="6994"/>
      <sheetData sheetId="6995"/>
      <sheetData sheetId="6996"/>
      <sheetData sheetId="6997"/>
      <sheetData sheetId="6998" refreshError="1"/>
      <sheetData sheetId="6999" refreshError="1"/>
      <sheetData sheetId="7000" refreshError="1"/>
      <sheetData sheetId="7001"/>
      <sheetData sheetId="7002" refreshError="1"/>
      <sheetData sheetId="7003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/>
      <sheetData sheetId="7028" refreshError="1"/>
      <sheetData sheetId="7029" refreshError="1"/>
      <sheetData sheetId="7030" refreshError="1"/>
      <sheetData sheetId="7031"/>
      <sheetData sheetId="7032"/>
      <sheetData sheetId="7033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 refreshError="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 refreshError="1"/>
      <sheetData sheetId="7229"/>
      <sheetData sheetId="7230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/>
      <sheetData sheetId="7240" refreshError="1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 refreshError="1"/>
      <sheetData sheetId="7252"/>
      <sheetData sheetId="7253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 refreshError="1"/>
      <sheetData sheetId="7358" refreshError="1"/>
      <sheetData sheetId="7359" refreshError="1"/>
      <sheetData sheetId="7360" refreshError="1"/>
      <sheetData sheetId="736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 refreshError="1"/>
      <sheetData sheetId="7430"/>
      <sheetData sheetId="7431"/>
      <sheetData sheetId="7432"/>
      <sheetData sheetId="7433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/>
      <sheetData sheetId="7500"/>
      <sheetData sheetId="7501" refreshError="1"/>
      <sheetData sheetId="7502"/>
      <sheetData sheetId="7503" refreshError="1"/>
      <sheetData sheetId="7504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/>
      <sheetData sheetId="7544"/>
      <sheetData sheetId="7545"/>
      <sheetData sheetId="7546"/>
      <sheetData sheetId="7547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/>
      <sheetData sheetId="7606">
        <row r="1">
          <cell r="A1" t="str">
            <v>ITEM</v>
          </cell>
        </row>
      </sheetData>
      <sheetData sheetId="7607"/>
      <sheetData sheetId="7608">
        <row r="1">
          <cell r="A1" t="str">
            <v>ADMINISTRACION</v>
          </cell>
        </row>
      </sheetData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>
        <row r="1">
          <cell r="B1" t="str">
            <v>CTO-102-2002</v>
          </cell>
        </row>
      </sheetData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/>
      <sheetData sheetId="7715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/>
      <sheetData sheetId="7780"/>
      <sheetData sheetId="7781" refreshError="1"/>
      <sheetData sheetId="7782" refreshError="1"/>
      <sheetData sheetId="7783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/>
      <sheetData sheetId="7794"/>
      <sheetData sheetId="7795"/>
      <sheetData sheetId="7796"/>
      <sheetData sheetId="7797"/>
      <sheetData sheetId="7798">
        <row r="1">
          <cell r="B1" t="str">
            <v>CTO-102-2002</v>
          </cell>
        </row>
      </sheetData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>
        <row r="1">
          <cell r="B1" t="str">
            <v>CTO-102-2002</v>
          </cell>
        </row>
      </sheetData>
      <sheetData sheetId="7809"/>
      <sheetData sheetId="7810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>
        <row r="7">
          <cell r="A7" t="str">
            <v>NE-CSJM01</v>
          </cell>
        </row>
      </sheetData>
      <sheetData sheetId="7857">
        <row r="7">
          <cell r="A7" t="str">
            <v>NE-CSJM01</v>
          </cell>
        </row>
      </sheetData>
      <sheetData sheetId="7858">
        <row r="1">
          <cell r="B1" t="str">
            <v>CTO-102-2002</v>
          </cell>
        </row>
      </sheetData>
      <sheetData sheetId="7859"/>
      <sheetData sheetId="7860"/>
      <sheetData sheetId="7861"/>
      <sheetData sheetId="7862"/>
      <sheetData sheetId="7863"/>
      <sheetData sheetId="7864"/>
      <sheetData sheetId="7865" refreshError="1"/>
      <sheetData sheetId="7866" refreshError="1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>
        <row r="1">
          <cell r="A1" t="str">
            <v>INSTITUTO NACIONAL DE VIAS</v>
          </cell>
        </row>
      </sheetData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 refreshError="1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 refreshError="1"/>
      <sheetData sheetId="7990" refreshError="1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 refreshError="1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/>
      <sheetData sheetId="8215"/>
      <sheetData sheetId="8216"/>
      <sheetData sheetId="8217"/>
      <sheetData sheetId="8218"/>
      <sheetData sheetId="8219"/>
      <sheetData sheetId="8220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/>
      <sheetData sheetId="8244"/>
      <sheetData sheetId="8245"/>
      <sheetData sheetId="8246"/>
      <sheetData sheetId="8247" refreshError="1"/>
      <sheetData sheetId="8248">
        <row r="525">
          <cell r="K525">
            <v>1695.87</v>
          </cell>
        </row>
      </sheetData>
      <sheetData sheetId="8249">
        <row r="525">
          <cell r="K525">
            <v>3577.94</v>
          </cell>
        </row>
      </sheetData>
      <sheetData sheetId="8250">
        <row r="525">
          <cell r="K525">
            <v>5147.76</v>
          </cell>
        </row>
      </sheetData>
      <sheetData sheetId="8251">
        <row r="525">
          <cell r="K525">
            <v>4940.1099999999997</v>
          </cell>
        </row>
      </sheetData>
      <sheetData sheetId="8252">
        <row r="526">
          <cell r="K526">
            <v>695.98</v>
          </cell>
        </row>
      </sheetData>
      <sheetData sheetId="8253">
        <row r="36">
          <cell r="G36">
            <v>271000.00000162207</v>
          </cell>
        </row>
      </sheetData>
      <sheetData sheetId="8254">
        <row r="33">
          <cell r="G33">
            <v>283000.00002693152</v>
          </cell>
        </row>
      </sheetData>
      <sheetData sheetId="8255">
        <row r="33">
          <cell r="G33">
            <v>290000.00000013626</v>
          </cell>
        </row>
      </sheetData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/>
      <sheetData sheetId="8339"/>
      <sheetData sheetId="8340"/>
      <sheetData sheetId="8341" refreshError="1"/>
      <sheetData sheetId="8342">
        <row r="11">
          <cell r="A11">
            <v>1</v>
          </cell>
        </row>
      </sheetData>
      <sheetData sheetId="834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 refreshError="1"/>
      <sheetData sheetId="8353" refreshError="1"/>
      <sheetData sheetId="8354" refreshError="1"/>
      <sheetData sheetId="8355" refreshError="1"/>
      <sheetData sheetId="8356">
        <row r="9">
          <cell r="D9" t="str">
            <v>FECHA</v>
          </cell>
        </row>
      </sheetData>
      <sheetData sheetId="8357"/>
      <sheetData sheetId="8358"/>
      <sheetData sheetId="8359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/>
      <sheetData sheetId="8380"/>
      <sheetData sheetId="8381"/>
      <sheetData sheetId="8382"/>
      <sheetData sheetId="8383">
        <row r="6">
          <cell r="A6" t="str">
            <v>CO-A1</v>
          </cell>
        </row>
      </sheetData>
      <sheetData sheetId="8384"/>
      <sheetData sheetId="8385" refreshError="1"/>
      <sheetData sheetId="8386"/>
      <sheetData sheetId="8387"/>
      <sheetData sheetId="8388"/>
      <sheetData sheetId="8389">
        <row r="4">
          <cell r="E4" t="str">
            <v>GUPCO</v>
          </cell>
        </row>
      </sheetData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 refreshError="1"/>
      <sheetData sheetId="8403"/>
      <sheetData sheetId="8404"/>
      <sheetData sheetId="8405"/>
      <sheetData sheetId="8406"/>
      <sheetData sheetId="8407"/>
      <sheetData sheetId="8408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/>
      <sheetData sheetId="8417" refreshError="1"/>
      <sheetData sheetId="8418"/>
      <sheetData sheetId="8419" refreshError="1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 refreshError="1"/>
      <sheetData sheetId="8431"/>
      <sheetData sheetId="8432"/>
      <sheetData sheetId="8433"/>
      <sheetData sheetId="8434"/>
      <sheetData sheetId="8435" refreshError="1"/>
      <sheetData sheetId="8436" refreshError="1"/>
      <sheetData sheetId="8437" refreshError="1"/>
      <sheetData sheetId="8438"/>
      <sheetData sheetId="8439" refreshError="1"/>
      <sheetData sheetId="8440" refreshError="1"/>
      <sheetData sheetId="8441"/>
      <sheetData sheetId="8442"/>
      <sheetData sheetId="8443" refreshError="1"/>
      <sheetData sheetId="8444" refreshError="1"/>
      <sheetData sheetId="8445"/>
      <sheetData sheetId="8446" refreshError="1"/>
      <sheetData sheetId="8447" refreshError="1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>
        <row r="4">
          <cell r="A4">
            <v>0</v>
          </cell>
        </row>
      </sheetData>
      <sheetData sheetId="8517"/>
      <sheetData sheetId="8518">
        <row r="3">
          <cell r="A3">
            <v>5.0999999999999996</v>
          </cell>
        </row>
      </sheetData>
      <sheetData sheetId="8519" refreshError="1"/>
      <sheetData sheetId="8520"/>
      <sheetData sheetId="8521" refreshError="1"/>
      <sheetData sheetId="8522" refreshError="1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/>
      <sheetData sheetId="8721" refreshError="1"/>
      <sheetData sheetId="8722" refreshError="1"/>
      <sheetData sheetId="8723" refreshError="1"/>
      <sheetData sheetId="8724" refreshError="1"/>
      <sheetData sheetId="8725"/>
      <sheetData sheetId="8726">
        <row r="1">
          <cell r="A1" t="str">
            <v>INSTITUTO NACIONAL DE VIAS</v>
          </cell>
        </row>
      </sheetData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>
        <row r="15">
          <cell r="B15" t="str">
            <v>ROSY ARTEAGA ORTEGA</v>
          </cell>
        </row>
      </sheetData>
      <sheetData sheetId="8829" refreshError="1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/>
      <sheetData sheetId="8871"/>
      <sheetData sheetId="8872"/>
      <sheetData sheetId="8873"/>
      <sheetData sheetId="8874"/>
      <sheetData sheetId="8875" refreshError="1"/>
      <sheetData sheetId="8876" refreshError="1"/>
      <sheetData sheetId="8877"/>
      <sheetData sheetId="8878"/>
      <sheetData sheetId="8879"/>
      <sheetData sheetId="8880"/>
      <sheetData sheetId="8881"/>
      <sheetData sheetId="8882"/>
      <sheetData sheetId="8883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/>
      <sheetData sheetId="9045" refreshError="1"/>
      <sheetData sheetId="9046" refreshError="1"/>
      <sheetData sheetId="9047" refreshError="1"/>
      <sheetData sheetId="9048" refreshError="1"/>
      <sheetData sheetId="9049"/>
      <sheetData sheetId="9050"/>
      <sheetData sheetId="9051"/>
      <sheetData sheetId="9052"/>
      <sheetData sheetId="9053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>
        <row r="4">
          <cell r="E4" t="str">
            <v>GUPCO</v>
          </cell>
        </row>
      </sheetData>
      <sheetData sheetId="9285"/>
      <sheetData sheetId="9286"/>
      <sheetData sheetId="9287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/>
      <sheetData sheetId="9295"/>
      <sheetData sheetId="9296" refreshError="1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/>
      <sheetData sheetId="9316" refreshError="1"/>
      <sheetData sheetId="9317" refreshError="1"/>
      <sheetData sheetId="9318"/>
      <sheetData sheetId="9319" refreshError="1"/>
      <sheetData sheetId="9320"/>
      <sheetData sheetId="9321"/>
      <sheetData sheetId="9322"/>
      <sheetData sheetId="9323"/>
      <sheetData sheetId="9324"/>
      <sheetData sheetId="9325"/>
      <sheetData sheetId="9326" refreshError="1"/>
      <sheetData sheetId="9327"/>
      <sheetData sheetId="9328" refreshError="1"/>
      <sheetData sheetId="9329"/>
      <sheetData sheetId="9330" refreshError="1"/>
      <sheetData sheetId="9331" refreshError="1"/>
      <sheetData sheetId="9332" refreshError="1"/>
      <sheetData sheetId="9333"/>
      <sheetData sheetId="9334"/>
      <sheetData sheetId="9335"/>
      <sheetData sheetId="9336"/>
      <sheetData sheetId="9337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/>
      <sheetData sheetId="9414"/>
      <sheetData sheetId="9415" refreshError="1"/>
      <sheetData sheetId="9416"/>
      <sheetData sheetId="9417">
        <row r="4">
          <cell r="B4">
            <v>39886</v>
          </cell>
        </row>
      </sheetData>
      <sheetData sheetId="9418"/>
      <sheetData sheetId="9419"/>
      <sheetData sheetId="9420"/>
      <sheetData sheetId="9421"/>
      <sheetData sheetId="9422"/>
      <sheetData sheetId="9423"/>
      <sheetData sheetId="9424">
        <row r="4">
          <cell r="B4">
            <v>39886</v>
          </cell>
        </row>
      </sheetData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 refreshError="1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 refreshError="1"/>
      <sheetData sheetId="9469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/>
      <sheetData sheetId="9541"/>
      <sheetData sheetId="9542"/>
      <sheetData sheetId="9543"/>
      <sheetData sheetId="9544">
        <row r="4">
          <cell r="E4" t="str">
            <v>GUPCO</v>
          </cell>
        </row>
      </sheetData>
      <sheetData sheetId="9545"/>
      <sheetData sheetId="9546"/>
      <sheetData sheetId="9547"/>
      <sheetData sheetId="9548"/>
      <sheetData sheetId="9549"/>
      <sheetData sheetId="9550" refreshError="1"/>
      <sheetData sheetId="9551"/>
      <sheetData sheetId="9552" refreshError="1"/>
      <sheetData sheetId="9553"/>
      <sheetData sheetId="9554" refreshError="1"/>
      <sheetData sheetId="9555" refreshError="1"/>
      <sheetData sheetId="9556" refreshError="1"/>
      <sheetData sheetId="9557" refreshError="1"/>
      <sheetData sheetId="9558"/>
      <sheetData sheetId="9559"/>
      <sheetData sheetId="9560"/>
      <sheetData sheetId="9561"/>
      <sheetData sheetId="9562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/>
      <sheetData sheetId="957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 refreshError="1"/>
      <sheetData sheetId="9625"/>
      <sheetData sheetId="9626" refreshError="1"/>
      <sheetData sheetId="9627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/>
      <sheetData sheetId="9642"/>
      <sheetData sheetId="9643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/>
      <sheetData sheetId="9698"/>
      <sheetData sheetId="9699">
        <row r="6">
          <cell r="AB6">
            <v>40179</v>
          </cell>
        </row>
      </sheetData>
      <sheetData sheetId="9700"/>
      <sheetData sheetId="9701"/>
      <sheetData sheetId="9702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/>
      <sheetData sheetId="9766"/>
      <sheetData sheetId="9767"/>
      <sheetData sheetId="9768" refreshError="1"/>
      <sheetData sheetId="9769" refreshError="1"/>
      <sheetData sheetId="9770" refreshError="1"/>
      <sheetData sheetId="9771" refreshError="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/>
      <sheetData sheetId="9835"/>
      <sheetData sheetId="9836">
        <row r="2">
          <cell r="A2" t="str">
            <v>HOSPITAL HERNANDO MONCALEANO PERDOMO ETAPA 1</v>
          </cell>
        </row>
      </sheetData>
      <sheetData sheetId="9837"/>
      <sheetData sheetId="9838">
        <row r="2">
          <cell r="A2" t="str">
            <v>HOSPITAL HERNANDO MONCALEANO PERDOMO ETAPA 2 A</v>
          </cell>
        </row>
      </sheetData>
      <sheetData sheetId="9839">
        <row r="2">
          <cell r="A2" t="str">
            <v>HOSPITAL HERNANDO MONCALEANO PERDOMO ETAPA 2B</v>
          </cell>
        </row>
      </sheetData>
      <sheetData sheetId="9840"/>
      <sheetData sheetId="9841"/>
      <sheetData sheetId="9842"/>
      <sheetData sheetId="9843"/>
      <sheetData sheetId="9844"/>
      <sheetData sheetId="9845" refreshError="1"/>
      <sheetData sheetId="9846"/>
      <sheetData sheetId="9847"/>
      <sheetData sheetId="9848" refreshError="1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 refreshError="1"/>
      <sheetData sheetId="10138"/>
      <sheetData sheetId="10139" refreshError="1"/>
      <sheetData sheetId="10140"/>
      <sheetData sheetId="10141" refreshError="1"/>
      <sheetData sheetId="10142" refreshError="1"/>
      <sheetData sheetId="10143" refreshError="1"/>
      <sheetData sheetId="10144"/>
      <sheetData sheetId="10145"/>
      <sheetData sheetId="10146">
        <row r="6">
          <cell r="A6" t="str">
            <v>CONTRATISTA:</v>
          </cell>
        </row>
      </sheetData>
      <sheetData sheetId="10147" refreshError="1"/>
      <sheetData sheetId="10148" refreshError="1"/>
      <sheetData sheetId="10149" refreshError="1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 refreshError="1"/>
      <sheetData sheetId="10159"/>
      <sheetData sheetId="10160"/>
      <sheetData sheetId="1016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>
        <row r="4">
          <cell r="B4" t="str">
            <v xml:space="preserve"> Bisagra Pivotante </v>
          </cell>
        </row>
      </sheetData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>
        <row r="33">
          <cell r="C33">
            <v>0.77967625899280601</v>
          </cell>
        </row>
      </sheetData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>
        <row r="19">
          <cell r="A19" t="str">
            <v>AGREGADO FINO (ARENA)</v>
          </cell>
        </row>
      </sheetData>
      <sheetData sheetId="10371"/>
      <sheetData sheetId="10372"/>
      <sheetData sheetId="10373"/>
      <sheetData sheetId="10374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Datos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 refreshError="1"/>
      <sheetData sheetId="1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CONT_ADI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__cceficien_4"/>
      <sheetName val="[a  aaInformación]__cceficien_3"/>
      <sheetName val="[a  aaInformación]//cceficien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PRESUP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ITEMS"/>
      <sheetName val="HER"/>
      <sheetName val="MAT"/>
      <sheetName val="PER"/>
      <sheetName val="TRANS"/>
      <sheetName val="PANEL"/>
      <sheetName val="Res-Accide-10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7"/>
      <sheetName val="Paramtrias"/>
      <sheetName val="\Users\LENOVO\Downloads\Users\A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  <sheetName val="AiuApoSaraBrut2000.xls"/>
      <sheetName val="\\Lucho\transfer lucho\Mis docu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INSUMO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ANEXO 7"/>
      <sheetName val="otros"/>
      <sheetName val="EMPRESA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2">
          <cell r="R2">
            <v>0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2">
          <cell r="R2">
            <v>0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>
        <row r="2">
          <cell r="R2">
            <v>0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2">
          <cell r="R2">
            <v>0</v>
          </cell>
        </row>
      </sheetData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">
          <cell r="R2">
            <v>0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1_Preliminares"/>
      <sheetName val="Insumos"/>
      <sheetName val="M.Obra"/>
      <sheetName val="Datos"/>
      <sheetName val="Puntajes"/>
      <sheetName val="Anexo No. 5"/>
      <sheetName val="HOJA BASE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COSTOS OFICINA"/>
      <sheetName val="COSTOS CAMPAMENTO"/>
      <sheetName val="BASE"/>
      <sheetName val="calidad"/>
      <sheetName val="\\Pc1\E\AMV-3005-2005\ADMON GRU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General"/>
      <sheetName val="Tablas"/>
      <sheetName val="ITEM"/>
      <sheetName val="Capitulos"/>
      <sheetName val="Maqui Equip"/>
      <sheetName val="PERSONAL"/>
      <sheetName val="Anal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COSTOS OFICINA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PU"/>
      <sheetName val="PREC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Ppto completo"/>
      <sheetName val="apu"/>
      <sheetName val="Auxiliares"/>
      <sheetName val="CO Teatro"/>
      <sheetName val="Insumos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MI"/>
      <sheetName val="L. de Constru"/>
      <sheetName val="BUSCADO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INDICE"/>
      <sheetName val="ESTADO RED"/>
      <sheetName val="CARRETERAS"/>
      <sheetName val="GENERALIDADES 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Itemes Renovación"/>
      <sheetName val="CONT_ADI"/>
      <sheetName val="OCTUBRE"/>
      <sheetName val="320.1"/>
      <sheetName val="330.2"/>
      <sheetName val="700.1"/>
      <sheetName val="AIU"/>
      <sheetName val="Indicadores de Producto"/>
      <sheetName val="Hoja1"/>
      <sheetName val="Gener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  <sheetName val="Cuadro"/>
      <sheetName val="Datos"/>
      <sheetName val="Mobra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  <sheetData sheetId="198" refreshError="1"/>
      <sheetData sheetId="199" refreshError="1"/>
      <sheetData sheetId="20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materiales"/>
      <sheetName val="otros"/>
      <sheetName val="PUNITARIOS PARA 241201 2S"/>
      <sheetName val="Hoja1"/>
      <sheetName val="items"/>
      <sheetName val="PR 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PRECIOS"/>
      <sheetName val="PREACTA 6"/>
      <sheetName val="PUNITARIOS_PARA_241201_2S10"/>
      <sheetName val="PR_110"/>
      <sheetName val="ESTADO_RED_TEC10"/>
      <sheetName val="PREACTA_1010"/>
      <sheetName val="PREACTA_910"/>
      <sheetName val="THE"/>
      <sheetName val="ATHE"/>
      <sheetName val="UNITARIOS"/>
      <sheetName val="Presup_Cancha"/>
      <sheetName val="ESTADO VÍA-CRIT.TECNICO"/>
      <sheetName val="TABLA 2008"/>
      <sheetName val="Listas"/>
      <sheetName val="Excavación Mat. Común Estacione"/>
      <sheetName val="Demolición Pavimento"/>
      <sheetName val="Insum"/>
      <sheetName val="SUB APU"/>
      <sheetName val="PRESUPUESTO"/>
      <sheetName val="Equipo"/>
      <sheetName val="A. P. U."/>
      <sheetName val="PUNITARIOS%20PARA%20241201%202S"/>
      <sheetName val="RELACION MES"/>
      <sheetName val="CLASIFICACION"/>
      <sheetName val="GCB2000"/>
      <sheetName val="A.P.U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Cuadr."/>
      <sheetName val="2,2,6,1 Pilotes 0,30"/>
      <sheetName val="Bajadas"/>
      <sheetName val="OCTUBRE"/>
      <sheetName val="CODCONST"/>
      <sheetName val="PREACTA Y CONTRATISTAS"/>
      <sheetName val="5. ELECTRICO"/>
      <sheetName val="PERSONAL"/>
      <sheetName val="Tarifa MT"/>
      <sheetName val="PUNITARIOS PARA 241201 2S.xls"/>
      <sheetName val="OBRAS SES"/>
      <sheetName val="PLAN DE INVERSION ANTICIPO"/>
      <sheetName val="inv mensual"/>
      <sheetName val="borrador flujo inv"/>
      <sheetName val="social-ambiental"/>
      <sheetName val="AU"/>
      <sheetName val="NARIÑ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TABLAS"/>
      <sheetName val="Hoja2"/>
      <sheetName val="Summary"/>
      <sheetName val="SALARIOS"/>
      <sheetName val="APU NO PREVISTO"/>
      <sheetName val="PPTA (3)"/>
      <sheetName val="PPTA (2)"/>
      <sheetName val="PPTA"/>
      <sheetName val="Requisición1"/>
      <sheetName val="PREACTA_61"/>
      <sheetName val="A_P_U1"/>
      <sheetName val="A_P_U"/>
      <sheetName val="7.1.8.1.1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CONT_ADI"/>
      <sheetName val="for 6"/>
      <sheetName val="costos oficina"/>
      <sheetName val="costos campamento"/>
      <sheetName val="días habiles 2015"/>
      <sheetName val="glvc"/>
      <sheetName val="ESTADO_VÍA-CRIT_TECNICO"/>
      <sheetName val="BALANCE"/>
      <sheetName val="ITEMS NO REVISTOS"/>
      <sheetName val="APU ELECTRICOS"/>
      <sheetName val="inst"/>
      <sheetName val="Proveedores y acreedores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temes Renovación"/>
      <sheetName val="CURV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>
        <row r="48">
          <cell r="E48">
            <v>0</v>
          </cell>
        </row>
      </sheetData>
      <sheetData sheetId="159" refreshError="1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>
        <row r="48">
          <cell r="E48">
            <v>0</v>
          </cell>
        </row>
      </sheetData>
      <sheetData sheetId="178">
        <row r="48">
          <cell r="E48">
            <v>0</v>
          </cell>
        </row>
      </sheetData>
      <sheetData sheetId="179"/>
      <sheetData sheetId="180"/>
      <sheetData sheetId="181" refreshError="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/>
      <sheetData sheetId="200">
        <row r="48">
          <cell r="E48">
            <v>0</v>
          </cell>
        </row>
      </sheetData>
      <sheetData sheetId="201"/>
      <sheetData sheetId="202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1,01"/>
      <sheetName val="devdics"/>
      <sheetName val="Listas"/>
      <sheetName val="AASHTO"/>
      <sheetName val="INV"/>
      <sheetName val="UNIT."/>
      <sheetName val="glvc"/>
      <sheetName val="PROGR_2"/>
      <sheetName val="PROGR_3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52"/>
  <sheetViews>
    <sheetView showGridLines="0" tabSelected="1" view="pageBreakPreview" zoomScale="70" zoomScaleNormal="70" zoomScaleSheetLayoutView="70" workbookViewId="0">
      <selection activeCell="D16" sqref="D16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7.28515625" style="15" customWidth="1"/>
    <col min="6" max="6" width="17.8554687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</row>
    <row r="2" spans="1:197" ht="23.25" customHeight="1" x14ac:dyDescent="0.3">
      <c r="A2" s="123"/>
      <c r="B2" s="175" t="s">
        <v>0</v>
      </c>
      <c r="C2" s="176"/>
      <c r="D2" s="176"/>
      <c r="E2" s="176"/>
      <c r="F2" s="177"/>
      <c r="K2" s="124"/>
    </row>
    <row r="3" spans="1:197" ht="18" customHeight="1" x14ac:dyDescent="0.3">
      <c r="A3" s="123"/>
      <c r="B3" s="51" t="s">
        <v>1</v>
      </c>
      <c r="C3" s="178" t="s">
        <v>2</v>
      </c>
      <c r="D3" s="179"/>
      <c r="E3" s="52" t="s">
        <v>3</v>
      </c>
      <c r="F3" s="135">
        <v>2</v>
      </c>
      <c r="K3" s="124"/>
    </row>
    <row r="4" spans="1:197" x14ac:dyDescent="0.3">
      <c r="A4" s="123"/>
      <c r="C4" s="2"/>
      <c r="K4" s="124"/>
    </row>
    <row r="5" spans="1:197" ht="17.25" thickBot="1" x14ac:dyDescent="0.35">
      <c r="A5" s="123"/>
      <c r="K5" s="124"/>
    </row>
    <row r="6" spans="1:197" ht="16.5" customHeight="1" x14ac:dyDescent="0.3">
      <c r="A6" s="123"/>
      <c r="C6" s="180" t="s">
        <v>4</v>
      </c>
      <c r="D6" s="181"/>
      <c r="E6" s="181"/>
      <c r="F6" s="181"/>
      <c r="G6" s="181"/>
      <c r="H6" s="182"/>
      <c r="I6" s="19"/>
      <c r="K6" s="124"/>
    </row>
    <row r="7" spans="1:197" ht="30" customHeight="1" x14ac:dyDescent="0.3">
      <c r="A7" s="123"/>
      <c r="C7" s="183" t="s">
        <v>5</v>
      </c>
      <c r="D7" s="184"/>
      <c r="E7" s="184"/>
      <c r="F7" s="184"/>
      <c r="G7" s="184"/>
      <c r="H7" s="185"/>
      <c r="I7" s="19"/>
      <c r="K7" s="124"/>
    </row>
    <row r="8" spans="1:197" ht="44.25" customHeight="1" x14ac:dyDescent="0.3">
      <c r="A8" s="123"/>
      <c r="B8" s="43"/>
      <c r="C8" s="183" t="s">
        <v>6</v>
      </c>
      <c r="D8" s="184"/>
      <c r="E8" s="184"/>
      <c r="F8" s="184"/>
      <c r="G8" s="184"/>
      <c r="H8" s="185"/>
      <c r="I8" s="20"/>
      <c r="K8" s="124"/>
    </row>
    <row r="9" spans="1:197" ht="40.5" customHeight="1" x14ac:dyDescent="0.3">
      <c r="A9" s="123"/>
      <c r="B9" s="43"/>
      <c r="C9" s="183"/>
      <c r="D9" s="184"/>
      <c r="E9" s="184"/>
      <c r="F9" s="184"/>
      <c r="G9" s="184"/>
      <c r="H9" s="185"/>
      <c r="I9" s="20"/>
      <c r="K9" s="124"/>
    </row>
    <row r="10" spans="1:197" s="3" customFormat="1" x14ac:dyDescent="0.3">
      <c r="A10" s="125"/>
      <c r="C10" s="186" t="s">
        <v>7</v>
      </c>
      <c r="D10" s="187" t="s">
        <v>8</v>
      </c>
      <c r="E10" s="136" t="s">
        <v>9</v>
      </c>
      <c r="F10" s="136"/>
      <c r="G10" s="136" t="s">
        <v>11</v>
      </c>
      <c r="H10" s="71" t="s">
        <v>12</v>
      </c>
      <c r="I10" s="1"/>
      <c r="J10" s="1"/>
      <c r="K10" s="12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5"/>
      <c r="C11" s="158"/>
      <c r="D11" s="161"/>
      <c r="E11" s="72" t="s">
        <v>13</v>
      </c>
      <c r="F11" s="72" t="s">
        <v>72</v>
      </c>
      <c r="G11" s="72" t="s">
        <v>15</v>
      </c>
      <c r="H11" s="73" t="s">
        <v>16</v>
      </c>
      <c r="I11" s="1"/>
      <c r="J11" s="1"/>
      <c r="K11" s="124"/>
      <c r="L11" s="1"/>
      <c r="M11" s="14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5"/>
      <c r="C12" s="74" t="s">
        <v>17</v>
      </c>
      <c r="D12" s="162"/>
      <c r="E12" s="75" t="s">
        <v>18</v>
      </c>
      <c r="F12" s="75" t="s">
        <v>19</v>
      </c>
      <c r="G12" s="75" t="s">
        <v>20</v>
      </c>
      <c r="H12" s="76" t="s">
        <v>21</v>
      </c>
      <c r="I12" s="1"/>
      <c r="J12" s="1"/>
      <c r="K12" s="12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5"/>
      <c r="C13" s="165" t="s">
        <v>22</v>
      </c>
      <c r="D13" s="166"/>
      <c r="E13" s="166"/>
      <c r="F13" s="166"/>
      <c r="G13" s="166"/>
      <c r="H13" s="167"/>
      <c r="I13" s="1"/>
      <c r="J13" s="1"/>
      <c r="K13" s="12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5"/>
      <c r="C14" s="171" t="s">
        <v>23</v>
      </c>
      <c r="D14" s="172"/>
      <c r="E14" s="172"/>
      <c r="F14" s="172"/>
      <c r="G14" s="172"/>
      <c r="H14" s="143">
        <f>SUM(H15:H16)</f>
        <v>20000000</v>
      </c>
      <c r="I14" s="1"/>
      <c r="J14" s="1"/>
      <c r="K14" s="12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5"/>
      <c r="C15" s="77">
        <v>1</v>
      </c>
      <c r="D15" s="78" t="s">
        <v>71</v>
      </c>
      <c r="E15" s="55">
        <v>5000000</v>
      </c>
      <c r="F15" s="141">
        <v>1</v>
      </c>
      <c r="G15" s="56">
        <v>2</v>
      </c>
      <c r="H15" s="79">
        <f>C15*E15*F15*G15</f>
        <v>10000000</v>
      </c>
      <c r="I15" s="1"/>
      <c r="J15" s="1"/>
      <c r="K15" s="12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5"/>
      <c r="C16" s="77">
        <v>1</v>
      </c>
      <c r="D16" s="54" t="s">
        <v>83</v>
      </c>
      <c r="E16" s="55">
        <v>5000000</v>
      </c>
      <c r="F16" s="141">
        <v>1</v>
      </c>
      <c r="G16" s="56">
        <v>2</v>
      </c>
      <c r="H16" s="79">
        <f>C16*E16*F16*G16</f>
        <v>10000000</v>
      </c>
      <c r="I16" s="1"/>
      <c r="J16" s="1"/>
      <c r="K16" s="12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6.5" customHeight="1" x14ac:dyDescent="0.3">
      <c r="A17" s="125"/>
      <c r="C17" s="171" t="s">
        <v>24</v>
      </c>
      <c r="D17" s="172"/>
      <c r="E17" s="172"/>
      <c r="F17" s="172"/>
      <c r="G17" s="172"/>
      <c r="H17" s="143">
        <f>H18</f>
        <v>6000000</v>
      </c>
      <c r="I17" s="1"/>
      <c r="J17" s="1"/>
      <c r="K17" s="12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2">
      <c r="A18" s="125"/>
      <c r="C18" s="77">
        <v>1</v>
      </c>
      <c r="D18" s="81" t="s">
        <v>73</v>
      </c>
      <c r="E18" s="82">
        <v>3000000</v>
      </c>
      <c r="F18" s="141">
        <v>1</v>
      </c>
      <c r="G18" s="56">
        <v>2</v>
      </c>
      <c r="H18" s="79">
        <f>C18*E18*F18*G18</f>
        <v>6000000</v>
      </c>
      <c r="I18" s="1"/>
      <c r="J18" s="1"/>
      <c r="K18" s="124"/>
      <c r="L18" s="5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25">
      <c r="A19" s="125"/>
      <c r="C19" s="146" t="s">
        <v>28</v>
      </c>
      <c r="D19" s="147"/>
      <c r="E19" s="147"/>
      <c r="F19" s="147"/>
      <c r="G19" s="148"/>
      <c r="H19" s="80">
        <f>SUM(H14:H18)/2</f>
        <v>26000000</v>
      </c>
      <c r="I19" s="6"/>
      <c r="J19" s="1"/>
      <c r="K19" s="12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6.5" customHeight="1" x14ac:dyDescent="0.3">
      <c r="A20" s="125"/>
      <c r="C20" s="146" t="s">
        <v>29</v>
      </c>
      <c r="D20" s="147"/>
      <c r="E20" s="147"/>
      <c r="F20" s="147"/>
      <c r="G20" s="148"/>
      <c r="H20" s="142">
        <v>2.2599999999999998</v>
      </c>
      <c r="I20" s="154" t="s">
        <v>30</v>
      </c>
      <c r="J20" s="155"/>
      <c r="K20" s="15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7.25" customHeight="1" thickBot="1" x14ac:dyDescent="0.35">
      <c r="A21" s="125"/>
      <c r="C21" s="149" t="s">
        <v>31</v>
      </c>
      <c r="D21" s="150"/>
      <c r="E21" s="150"/>
      <c r="F21" s="150"/>
      <c r="G21" s="151"/>
      <c r="H21" s="85">
        <f>H19*H20</f>
        <v>58759999.999999993</v>
      </c>
      <c r="I21" s="1"/>
      <c r="J21" s="1"/>
      <c r="K21" s="12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5"/>
      <c r="C22" s="157" t="s">
        <v>7</v>
      </c>
      <c r="D22" s="159" t="s">
        <v>32</v>
      </c>
      <c r="E22" s="161" t="s">
        <v>33</v>
      </c>
      <c r="F22" s="134" t="s">
        <v>34</v>
      </c>
      <c r="G22" s="163" t="s">
        <v>35</v>
      </c>
      <c r="H22" s="86" t="s">
        <v>12</v>
      </c>
      <c r="I22" s="1"/>
      <c r="J22" s="1"/>
      <c r="K22" s="12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5"/>
      <c r="C23" s="158"/>
      <c r="D23" s="159"/>
      <c r="E23" s="161"/>
      <c r="F23" s="72" t="s">
        <v>36</v>
      </c>
      <c r="G23" s="164"/>
      <c r="H23" s="73" t="s">
        <v>16</v>
      </c>
      <c r="I23" s="1"/>
      <c r="J23" s="1"/>
      <c r="K23" s="12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thickBot="1" x14ac:dyDescent="0.35">
      <c r="A24" s="125"/>
      <c r="C24" s="74" t="s">
        <v>37</v>
      </c>
      <c r="D24" s="160"/>
      <c r="E24" s="162"/>
      <c r="F24" s="75" t="s">
        <v>38</v>
      </c>
      <c r="G24" s="75" t="s">
        <v>39</v>
      </c>
      <c r="H24" s="76" t="s">
        <v>40</v>
      </c>
      <c r="I24" s="1"/>
      <c r="J24" s="1"/>
      <c r="K24" s="12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0" customHeight="1" x14ac:dyDescent="0.3">
      <c r="A25" s="125"/>
      <c r="C25" s="165" t="s">
        <v>41</v>
      </c>
      <c r="D25" s="166"/>
      <c r="E25" s="166"/>
      <c r="F25" s="166"/>
      <c r="G25" s="166"/>
      <c r="H25" s="167"/>
      <c r="I25" s="1"/>
      <c r="J25" s="1"/>
      <c r="K25" s="12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3">
      <c r="A26" s="125"/>
      <c r="C26" s="171" t="s">
        <v>74</v>
      </c>
      <c r="D26" s="172"/>
      <c r="E26" s="172"/>
      <c r="F26" s="172"/>
      <c r="G26" s="172"/>
      <c r="H26" s="143">
        <f>SUM(H27:H28)</f>
        <v>1065390</v>
      </c>
      <c r="I26" s="1"/>
      <c r="J26" s="1"/>
      <c r="K26" s="12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5"/>
      <c r="C27" s="77">
        <v>1</v>
      </c>
      <c r="D27" s="54" t="s">
        <v>75</v>
      </c>
      <c r="E27" s="87" t="s">
        <v>78</v>
      </c>
      <c r="F27" s="82">
        <v>790000</v>
      </c>
      <c r="G27" s="88"/>
      <c r="H27" s="79">
        <f>C27*F27</f>
        <v>790000</v>
      </c>
      <c r="I27" s="1"/>
      <c r="J27" s="5"/>
      <c r="K27" s="12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5"/>
      <c r="C28" s="77">
        <v>1</v>
      </c>
      <c r="D28" s="54" t="s">
        <v>76</v>
      </c>
      <c r="E28" s="87" t="s">
        <v>78</v>
      </c>
      <c r="F28" s="82">
        <v>275390</v>
      </c>
      <c r="G28" s="88"/>
      <c r="H28" s="79">
        <f>C28*F28</f>
        <v>275390</v>
      </c>
      <c r="I28" s="1"/>
      <c r="J28" s="5"/>
      <c r="K28" s="12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3">
      <c r="A29" s="125"/>
      <c r="C29" s="173" t="s">
        <v>44</v>
      </c>
      <c r="D29" s="172"/>
      <c r="E29" s="172"/>
      <c r="F29" s="172"/>
      <c r="G29" s="174"/>
      <c r="H29" s="145">
        <f>SUM(H30:H33)</f>
        <v>66225000</v>
      </c>
      <c r="I29" s="1"/>
      <c r="J29" s="1"/>
      <c r="K29" s="124"/>
      <c r="L29" s="1"/>
      <c r="M29" s="1"/>
      <c r="N29" s="1"/>
      <c r="O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28.5" x14ac:dyDescent="0.3">
      <c r="A30" s="125"/>
      <c r="C30" s="144">
        <v>1</v>
      </c>
      <c r="D30" s="89" t="s">
        <v>79</v>
      </c>
      <c r="E30" s="87" t="s">
        <v>77</v>
      </c>
      <c r="F30" s="90">
        <v>10425000</v>
      </c>
      <c r="G30" s="88"/>
      <c r="H30" s="79">
        <f>C30*F30</f>
        <v>10425000</v>
      </c>
      <c r="I30" s="1"/>
      <c r="J30" s="1"/>
      <c r="K30" s="12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5"/>
      <c r="C31" s="144">
        <v>1</v>
      </c>
      <c r="D31" s="89" t="s">
        <v>80</v>
      </c>
      <c r="E31" s="87" t="s">
        <v>77</v>
      </c>
      <c r="F31" s="90">
        <v>22500000</v>
      </c>
      <c r="G31" s="88"/>
      <c r="H31" s="79">
        <f t="shared" ref="H31:H33" si="0">C31*F31</f>
        <v>22500000</v>
      </c>
      <c r="I31" s="1"/>
      <c r="J31" s="1"/>
      <c r="K31" s="12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28.5" x14ac:dyDescent="0.3">
      <c r="A32" s="125"/>
      <c r="C32" s="144">
        <v>1</v>
      </c>
      <c r="D32" s="89" t="s">
        <v>81</v>
      </c>
      <c r="E32" s="87" t="s">
        <v>77</v>
      </c>
      <c r="F32" s="90">
        <v>25900000</v>
      </c>
      <c r="G32" s="88"/>
      <c r="H32" s="79">
        <f t="shared" si="0"/>
        <v>25900000</v>
      </c>
      <c r="I32" s="1"/>
      <c r="J32" s="1"/>
      <c r="K32" s="12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125"/>
      <c r="C33" s="144">
        <v>1</v>
      </c>
      <c r="D33" s="89" t="s">
        <v>82</v>
      </c>
      <c r="E33" s="87" t="s">
        <v>77</v>
      </c>
      <c r="F33" s="90">
        <v>7400000</v>
      </c>
      <c r="G33" s="88"/>
      <c r="H33" s="79">
        <f t="shared" si="0"/>
        <v>7400000</v>
      </c>
      <c r="I33" s="1"/>
      <c r="J33" s="1"/>
      <c r="K33" s="12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125"/>
      <c r="C34" s="168" t="s">
        <v>45</v>
      </c>
      <c r="D34" s="169"/>
      <c r="E34" s="169"/>
      <c r="F34" s="169"/>
      <c r="G34" s="170"/>
      <c r="H34" s="91">
        <f>SUM(H26:H33)/2</f>
        <v>67290390</v>
      </c>
      <c r="I34" s="7"/>
      <c r="J34" s="1"/>
      <c r="K34" s="12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6.5" customHeight="1" x14ac:dyDescent="0.25">
      <c r="A35" s="125"/>
      <c r="C35" s="146" t="s">
        <v>46</v>
      </c>
      <c r="D35" s="147"/>
      <c r="E35" s="147"/>
      <c r="F35" s="147"/>
      <c r="G35" s="148"/>
      <c r="H35" s="92">
        <f>H34+H21</f>
        <v>126050390</v>
      </c>
      <c r="I35" s="8"/>
      <c r="J35" s="9"/>
      <c r="K35" s="124"/>
      <c r="L35" s="1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25">
      <c r="A36" s="125"/>
      <c r="C36" s="146" t="s">
        <v>47</v>
      </c>
      <c r="D36" s="147"/>
      <c r="E36" s="147"/>
      <c r="F36" s="147"/>
      <c r="G36" s="148"/>
      <c r="H36" s="93"/>
      <c r="I36" s="18"/>
      <c r="J36" s="9"/>
      <c r="K36" s="124"/>
      <c r="L36" s="10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25">
      <c r="A37" s="125"/>
      <c r="C37" s="146" t="s">
        <v>48</v>
      </c>
      <c r="D37" s="147"/>
      <c r="E37" s="147"/>
      <c r="F37" s="147"/>
      <c r="G37" s="148"/>
      <c r="H37" s="92">
        <f>H35</f>
        <v>126050390</v>
      </c>
      <c r="I37" s="8"/>
      <c r="J37" s="9"/>
      <c r="K37" s="124"/>
      <c r="L37" s="10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5"/>
      <c r="C38" s="146" t="s">
        <v>49</v>
      </c>
      <c r="D38" s="147"/>
      <c r="E38" s="147"/>
      <c r="F38" s="147"/>
      <c r="G38" s="148"/>
      <c r="H38" s="94">
        <f>ROUND(H37*0.19,-2)</f>
        <v>23949600</v>
      </c>
      <c r="I38" s="5"/>
      <c r="J38" s="1"/>
      <c r="K38" s="12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7.25" thickBot="1" x14ac:dyDescent="0.35">
      <c r="A39" s="125"/>
      <c r="C39" s="149" t="s">
        <v>50</v>
      </c>
      <c r="D39" s="150"/>
      <c r="E39" s="150"/>
      <c r="F39" s="150"/>
      <c r="G39" s="151"/>
      <c r="H39" s="95">
        <f>ROUND(SUM(H37:H38),-2)</f>
        <v>150000000</v>
      </c>
      <c r="I39" s="11"/>
      <c r="J39" s="5"/>
      <c r="K39" s="124"/>
      <c r="L39" s="12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x14ac:dyDescent="0.3">
      <c r="A40" s="123"/>
      <c r="B40" s="3"/>
      <c r="C40" s="96"/>
      <c r="D40" s="97"/>
      <c r="E40" s="97"/>
      <c r="F40" s="97"/>
      <c r="G40" s="97"/>
      <c r="H40" s="98"/>
      <c r="I40" s="1"/>
      <c r="K40" s="124"/>
    </row>
    <row r="41" spans="1:197" x14ac:dyDescent="0.3">
      <c r="A41" s="123"/>
      <c r="C41" s="152"/>
      <c r="D41" s="153"/>
      <c r="E41" s="153"/>
      <c r="F41" s="68"/>
      <c r="G41" s="69"/>
      <c r="H41" s="70"/>
      <c r="I41" s="1"/>
      <c r="K41" s="124"/>
    </row>
    <row r="42" spans="1:197" x14ac:dyDescent="0.3">
      <c r="A42" s="123"/>
      <c r="C42" s="2"/>
      <c r="D42" s="2"/>
      <c r="E42" s="2"/>
      <c r="F42" s="2"/>
      <c r="G42" s="2"/>
      <c r="H42" s="2"/>
      <c r="I42" s="1"/>
      <c r="J42" s="2"/>
      <c r="K42" s="4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</row>
    <row r="43" spans="1:197" ht="16.5" customHeight="1" x14ac:dyDescent="0.3">
      <c r="A43" s="123"/>
      <c r="C43" s="2"/>
      <c r="D43" s="2"/>
      <c r="E43" s="2"/>
      <c r="F43" s="2"/>
      <c r="G43" s="2"/>
      <c r="H43" s="2"/>
      <c r="I43" s="1"/>
      <c r="J43" s="2"/>
      <c r="K43" s="4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</row>
    <row r="44" spans="1:197" ht="17.25" thickBot="1" x14ac:dyDescent="0.35">
      <c r="A44" s="127"/>
      <c r="B44" s="128"/>
      <c r="C44" s="129"/>
      <c r="D44" s="130"/>
      <c r="E44" s="130"/>
      <c r="F44" s="131"/>
      <c r="G44" s="132"/>
      <c r="H44" s="132"/>
      <c r="I44" s="132"/>
      <c r="J44" s="132"/>
      <c r="K44" s="133"/>
    </row>
    <row r="45" spans="1:197" x14ac:dyDescent="0.3">
      <c r="I45" s="1"/>
    </row>
    <row r="46" spans="1:197" x14ac:dyDescent="0.3">
      <c r="I46" s="1"/>
    </row>
    <row r="47" spans="1:197" x14ac:dyDescent="0.3">
      <c r="I47" s="1"/>
    </row>
    <row r="48" spans="1:197" x14ac:dyDescent="0.3">
      <c r="I48" s="1"/>
    </row>
    <row r="49" spans="1:9" x14ac:dyDescent="0.3">
      <c r="I49" s="1"/>
    </row>
    <row r="50" spans="1:9" x14ac:dyDescent="0.3">
      <c r="I50" s="1"/>
    </row>
    <row r="51" spans="1:9" x14ac:dyDescent="0.3">
      <c r="I51" s="1"/>
    </row>
    <row r="52" spans="1:9" s="1" customFormat="1" x14ac:dyDescent="0.3">
      <c r="A52" s="2"/>
      <c r="B52" s="2"/>
      <c r="C52" s="13"/>
      <c r="D52" s="15"/>
      <c r="E52" s="15"/>
      <c r="F52" s="16"/>
    </row>
    <row r="53" spans="1:9" s="1" customFormat="1" x14ac:dyDescent="0.3">
      <c r="A53" s="2"/>
      <c r="B53" s="2"/>
      <c r="C53" s="13"/>
      <c r="D53" s="15"/>
      <c r="E53" s="15"/>
      <c r="F53" s="16"/>
    </row>
    <row r="54" spans="1:9" s="1" customFormat="1" x14ac:dyDescent="0.3">
      <c r="B54" s="2"/>
      <c r="C54" s="13"/>
      <c r="D54" s="15"/>
      <c r="E54" s="15"/>
      <c r="F54" s="16"/>
    </row>
    <row r="55" spans="1:9" s="1" customFormat="1" x14ac:dyDescent="0.3">
      <c r="C55" s="13"/>
      <c r="D55" s="15"/>
      <c r="E55" s="15"/>
      <c r="F55" s="16"/>
    </row>
    <row r="56" spans="1:9" s="1" customFormat="1" x14ac:dyDescent="0.3">
      <c r="C56" s="13"/>
      <c r="D56" s="15"/>
      <c r="E56" s="15"/>
      <c r="F56" s="16"/>
    </row>
    <row r="57" spans="1:9" s="1" customFormat="1" x14ac:dyDescent="0.3">
      <c r="C57" s="13"/>
      <c r="D57" s="15"/>
      <c r="E57" s="15"/>
      <c r="F57" s="16"/>
    </row>
    <row r="58" spans="1:9" s="1" customFormat="1" x14ac:dyDescent="0.3">
      <c r="C58" s="13"/>
      <c r="D58" s="15"/>
      <c r="E58" s="15"/>
      <c r="F58" s="16"/>
    </row>
    <row r="59" spans="1:9" s="1" customFormat="1" x14ac:dyDescent="0.3">
      <c r="C59" s="13"/>
      <c r="D59" s="15"/>
      <c r="E59" s="15"/>
      <c r="F59" s="16"/>
    </row>
    <row r="60" spans="1:9" s="1" customFormat="1" x14ac:dyDescent="0.3">
      <c r="C60" s="13"/>
      <c r="D60" s="15"/>
      <c r="E60" s="15"/>
      <c r="F60" s="16"/>
    </row>
    <row r="61" spans="1:9" s="1" customFormat="1" x14ac:dyDescent="0.3">
      <c r="C61" s="13"/>
      <c r="D61" s="15"/>
      <c r="E61" s="15"/>
      <c r="F61" s="16"/>
    </row>
    <row r="62" spans="1:9" s="1" customFormat="1" x14ac:dyDescent="0.3">
      <c r="C62" s="13"/>
      <c r="D62" s="15"/>
      <c r="E62" s="15"/>
      <c r="F62" s="16"/>
    </row>
    <row r="63" spans="1:9" s="1" customFormat="1" x14ac:dyDescent="0.3">
      <c r="C63" s="13"/>
      <c r="D63" s="15"/>
      <c r="E63" s="15"/>
      <c r="F63" s="16"/>
    </row>
    <row r="64" spans="1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1:9" s="1" customFormat="1" x14ac:dyDescent="0.3">
      <c r="C337" s="13"/>
      <c r="D337" s="15"/>
      <c r="E337" s="15"/>
      <c r="F337" s="16"/>
    </row>
    <row r="338" spans="1:9" s="1" customFormat="1" x14ac:dyDescent="0.3">
      <c r="C338" s="13"/>
      <c r="D338" s="15"/>
      <c r="E338" s="15"/>
      <c r="F338" s="16"/>
    </row>
    <row r="339" spans="1:9" s="1" customFormat="1" x14ac:dyDescent="0.3">
      <c r="C339" s="13"/>
      <c r="D339" s="15"/>
      <c r="E339" s="15"/>
      <c r="F339" s="16"/>
    </row>
    <row r="340" spans="1:9" s="1" customFormat="1" x14ac:dyDescent="0.3">
      <c r="C340" s="13"/>
      <c r="D340" s="15"/>
      <c r="E340" s="15"/>
      <c r="F340" s="16"/>
    </row>
    <row r="341" spans="1:9" s="1" customFormat="1" x14ac:dyDescent="0.3">
      <c r="C341" s="13"/>
      <c r="D341" s="15"/>
      <c r="E341" s="15"/>
      <c r="F341" s="16"/>
    </row>
    <row r="342" spans="1:9" s="1" customFormat="1" x14ac:dyDescent="0.3">
      <c r="C342" s="13"/>
      <c r="D342" s="15"/>
      <c r="E342" s="15"/>
      <c r="F342" s="16"/>
    </row>
    <row r="343" spans="1:9" s="1" customFormat="1" x14ac:dyDescent="0.3">
      <c r="C343" s="13"/>
      <c r="D343" s="15"/>
      <c r="E343" s="15"/>
      <c r="F343" s="16"/>
    </row>
    <row r="344" spans="1:9" s="1" customFormat="1" x14ac:dyDescent="0.3">
      <c r="C344" s="13"/>
      <c r="D344" s="15"/>
      <c r="E344" s="15"/>
      <c r="F344" s="16"/>
    </row>
    <row r="345" spans="1:9" s="1" customFormat="1" x14ac:dyDescent="0.3">
      <c r="C345" s="13"/>
      <c r="D345" s="15"/>
      <c r="E345" s="15"/>
      <c r="F345" s="16"/>
    </row>
    <row r="346" spans="1:9" s="1" customFormat="1" x14ac:dyDescent="0.3">
      <c r="C346" s="13"/>
      <c r="D346" s="15"/>
      <c r="E346" s="15"/>
      <c r="F346" s="16"/>
    </row>
    <row r="347" spans="1:9" s="1" customFormat="1" x14ac:dyDescent="0.3">
      <c r="C347" s="13"/>
      <c r="D347" s="15"/>
      <c r="E347" s="15"/>
      <c r="F347" s="16"/>
    </row>
    <row r="348" spans="1:9" s="1" customFormat="1" x14ac:dyDescent="0.3">
      <c r="C348" s="13"/>
      <c r="D348" s="15"/>
      <c r="E348" s="15"/>
      <c r="F348" s="16"/>
    </row>
    <row r="349" spans="1:9" s="1" customFormat="1" x14ac:dyDescent="0.3">
      <c r="C349" s="13"/>
      <c r="D349" s="15"/>
      <c r="E349" s="15"/>
      <c r="F349" s="16"/>
    </row>
    <row r="350" spans="1:9" s="1" customFormat="1" x14ac:dyDescent="0.3">
      <c r="C350" s="13"/>
      <c r="D350" s="15"/>
      <c r="E350" s="15"/>
      <c r="F350" s="16"/>
    </row>
    <row r="351" spans="1:9" s="1" customFormat="1" x14ac:dyDescent="0.3">
      <c r="C351" s="13"/>
      <c r="D351" s="15"/>
      <c r="E351" s="15"/>
      <c r="F351" s="16"/>
    </row>
    <row r="352" spans="1:9" s="1" customFormat="1" x14ac:dyDescent="0.3">
      <c r="A352" s="2"/>
      <c r="C352" s="13"/>
      <c r="D352" s="15"/>
      <c r="E352" s="15"/>
      <c r="F352" s="16"/>
      <c r="I352" s="17"/>
    </row>
  </sheetData>
  <mergeCells count="28">
    <mergeCell ref="C13:H13"/>
    <mergeCell ref="C14:G14"/>
    <mergeCell ref="C17:G17"/>
    <mergeCell ref="B2:F2"/>
    <mergeCell ref="C3:D3"/>
    <mergeCell ref="C6:H6"/>
    <mergeCell ref="C8:H9"/>
    <mergeCell ref="C10:C11"/>
    <mergeCell ref="D10:D12"/>
    <mergeCell ref="C7:H7"/>
    <mergeCell ref="C35:G35"/>
    <mergeCell ref="C19:G19"/>
    <mergeCell ref="C20:G20"/>
    <mergeCell ref="I20:K20"/>
    <mergeCell ref="C21:G21"/>
    <mergeCell ref="C22:C23"/>
    <mergeCell ref="D22:D24"/>
    <mergeCell ref="E22:E24"/>
    <mergeCell ref="G22:G23"/>
    <mergeCell ref="C25:H25"/>
    <mergeCell ref="C34:G34"/>
    <mergeCell ref="C26:G26"/>
    <mergeCell ref="C29:G29"/>
    <mergeCell ref="C36:G36"/>
    <mergeCell ref="C37:G37"/>
    <mergeCell ref="C38:G38"/>
    <mergeCell ref="C39:G39"/>
    <mergeCell ref="C41:E4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view="pageBreakPreview" topLeftCell="A52" zoomScaleNormal="70" zoomScaleSheetLayoutView="100" workbookViewId="0">
      <selection activeCell="B9" sqref="B9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</row>
    <row r="2" spans="1:197" ht="23.25" customHeight="1" x14ac:dyDescent="0.3">
      <c r="A2" s="123"/>
      <c r="B2" s="175" t="s">
        <v>0</v>
      </c>
      <c r="C2" s="176"/>
      <c r="D2" s="176"/>
      <c r="E2" s="176"/>
      <c r="F2" s="177"/>
      <c r="K2" s="124"/>
    </row>
    <row r="3" spans="1:197" ht="18" customHeight="1" x14ac:dyDescent="0.3">
      <c r="A3" s="123"/>
      <c r="B3" s="51" t="s">
        <v>1</v>
      </c>
      <c r="C3" s="178" t="s">
        <v>2</v>
      </c>
      <c r="D3" s="179"/>
      <c r="E3" s="52" t="s">
        <v>3</v>
      </c>
      <c r="F3" s="135">
        <v>2</v>
      </c>
      <c r="K3" s="124"/>
    </row>
    <row r="4" spans="1:197" x14ac:dyDescent="0.3">
      <c r="A4" s="123"/>
      <c r="C4" s="2"/>
      <c r="K4" s="124"/>
    </row>
    <row r="5" spans="1:197" ht="17.25" thickBot="1" x14ac:dyDescent="0.35">
      <c r="A5" s="123"/>
      <c r="K5" s="124"/>
    </row>
    <row r="6" spans="1:197" ht="16.5" customHeight="1" x14ac:dyDescent="0.3">
      <c r="A6" s="123"/>
      <c r="C6" s="180" t="s">
        <v>51</v>
      </c>
      <c r="D6" s="181"/>
      <c r="E6" s="181"/>
      <c r="F6" s="181"/>
      <c r="G6" s="181"/>
      <c r="H6" s="182"/>
      <c r="I6" s="19"/>
      <c r="K6" s="124"/>
    </row>
    <row r="7" spans="1:197" ht="51.75" customHeight="1" x14ac:dyDescent="0.3">
      <c r="A7" s="123"/>
      <c r="B7" s="43"/>
      <c r="C7" s="183" t="s">
        <v>52</v>
      </c>
      <c r="D7" s="184"/>
      <c r="E7" s="184"/>
      <c r="F7" s="184"/>
      <c r="G7" s="184"/>
      <c r="H7" s="185"/>
      <c r="I7" s="20"/>
      <c r="K7" s="124"/>
    </row>
    <row r="8" spans="1:197" ht="42.75" customHeight="1" x14ac:dyDescent="0.3">
      <c r="A8" s="123"/>
      <c r="B8" s="43"/>
      <c r="C8" s="183"/>
      <c r="D8" s="184"/>
      <c r="E8" s="184"/>
      <c r="F8" s="184"/>
      <c r="G8" s="184"/>
      <c r="H8" s="185"/>
      <c r="I8" s="20"/>
      <c r="K8" s="124"/>
    </row>
    <row r="9" spans="1:197" s="3" customFormat="1" x14ac:dyDescent="0.3">
      <c r="A9" s="125"/>
      <c r="C9" s="186" t="s">
        <v>7</v>
      </c>
      <c r="D9" s="187" t="s">
        <v>8</v>
      </c>
      <c r="E9" s="136" t="s">
        <v>9</v>
      </c>
      <c r="F9" s="136" t="s">
        <v>10</v>
      </c>
      <c r="G9" s="136" t="s">
        <v>11</v>
      </c>
      <c r="H9" s="71" t="s">
        <v>12</v>
      </c>
      <c r="I9" s="1"/>
      <c r="J9" s="1"/>
      <c r="K9" s="12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25"/>
      <c r="C10" s="158"/>
      <c r="D10" s="161"/>
      <c r="E10" s="72" t="s">
        <v>13</v>
      </c>
      <c r="F10" s="72" t="s">
        <v>14</v>
      </c>
      <c r="G10" s="72" t="s">
        <v>15</v>
      </c>
      <c r="H10" s="73" t="s">
        <v>16</v>
      </c>
      <c r="I10" s="1"/>
      <c r="J10" s="1"/>
      <c r="K10" s="12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25"/>
      <c r="C11" s="74" t="s">
        <v>17</v>
      </c>
      <c r="D11" s="162"/>
      <c r="E11" s="75" t="s">
        <v>18</v>
      </c>
      <c r="F11" s="75" t="s">
        <v>19</v>
      </c>
      <c r="G11" s="75" t="s">
        <v>20</v>
      </c>
      <c r="H11" s="76" t="s">
        <v>21</v>
      </c>
      <c r="I11" s="1"/>
      <c r="J11" s="1"/>
      <c r="K11" s="12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25"/>
      <c r="C12" s="165" t="s">
        <v>22</v>
      </c>
      <c r="D12" s="166"/>
      <c r="E12" s="166"/>
      <c r="F12" s="166"/>
      <c r="G12" s="166"/>
      <c r="H12" s="167"/>
      <c r="I12" s="1"/>
      <c r="J12" s="1"/>
      <c r="K12" s="12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25">
      <c r="A13" s="125"/>
      <c r="C13" s="171" t="s">
        <v>23</v>
      </c>
      <c r="D13" s="172"/>
      <c r="E13" s="172"/>
      <c r="F13" s="172"/>
      <c r="G13" s="172"/>
      <c r="H13" s="188"/>
      <c r="I13" s="1"/>
      <c r="J13" s="1"/>
      <c r="K13" s="124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25"/>
      <c r="C14" s="77"/>
      <c r="D14" s="78"/>
      <c r="E14" s="55"/>
      <c r="F14" s="55"/>
      <c r="G14" s="56"/>
      <c r="H14" s="79"/>
      <c r="I14" s="1"/>
      <c r="J14" s="1"/>
      <c r="K14" s="12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5"/>
      <c r="C15" s="77"/>
      <c r="D15" s="83"/>
      <c r="E15" s="82"/>
      <c r="F15" s="55"/>
      <c r="G15" s="56"/>
      <c r="H15" s="79"/>
      <c r="I15" s="1"/>
      <c r="J15" s="1"/>
      <c r="K15" s="12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5"/>
      <c r="C16" s="77"/>
      <c r="D16" s="78"/>
      <c r="E16" s="55"/>
      <c r="F16" s="55"/>
      <c r="G16" s="56"/>
      <c r="H16" s="79"/>
      <c r="I16" s="1"/>
      <c r="J16" s="1"/>
      <c r="K16" s="12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5"/>
      <c r="C17" s="77"/>
      <c r="D17" s="83"/>
      <c r="E17" s="82"/>
      <c r="F17" s="55"/>
      <c r="G17" s="56"/>
      <c r="H17" s="79"/>
      <c r="I17" s="1"/>
      <c r="J17" s="1"/>
      <c r="K17" s="12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5"/>
      <c r="C18" s="171" t="s">
        <v>24</v>
      </c>
      <c r="D18" s="172"/>
      <c r="E18" s="172"/>
      <c r="F18" s="172"/>
      <c r="G18" s="172"/>
      <c r="H18" s="188"/>
      <c r="I18" s="1"/>
      <c r="J18" s="1"/>
      <c r="K18" s="12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25"/>
      <c r="C19" s="77"/>
      <c r="D19" s="81"/>
      <c r="E19" s="82"/>
      <c r="F19" s="55"/>
      <c r="G19" s="56"/>
      <c r="H19" s="79"/>
      <c r="I19" s="1"/>
      <c r="J19" s="1"/>
      <c r="K19" s="124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5"/>
      <c r="C20" s="77"/>
      <c r="D20" s="83"/>
      <c r="E20" s="82"/>
      <c r="F20" s="55"/>
      <c r="G20" s="56"/>
      <c r="H20" s="79"/>
      <c r="I20" s="1"/>
      <c r="J20" s="1"/>
      <c r="K20" s="12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5"/>
      <c r="C21" s="77"/>
      <c r="D21" s="78"/>
      <c r="E21" s="55"/>
      <c r="F21" s="55"/>
      <c r="G21" s="56"/>
      <c r="H21" s="79"/>
      <c r="I21" s="1"/>
      <c r="J21" s="1"/>
      <c r="K21" s="12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5"/>
      <c r="C22" s="77"/>
      <c r="D22" s="83"/>
      <c r="E22" s="82"/>
      <c r="F22" s="55"/>
      <c r="G22" s="56"/>
      <c r="H22" s="79"/>
      <c r="I22" s="1"/>
      <c r="J22" s="1"/>
      <c r="K22" s="12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5"/>
      <c r="C23" s="171" t="s">
        <v>25</v>
      </c>
      <c r="D23" s="172"/>
      <c r="E23" s="172"/>
      <c r="F23" s="172"/>
      <c r="G23" s="172"/>
      <c r="H23" s="188"/>
      <c r="I23" s="1"/>
      <c r="J23" s="1"/>
      <c r="K23" s="12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5"/>
      <c r="C24" s="77"/>
      <c r="D24" s="83"/>
      <c r="E24" s="82"/>
      <c r="F24" s="55"/>
      <c r="G24" s="56"/>
      <c r="H24" s="79"/>
      <c r="I24" s="1"/>
      <c r="J24" s="1"/>
      <c r="K24" s="12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5"/>
      <c r="C25" s="77"/>
      <c r="D25" s="83"/>
      <c r="E25" s="82"/>
      <c r="F25" s="55"/>
      <c r="G25" s="56"/>
      <c r="H25" s="79"/>
      <c r="I25" s="1"/>
      <c r="J25" s="1"/>
      <c r="K25" s="12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5"/>
      <c r="C26" s="77"/>
      <c r="D26" s="78"/>
      <c r="E26" s="55"/>
      <c r="F26" s="55"/>
      <c r="G26" s="56"/>
      <c r="H26" s="79"/>
      <c r="I26" s="1"/>
      <c r="J26" s="1"/>
      <c r="K26" s="12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5"/>
      <c r="C27" s="77"/>
      <c r="D27" s="83"/>
      <c r="E27" s="82"/>
      <c r="F27" s="55"/>
      <c r="G27" s="56"/>
      <c r="H27" s="79"/>
      <c r="I27" s="1"/>
      <c r="J27" s="1"/>
      <c r="K27" s="12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5"/>
      <c r="C28" s="171" t="s">
        <v>26</v>
      </c>
      <c r="D28" s="172"/>
      <c r="E28" s="172"/>
      <c r="F28" s="172"/>
      <c r="G28" s="172"/>
      <c r="H28" s="188"/>
      <c r="I28" s="1"/>
      <c r="J28" s="1"/>
      <c r="K28" s="12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5"/>
      <c r="C29" s="77"/>
      <c r="D29" s="83"/>
      <c r="E29" s="82"/>
      <c r="F29" s="55"/>
      <c r="G29" s="56"/>
      <c r="H29" s="79"/>
      <c r="I29" s="1"/>
      <c r="J29" s="1"/>
      <c r="K29" s="12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5"/>
      <c r="C30" s="77"/>
      <c r="D30" s="83"/>
      <c r="E30" s="82"/>
      <c r="F30" s="55"/>
      <c r="G30" s="56"/>
      <c r="H30" s="79"/>
      <c r="I30" s="1"/>
      <c r="J30" s="1"/>
      <c r="K30" s="12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5"/>
      <c r="C31" s="77"/>
      <c r="D31" s="78"/>
      <c r="E31" s="55"/>
      <c r="F31" s="55"/>
      <c r="G31" s="56"/>
      <c r="H31" s="79"/>
      <c r="I31" s="1"/>
      <c r="J31" s="1"/>
      <c r="K31" s="12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5"/>
      <c r="C32" s="77"/>
      <c r="D32" s="83"/>
      <c r="E32" s="82"/>
      <c r="F32" s="55"/>
      <c r="G32" s="56"/>
      <c r="H32" s="79"/>
      <c r="I32" s="1"/>
      <c r="J32" s="1"/>
      <c r="K32" s="12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5"/>
      <c r="C33" s="171" t="s">
        <v>27</v>
      </c>
      <c r="D33" s="172"/>
      <c r="E33" s="172"/>
      <c r="F33" s="172"/>
      <c r="G33" s="172"/>
      <c r="H33" s="188"/>
      <c r="I33" s="1"/>
      <c r="J33" s="1"/>
      <c r="K33" s="12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25">
      <c r="A34" s="125"/>
      <c r="C34" s="53"/>
      <c r="D34" s="54"/>
      <c r="E34" s="55"/>
      <c r="F34" s="55"/>
      <c r="G34" s="56"/>
      <c r="H34" s="57"/>
      <c r="I34" s="18"/>
      <c r="J34" s="1"/>
      <c r="K34" s="12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25"/>
      <c r="C35" s="77"/>
      <c r="D35" s="83"/>
      <c r="E35" s="82"/>
      <c r="F35" s="55"/>
      <c r="G35" s="56"/>
      <c r="H35" s="79"/>
      <c r="I35" s="1"/>
      <c r="J35" s="1"/>
      <c r="K35" s="12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5"/>
      <c r="C36" s="77"/>
      <c r="D36" s="78"/>
      <c r="E36" s="55"/>
      <c r="F36" s="55"/>
      <c r="G36" s="56"/>
      <c r="H36" s="79"/>
      <c r="I36" s="1"/>
      <c r="J36" s="1"/>
      <c r="K36" s="12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5"/>
      <c r="C37" s="77"/>
      <c r="D37" s="83"/>
      <c r="E37" s="82"/>
      <c r="F37" s="55"/>
      <c r="G37" s="56"/>
      <c r="H37" s="79"/>
      <c r="I37" s="1"/>
      <c r="J37" s="1"/>
      <c r="K37" s="12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5"/>
      <c r="C38" s="146" t="s">
        <v>28</v>
      </c>
      <c r="D38" s="147"/>
      <c r="E38" s="147"/>
      <c r="F38" s="147"/>
      <c r="G38" s="148"/>
      <c r="H38" s="80"/>
      <c r="I38" s="6"/>
      <c r="J38" s="1"/>
      <c r="K38" s="12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5"/>
      <c r="C39" s="146" t="s">
        <v>29</v>
      </c>
      <c r="D39" s="147"/>
      <c r="E39" s="147"/>
      <c r="F39" s="147"/>
      <c r="G39" s="148"/>
      <c r="H39" s="84"/>
      <c r="I39" s="154" t="s">
        <v>30</v>
      </c>
      <c r="J39" s="155"/>
      <c r="K39" s="15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125"/>
      <c r="C40" s="149" t="s">
        <v>31</v>
      </c>
      <c r="D40" s="150"/>
      <c r="E40" s="150"/>
      <c r="F40" s="150"/>
      <c r="G40" s="151"/>
      <c r="H40" s="85"/>
      <c r="I40" s="1"/>
      <c r="J40" s="1"/>
      <c r="K40" s="12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5"/>
      <c r="C41" s="157" t="s">
        <v>7</v>
      </c>
      <c r="D41" s="159" t="s">
        <v>32</v>
      </c>
      <c r="E41" s="161" t="s">
        <v>33</v>
      </c>
      <c r="F41" s="134" t="s">
        <v>34</v>
      </c>
      <c r="G41" s="163" t="s">
        <v>35</v>
      </c>
      <c r="H41" s="86" t="s">
        <v>12</v>
      </c>
      <c r="I41" s="1"/>
      <c r="J41" s="1"/>
      <c r="K41" s="12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5"/>
      <c r="C42" s="158"/>
      <c r="D42" s="159"/>
      <c r="E42" s="161"/>
      <c r="F42" s="72" t="s">
        <v>36</v>
      </c>
      <c r="G42" s="164"/>
      <c r="H42" s="73" t="s">
        <v>16</v>
      </c>
      <c r="I42" s="1"/>
      <c r="J42" s="1"/>
      <c r="K42" s="12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25" thickBot="1" x14ac:dyDescent="0.35">
      <c r="A43" s="125"/>
      <c r="C43" s="74" t="s">
        <v>37</v>
      </c>
      <c r="D43" s="160"/>
      <c r="E43" s="162"/>
      <c r="F43" s="75" t="s">
        <v>38</v>
      </c>
      <c r="G43" s="75" t="s">
        <v>39</v>
      </c>
      <c r="H43" s="76" t="s">
        <v>40</v>
      </c>
      <c r="I43" s="1"/>
      <c r="J43" s="1"/>
      <c r="K43" s="12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">
      <c r="A44" s="125"/>
      <c r="C44" s="165" t="s">
        <v>41</v>
      </c>
      <c r="D44" s="166"/>
      <c r="E44" s="166"/>
      <c r="F44" s="166"/>
      <c r="G44" s="166"/>
      <c r="H44" s="167"/>
      <c r="I44" s="1"/>
      <c r="J44" s="1"/>
      <c r="K44" s="12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5"/>
      <c r="C45" s="171" t="s">
        <v>42</v>
      </c>
      <c r="D45" s="172"/>
      <c r="E45" s="172"/>
      <c r="F45" s="172"/>
      <c r="G45" s="172"/>
      <c r="H45" s="188"/>
      <c r="I45" s="1"/>
      <c r="J45" s="1"/>
      <c r="K45" s="12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5"/>
      <c r="C46" s="77"/>
      <c r="D46" s="54"/>
      <c r="E46" s="87"/>
      <c r="F46" s="82"/>
      <c r="G46" s="88"/>
      <c r="H46" s="79"/>
      <c r="I46" s="1"/>
      <c r="J46" s="5"/>
      <c r="K46" s="12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5"/>
      <c r="C47" s="77"/>
      <c r="D47" s="54"/>
      <c r="E47" s="87"/>
      <c r="F47" s="82"/>
      <c r="G47" s="88"/>
      <c r="H47" s="79"/>
      <c r="I47" s="1"/>
      <c r="J47" s="5"/>
      <c r="K47" s="12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5"/>
      <c r="C48" s="77"/>
      <c r="D48" s="54"/>
      <c r="E48" s="87"/>
      <c r="F48" s="82"/>
      <c r="G48" s="88"/>
      <c r="H48" s="79"/>
      <c r="I48" s="1"/>
      <c r="J48" s="5"/>
      <c r="K48" s="12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5"/>
      <c r="C49" s="77"/>
      <c r="D49" s="54"/>
      <c r="E49" s="87"/>
      <c r="F49" s="82"/>
      <c r="G49" s="88"/>
      <c r="H49" s="79"/>
      <c r="I49" s="1"/>
      <c r="J49" s="5"/>
      <c r="K49" s="12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5"/>
      <c r="C50" s="171" t="s">
        <v>43</v>
      </c>
      <c r="D50" s="172"/>
      <c r="E50" s="172"/>
      <c r="F50" s="172"/>
      <c r="G50" s="172"/>
      <c r="H50" s="188"/>
      <c r="I50" s="1"/>
      <c r="J50" s="1"/>
      <c r="K50" s="12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5"/>
      <c r="C51" s="77"/>
      <c r="D51" s="89"/>
      <c r="E51" s="87"/>
      <c r="F51" s="90"/>
      <c r="G51" s="88"/>
      <c r="H51" s="79"/>
      <c r="I51" s="1"/>
      <c r="J51" s="1"/>
      <c r="K51" s="12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5"/>
      <c r="C52" s="77"/>
      <c r="D52" s="54"/>
      <c r="E52" s="87"/>
      <c r="F52" s="82"/>
      <c r="G52" s="88"/>
      <c r="H52" s="79"/>
      <c r="I52" s="1"/>
      <c r="J52" s="5"/>
      <c r="K52" s="12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5"/>
      <c r="C53" s="77"/>
      <c r="D53" s="54"/>
      <c r="E53" s="87"/>
      <c r="F53" s="82"/>
      <c r="G53" s="88"/>
      <c r="H53" s="79"/>
      <c r="I53" s="1"/>
      <c r="J53" s="5"/>
      <c r="K53" s="12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5"/>
      <c r="C54" s="77"/>
      <c r="D54" s="54"/>
      <c r="E54" s="87"/>
      <c r="F54" s="82"/>
      <c r="G54" s="88"/>
      <c r="H54" s="79"/>
      <c r="I54" s="1"/>
      <c r="J54" s="5"/>
      <c r="K54" s="12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5"/>
      <c r="C55" s="171" t="s">
        <v>44</v>
      </c>
      <c r="D55" s="172"/>
      <c r="E55" s="172"/>
      <c r="F55" s="172"/>
      <c r="G55" s="172"/>
      <c r="H55" s="188"/>
      <c r="I55" s="1"/>
      <c r="J55" s="1"/>
      <c r="K55" s="124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7.25" thickBot="1" x14ac:dyDescent="0.35">
      <c r="A56" s="125"/>
      <c r="C56" s="77"/>
      <c r="D56" s="89"/>
      <c r="E56" s="87"/>
      <c r="F56" s="90"/>
      <c r="G56" s="88"/>
      <c r="H56" s="79"/>
      <c r="I56" s="1"/>
      <c r="J56" s="1"/>
      <c r="K56" s="12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">
      <c r="A57" s="125"/>
      <c r="C57" s="189" t="s">
        <v>45</v>
      </c>
      <c r="D57" s="190"/>
      <c r="E57" s="190"/>
      <c r="F57" s="190"/>
      <c r="G57" s="191"/>
      <c r="H57" s="91"/>
      <c r="I57" s="7"/>
      <c r="J57" s="1"/>
      <c r="K57" s="12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5"/>
      <c r="C58" s="146" t="s">
        <v>46</v>
      </c>
      <c r="D58" s="147"/>
      <c r="E58" s="147"/>
      <c r="F58" s="147"/>
      <c r="G58" s="148"/>
      <c r="H58" s="92"/>
      <c r="I58" s="8"/>
      <c r="J58" s="9"/>
      <c r="K58" s="124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25"/>
      <c r="C59" s="146" t="s">
        <v>47</v>
      </c>
      <c r="D59" s="147"/>
      <c r="E59" s="147"/>
      <c r="F59" s="147"/>
      <c r="G59" s="148"/>
      <c r="H59" s="93"/>
      <c r="I59" s="18"/>
      <c r="J59" s="9"/>
      <c r="K59" s="12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5"/>
      <c r="C60" s="146" t="s">
        <v>48</v>
      </c>
      <c r="D60" s="147"/>
      <c r="E60" s="147"/>
      <c r="F60" s="147"/>
      <c r="G60" s="148"/>
      <c r="H60" s="92"/>
      <c r="I60" s="8"/>
      <c r="J60" s="9"/>
      <c r="K60" s="12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25"/>
      <c r="C61" s="146" t="s">
        <v>49</v>
      </c>
      <c r="D61" s="147"/>
      <c r="E61" s="147"/>
      <c r="F61" s="147"/>
      <c r="G61" s="148"/>
      <c r="H61" s="94"/>
      <c r="I61" s="5"/>
      <c r="J61" s="1"/>
      <c r="K61" s="12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125"/>
      <c r="C62" s="149" t="s">
        <v>50</v>
      </c>
      <c r="D62" s="150"/>
      <c r="E62" s="150"/>
      <c r="F62" s="150"/>
      <c r="G62" s="151"/>
      <c r="H62" s="95"/>
      <c r="I62" s="11"/>
      <c r="J62" s="5"/>
      <c r="K62" s="124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23"/>
      <c r="B63" s="3"/>
      <c r="C63" s="96"/>
      <c r="D63" s="97"/>
      <c r="E63" s="97"/>
      <c r="F63" s="97"/>
      <c r="G63" s="97"/>
      <c r="H63" s="98"/>
      <c r="I63" s="1"/>
      <c r="K63" s="124"/>
    </row>
    <row r="64" spans="1:197" x14ac:dyDescent="0.3">
      <c r="A64" s="123"/>
      <c r="C64" s="99" t="s">
        <v>53</v>
      </c>
      <c r="D64" s="100"/>
      <c r="E64" s="100"/>
      <c r="F64" s="101"/>
      <c r="G64" s="102"/>
      <c r="H64" s="103"/>
      <c r="I64" s="1"/>
      <c r="J64" s="14"/>
      <c r="K64" s="126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3">
      <c r="A65" s="123"/>
      <c r="C65" s="58"/>
      <c r="D65" s="59"/>
      <c r="E65" s="59"/>
      <c r="F65" s="60"/>
      <c r="G65" s="61"/>
      <c r="H65" s="62"/>
      <c r="I65" s="1"/>
      <c r="J65" s="14"/>
      <c r="K65" s="126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23"/>
      <c r="C66" s="58"/>
      <c r="D66" s="59"/>
      <c r="E66" s="59"/>
      <c r="F66" s="60"/>
      <c r="G66" s="61"/>
      <c r="H66" s="62"/>
      <c r="I66" s="1"/>
      <c r="J66" s="14"/>
      <c r="K66" s="126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3"/>
      <c r="C67" s="58"/>
      <c r="D67" s="59"/>
      <c r="E67" s="59"/>
      <c r="F67" s="60"/>
      <c r="G67" s="61"/>
      <c r="H67" s="62"/>
      <c r="I67" s="1"/>
      <c r="J67" s="14"/>
      <c r="K67" s="126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3"/>
      <c r="C68" s="63"/>
      <c r="D68" s="64"/>
      <c r="E68" s="59"/>
      <c r="F68" s="65"/>
      <c r="G68" s="66"/>
      <c r="H68" s="67"/>
      <c r="I68" s="1"/>
      <c r="J68" s="14"/>
      <c r="K68" s="126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3">
      <c r="A69" s="123"/>
      <c r="C69" s="192" t="s">
        <v>54</v>
      </c>
      <c r="D69" s="193"/>
      <c r="E69" s="193"/>
      <c r="F69" s="194" t="s">
        <v>55</v>
      </c>
      <c r="G69" s="194"/>
      <c r="H69" s="195"/>
      <c r="I69" s="1"/>
      <c r="J69" s="14"/>
      <c r="K69" s="126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7.25" thickBot="1" x14ac:dyDescent="0.35">
      <c r="A70" s="123"/>
      <c r="C70" s="152"/>
      <c r="D70" s="153"/>
      <c r="E70" s="153"/>
      <c r="F70" s="68"/>
      <c r="G70" s="69"/>
      <c r="H70" s="70"/>
      <c r="I70" s="1"/>
      <c r="K70" s="124"/>
    </row>
    <row r="71" spans="1:197" x14ac:dyDescent="0.3">
      <c r="A71" s="123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3">
      <c r="A72" s="123"/>
      <c r="C72" s="2"/>
      <c r="D72" s="2"/>
      <c r="E72" s="2"/>
      <c r="F72" s="2"/>
      <c r="G72" s="2"/>
      <c r="H72" s="2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7.25" thickBot="1" x14ac:dyDescent="0.35">
      <c r="A73" s="127"/>
      <c r="B73" s="128"/>
      <c r="C73" s="129"/>
      <c r="D73" s="130"/>
      <c r="E73" s="130"/>
      <c r="F73" s="131"/>
      <c r="G73" s="132"/>
      <c r="H73" s="132"/>
      <c r="I73" s="132"/>
      <c r="J73" s="132"/>
      <c r="K73" s="133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s="1" customFormat="1" x14ac:dyDescent="0.3">
      <c r="B83" s="2"/>
      <c r="C83" s="13"/>
      <c r="D83" s="15"/>
      <c r="E83" s="15"/>
      <c r="F83" s="16"/>
    </row>
    <row r="84" spans="2:9" s="1" customFormat="1" x14ac:dyDescent="0.3"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x14ac:dyDescent="0.3">
      <c r="B381" s="1"/>
    </row>
  </sheetData>
  <mergeCells count="32"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  <mergeCell ref="B2:F2"/>
    <mergeCell ref="C3:D3"/>
    <mergeCell ref="C23:H23"/>
    <mergeCell ref="C28:H28"/>
    <mergeCell ref="C33:H33"/>
    <mergeCell ref="C7:H8"/>
    <mergeCell ref="C6:H6"/>
    <mergeCell ref="C12:H12"/>
    <mergeCell ref="C13:H13"/>
    <mergeCell ref="C18:H18"/>
    <mergeCell ref="C62:G62"/>
    <mergeCell ref="C50:H50"/>
    <mergeCell ref="C55:H55"/>
    <mergeCell ref="C57:G5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topLeftCell="A4" zoomScale="80" zoomScaleNormal="93" zoomScaleSheetLayoutView="80" workbookViewId="0">
      <selection activeCell="C11" sqref="C11:G11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75" t="s">
        <v>56</v>
      </c>
      <c r="D2" s="176"/>
      <c r="E2" s="176"/>
      <c r="F2" s="176"/>
      <c r="G2" s="177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51" t="s">
        <v>1</v>
      </c>
      <c r="D3" s="178" t="s">
        <v>2</v>
      </c>
      <c r="E3" s="179"/>
      <c r="F3" s="52" t="s">
        <v>3</v>
      </c>
      <c r="G3" s="135">
        <v>2</v>
      </c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113"/>
      <c r="C7" s="206"/>
      <c r="D7" s="206"/>
      <c r="E7" s="206"/>
      <c r="F7" s="206"/>
      <c r="G7" s="206"/>
      <c r="H7" s="108"/>
    </row>
    <row r="8" spans="2:198" ht="18.75" customHeight="1" x14ac:dyDescent="0.3">
      <c r="B8" s="44"/>
      <c r="C8" s="137"/>
      <c r="D8" s="137"/>
      <c r="E8" s="137"/>
      <c r="F8" s="137"/>
      <c r="G8" s="137"/>
      <c r="H8" s="109"/>
    </row>
    <row r="9" spans="2:198" ht="18.75" customHeight="1" thickBot="1" x14ac:dyDescent="0.35">
      <c r="B9" s="44"/>
      <c r="C9" s="137"/>
      <c r="D9" s="137"/>
      <c r="E9" s="137"/>
      <c r="F9" s="137"/>
      <c r="G9" s="138"/>
      <c r="H9" s="109"/>
    </row>
    <row r="10" spans="2:198" ht="17.25" thickBot="1" x14ac:dyDescent="0.35">
      <c r="B10" s="114"/>
      <c r="C10" s="218" t="s">
        <v>57</v>
      </c>
      <c r="D10" s="219"/>
      <c r="E10" s="219"/>
      <c r="F10" s="219"/>
      <c r="G10" s="220"/>
      <c r="H10" s="109"/>
    </row>
    <row r="11" spans="2:198" ht="63.6" customHeight="1" x14ac:dyDescent="0.3">
      <c r="B11" s="114"/>
      <c r="C11" s="221" t="s">
        <v>6</v>
      </c>
      <c r="D11" s="221"/>
      <c r="E11" s="221"/>
      <c r="F11" s="221"/>
      <c r="G11" s="222"/>
      <c r="H11" s="109"/>
    </row>
    <row r="12" spans="2:198" ht="17.25" customHeight="1" thickBot="1" x14ac:dyDescent="0.35">
      <c r="B12" s="114"/>
      <c r="C12" s="216" t="s">
        <v>58</v>
      </c>
      <c r="D12" s="216"/>
      <c r="E12" s="216"/>
      <c r="F12" s="216"/>
      <c r="G12" s="217"/>
      <c r="H12" s="109"/>
    </row>
    <row r="13" spans="2:198" ht="16.5" customHeight="1" x14ac:dyDescent="0.3">
      <c r="B13" s="114"/>
      <c r="C13" s="33" t="s">
        <v>59</v>
      </c>
      <c r="D13" s="223" t="s">
        <v>60</v>
      </c>
      <c r="E13" s="224"/>
      <c r="F13" s="231" t="s">
        <v>61</v>
      </c>
      <c r="G13" s="232"/>
      <c r="H13" s="109"/>
    </row>
    <row r="14" spans="2:198" x14ac:dyDescent="0.3">
      <c r="B14" s="114"/>
      <c r="C14" s="139"/>
      <c r="D14" s="233"/>
      <c r="E14" s="234"/>
      <c r="F14" s="227"/>
      <c r="G14" s="228"/>
      <c r="H14" s="109"/>
    </row>
    <row r="15" spans="2:198" x14ac:dyDescent="0.3">
      <c r="B15" s="114"/>
      <c r="C15" s="26">
        <v>1</v>
      </c>
      <c r="D15" s="210" t="s">
        <v>62</v>
      </c>
      <c r="E15" s="211"/>
      <c r="F15" s="196"/>
      <c r="G15" s="197"/>
      <c r="H15" s="109"/>
    </row>
    <row r="16" spans="2:198" x14ac:dyDescent="0.3">
      <c r="B16" s="114"/>
      <c r="C16" s="26">
        <v>2</v>
      </c>
      <c r="D16" s="210" t="s">
        <v>63</v>
      </c>
      <c r="E16" s="211"/>
      <c r="F16" s="196"/>
      <c r="G16" s="197"/>
      <c r="H16" s="109"/>
    </row>
    <row r="17" spans="2:8" ht="16.5" customHeight="1" x14ac:dyDescent="0.3">
      <c r="B17" s="114"/>
      <c r="C17" s="46">
        <v>3</v>
      </c>
      <c r="D17" s="210" t="s">
        <v>64</v>
      </c>
      <c r="E17" s="211"/>
      <c r="F17" s="196">
        <f>SUM(F15:G16)</f>
        <v>0</v>
      </c>
      <c r="G17" s="197"/>
      <c r="H17" s="109"/>
    </row>
    <row r="18" spans="2:8" ht="17.25" thickBot="1" x14ac:dyDescent="0.35">
      <c r="B18" s="114"/>
      <c r="C18" s="36"/>
      <c r="D18" s="225"/>
      <c r="E18" s="226"/>
      <c r="F18" s="229"/>
      <c r="G18" s="230"/>
      <c r="H18" s="109"/>
    </row>
    <row r="19" spans="2:8" ht="33.75" customHeight="1" thickBot="1" x14ac:dyDescent="0.35">
      <c r="B19" s="114"/>
      <c r="C19" s="216" t="s">
        <v>65</v>
      </c>
      <c r="D19" s="216"/>
      <c r="E19" s="216"/>
      <c r="F19" s="216"/>
      <c r="G19" s="217"/>
      <c r="H19" s="109"/>
    </row>
    <row r="20" spans="2:8" ht="38.25" x14ac:dyDescent="0.3">
      <c r="B20" s="114"/>
      <c r="C20" s="34" t="s">
        <v>59</v>
      </c>
      <c r="D20" s="21" t="s">
        <v>66</v>
      </c>
      <c r="E20" s="21" t="s">
        <v>33</v>
      </c>
      <c r="F20" s="23" t="s">
        <v>67</v>
      </c>
      <c r="G20" s="27" t="s">
        <v>68</v>
      </c>
      <c r="H20" s="109"/>
    </row>
    <row r="21" spans="2:8" x14ac:dyDescent="0.3">
      <c r="B21" s="114"/>
      <c r="C21" s="104"/>
      <c r="D21" s="105"/>
      <c r="E21" s="105"/>
      <c r="F21" s="106"/>
      <c r="G21" s="107"/>
      <c r="H21" s="109"/>
    </row>
    <row r="22" spans="2:8" x14ac:dyDescent="0.3">
      <c r="B22" s="114"/>
      <c r="C22" s="35"/>
      <c r="D22" s="24"/>
      <c r="E22" s="22"/>
      <c r="F22" s="25"/>
      <c r="G22" s="28"/>
      <c r="H22" s="109"/>
    </row>
    <row r="23" spans="2:8" x14ac:dyDescent="0.3">
      <c r="B23" s="114"/>
      <c r="C23" s="35"/>
      <c r="D23" s="24"/>
      <c r="E23" s="22"/>
      <c r="F23" s="25"/>
      <c r="G23" s="28"/>
      <c r="H23" s="109"/>
    </row>
    <row r="24" spans="2:8" x14ac:dyDescent="0.3">
      <c r="B24" s="114"/>
      <c r="C24" s="35"/>
      <c r="D24" s="24"/>
      <c r="E24" s="22"/>
      <c r="F24" s="25"/>
      <c r="G24" s="28"/>
      <c r="H24" s="109"/>
    </row>
    <row r="25" spans="2:8" x14ac:dyDescent="0.3">
      <c r="B25" s="114"/>
      <c r="C25" s="35"/>
      <c r="D25" s="24"/>
      <c r="E25" s="22"/>
      <c r="F25" s="25"/>
      <c r="G25" s="28"/>
      <c r="H25" s="109"/>
    </row>
    <row r="26" spans="2:8" x14ac:dyDescent="0.3">
      <c r="B26" s="114"/>
      <c r="C26" s="35"/>
      <c r="D26" s="24"/>
      <c r="E26" s="22"/>
      <c r="F26" s="25"/>
      <c r="G26" s="28"/>
      <c r="H26" s="109"/>
    </row>
    <row r="27" spans="2:8" x14ac:dyDescent="0.3">
      <c r="B27" s="114"/>
      <c r="C27" s="47"/>
      <c r="D27" s="48"/>
      <c r="E27" s="48"/>
      <c r="F27" s="49"/>
      <c r="G27" s="50"/>
      <c r="H27" s="109"/>
    </row>
    <row r="28" spans="2:8" x14ac:dyDescent="0.3">
      <c r="B28" s="114"/>
      <c r="C28" s="35"/>
      <c r="D28" s="24"/>
      <c r="E28" s="22"/>
      <c r="F28" s="25"/>
      <c r="G28" s="28"/>
      <c r="H28" s="109"/>
    </row>
    <row r="29" spans="2:8" x14ac:dyDescent="0.3">
      <c r="B29" s="114"/>
      <c r="C29" s="35"/>
      <c r="D29" s="24"/>
      <c r="E29" s="22"/>
      <c r="F29" s="25"/>
      <c r="G29" s="28"/>
      <c r="H29" s="109"/>
    </row>
    <row r="30" spans="2:8" x14ac:dyDescent="0.3">
      <c r="B30" s="114"/>
      <c r="C30" s="37"/>
      <c r="D30" s="38"/>
      <c r="E30" s="39"/>
      <c r="F30" s="40"/>
      <c r="G30" s="41"/>
      <c r="H30" s="109"/>
    </row>
    <row r="31" spans="2:8" x14ac:dyDescent="0.3">
      <c r="B31" s="114"/>
      <c r="C31" s="35"/>
      <c r="D31" s="24"/>
      <c r="E31" s="22"/>
      <c r="F31" s="25"/>
      <c r="G31" s="28"/>
      <c r="H31" s="109"/>
    </row>
    <row r="32" spans="2:8" x14ac:dyDescent="0.3">
      <c r="B32" s="114"/>
      <c r="C32" s="35"/>
      <c r="D32" s="24"/>
      <c r="E32" s="22"/>
      <c r="F32" s="25"/>
      <c r="G32" s="28"/>
      <c r="H32" s="109"/>
    </row>
    <row r="33" spans="2:8" ht="17.25" thickBot="1" x14ac:dyDescent="0.35">
      <c r="B33" s="114"/>
      <c r="C33" s="42"/>
      <c r="D33" s="29"/>
      <c r="E33" s="30"/>
      <c r="F33" s="31"/>
      <c r="G33" s="32"/>
      <c r="H33" s="109"/>
    </row>
    <row r="34" spans="2:8" x14ac:dyDescent="0.3">
      <c r="B34" s="44"/>
      <c r="C34" s="198" t="s">
        <v>69</v>
      </c>
      <c r="D34" s="199"/>
      <c r="E34" s="199"/>
      <c r="F34" s="206"/>
      <c r="G34" s="207"/>
      <c r="H34" s="109"/>
    </row>
    <row r="35" spans="2:8" x14ac:dyDescent="0.3">
      <c r="B35" s="44"/>
      <c r="C35" s="200"/>
      <c r="D35" s="201"/>
      <c r="E35" s="201"/>
      <c r="F35" s="208"/>
      <c r="G35" s="209"/>
      <c r="H35" s="109"/>
    </row>
    <row r="36" spans="2:8" x14ac:dyDescent="0.3">
      <c r="B36" s="44"/>
      <c r="C36" s="200"/>
      <c r="D36" s="201"/>
      <c r="E36" s="201"/>
      <c r="F36" s="208"/>
      <c r="G36" s="209"/>
      <c r="H36" s="109"/>
    </row>
    <row r="37" spans="2:8" x14ac:dyDescent="0.3">
      <c r="B37" s="44"/>
      <c r="C37" s="202"/>
      <c r="D37" s="203"/>
      <c r="E37" s="203"/>
      <c r="F37" s="208"/>
      <c r="G37" s="209"/>
      <c r="H37" s="109"/>
    </row>
    <row r="38" spans="2:8" x14ac:dyDescent="0.3">
      <c r="B38" s="44"/>
      <c r="C38" s="204" t="s">
        <v>54</v>
      </c>
      <c r="D38" s="205"/>
      <c r="E38" s="205"/>
      <c r="F38" s="137"/>
      <c r="G38" s="45" t="s">
        <v>70</v>
      </c>
      <c r="H38" s="109"/>
    </row>
    <row r="39" spans="2:8" x14ac:dyDescent="0.3">
      <c r="B39" s="44"/>
      <c r="C39" s="212"/>
      <c r="D39" s="208"/>
      <c r="E39" s="208"/>
      <c r="F39" s="208"/>
      <c r="G39" s="209"/>
      <c r="H39" s="109"/>
    </row>
    <row r="40" spans="2:8" ht="17.25" thickBot="1" x14ac:dyDescent="0.35">
      <c r="B40" s="44"/>
      <c r="C40" s="213"/>
      <c r="D40" s="214"/>
      <c r="E40" s="214"/>
      <c r="F40" s="214"/>
      <c r="G40" s="215"/>
      <c r="H40" s="109"/>
    </row>
    <row r="41" spans="2:8" x14ac:dyDescent="0.3">
      <c r="B41" s="44"/>
      <c r="H41" s="109"/>
    </row>
    <row r="42" spans="2:8" ht="17.25" thickBot="1" x14ac:dyDescent="0.35">
      <c r="B42" s="110"/>
      <c r="C42" s="111"/>
      <c r="D42" s="111"/>
      <c r="E42" s="111"/>
      <c r="F42" s="111"/>
      <c r="G42" s="111"/>
      <c r="H42" s="112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D3:E3"/>
    <mergeCell ref="F17:G17"/>
    <mergeCell ref="C34:E37"/>
    <mergeCell ref="C38:E38"/>
    <mergeCell ref="F34:G37"/>
    <mergeCell ref="D17:E17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DELL</cp:lastModifiedBy>
  <cp:revision/>
  <dcterms:created xsi:type="dcterms:W3CDTF">2020-02-18T09:47:52Z</dcterms:created>
  <dcterms:modified xsi:type="dcterms:W3CDTF">2025-06-20T14:28:44Z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