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CENAC EDUCACION\PROCESOS\2 EVALUACIONES\402 ELEMENTOS DE CAFETERIA\"/>
    </mc:Choice>
  </mc:AlternateContent>
  <xr:revisionPtr revIDLastSave="0" documentId="8_{4317EFCA-7875-41C1-A2A9-3C285771BB78}" xr6:coauthVersionLast="47" xr6:coauthVersionMax="47" xr10:uidLastSave="{00000000-0000-0000-0000-000000000000}"/>
  <bookViews>
    <workbookView xWindow="-120" yWindow="-120" windowWidth="29040" windowHeight="15720" xr2:uid="{F1E9C0BE-40EF-42EF-AB9D-F2A2F9E3041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U4" i="1"/>
  <c r="U5" i="1"/>
  <c r="U6" i="1"/>
  <c r="U3" i="1"/>
  <c r="G7" i="1"/>
  <c r="D7" i="1"/>
  <c r="U7" i="1" s="1"/>
  <c r="F7" i="1"/>
  <c r="I7" i="1"/>
  <c r="J7" i="1"/>
  <c r="L7" i="1"/>
  <c r="M7" i="1"/>
  <c r="O7" i="1"/>
  <c r="P7" i="1"/>
  <c r="R7" i="1"/>
  <c r="S7" i="1"/>
  <c r="C7" i="1"/>
  <c r="E6" i="1"/>
  <c r="K6" i="1"/>
  <c r="H6" i="1"/>
  <c r="E5" i="1"/>
  <c r="H5" i="1"/>
  <c r="T4" i="1"/>
  <c r="Q4" i="1"/>
  <c r="N4" i="1"/>
  <c r="K4" i="1"/>
  <c r="H4" i="1"/>
  <c r="T3" i="1"/>
  <c r="T7" i="1" s="1"/>
  <c r="Q3" i="1"/>
  <c r="Q7" i="1" s="1"/>
  <c r="N3" i="1"/>
  <c r="N7" i="1" s="1"/>
  <c r="K3" i="1"/>
  <c r="K7" i="1" s="1"/>
  <c r="H3" i="1"/>
  <c r="H7" i="1" s="1"/>
  <c r="E3" i="1"/>
  <c r="E7" i="1" s="1"/>
  <c r="D9" i="1" l="1"/>
</calcChain>
</file>

<file path=xl/sharedStrings.xml><?xml version="1.0" encoding="utf-8"?>
<sst xmlns="http://schemas.openxmlformats.org/spreadsheetml/2006/main" count="40" uniqueCount="25">
  <si>
    <t>ARTICULO PRESUPUESTAL (SIIF NACIÓN)</t>
  </si>
  <si>
    <t>DESCRIPCIÓN DEL RUBRO</t>
  </si>
  <si>
    <t>PRESUPUESTO REC 10</t>
  </si>
  <si>
    <t>PRESUPUESTO REC 16</t>
  </si>
  <si>
    <t>TOTAL, PRESUPUESTO POR RUBRO</t>
  </si>
  <si>
    <t>A-02-02-01-002-001</t>
  </si>
  <si>
    <t xml:space="preserve">CARNE, PESCADO, FRUTA, HORTALIZAS, ACEITES Y GRASA </t>
  </si>
  <si>
    <t xml:space="preserve">                      -   </t>
  </si>
  <si>
    <t>A-02-02-01-002-003</t>
  </si>
  <si>
    <t>PRODUCTOS DE MOLINERA, ALMIDONES Y PRODUCTOS DERIVADOS DEL ALMIDON Y OTROS PRODUCTOS ALIMENTICIOS</t>
  </si>
  <si>
    <t>A-02-02-01-002-004</t>
  </si>
  <si>
    <t>BEBIDAS</t>
  </si>
  <si>
    <t>A-02-02-01-003-002</t>
  </si>
  <si>
    <t>PASTA O PULPA, PAPEL Y PRODUCTOS DEL PAPEL, IMPRESOS Y ARTICULOS SIMILARES</t>
  </si>
  <si>
    <t xml:space="preserve">TOTAL, PRESUPUESTO </t>
  </si>
  <si>
    <t>CEDOE</t>
  </si>
  <si>
    <t>CEMIL</t>
  </si>
  <si>
    <t>ESICI</t>
  </si>
  <si>
    <t>ESDAE</t>
  </si>
  <si>
    <t>CEDOC</t>
  </si>
  <si>
    <t xml:space="preserve">PRESUPUESTO ASIGNADO </t>
  </si>
  <si>
    <t>PRESUPUESTO A EJECUTAR</t>
  </si>
  <si>
    <t>REDUCCION</t>
  </si>
  <si>
    <t>ESMAI</t>
  </si>
  <si>
    <t>ADJUDICADO POR RUBRO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</si>
</sst>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3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4" fillId="3" borderId="5" xfId="0" applyFont="1" applyFill="1" applyBorder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right" vertical="center" wrapText="1"/>
    </xf>
    <xf numFmtId="4" fontId="4" fillId="2" borderId="4" xfId="0" applyNumberFormat="1" applyFont="1" applyFill="1" applyBorder="1" applyAlignment="1">
      <alignment horizontal="right" vertical="center"/>
    </xf>
    <xf numFmtId="44" fontId="3" fillId="0" borderId="0" xfId="1" applyFont="1" applyAlignment="1">
      <alignment horizontal="left"/>
    </xf>
    <xf numFmtId="0" fontId="2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 wrapText="1"/>
    </xf>
    <xf numFmtId="0" fontId="4" fillId="3" borderId="6" xfId="0" applyFont="1" applyFill="1" applyBorder="1" applyAlignment="1">
      <alignment horizontal="center" vertical="center" wrapText="1"/>
    </xf>
    <xf numFmtId="44" fontId="5" fillId="0" borderId="0" xfId="1" applyFont="1" applyBorder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44" fontId="5" fillId="0" borderId="8" xfId="1" applyFont="1" applyBorder="1" applyAlignment="1">
      <alignment horizontal="center"/>
    </xf>
    <xf numFmtId="4" fontId="2" fillId="0" borderId="8" xfId="0" applyNumberFormat="1" applyFont="1" applyBorder="1" applyAlignment="1">
      <alignment vertical="center"/>
    </xf>
    <xf numFmtId="4" fontId="2" fillId="0" borderId="8" xfId="0" applyNumberFormat="1" applyFont="1" applyBorder="1" applyAlignment="1">
      <alignment vertical="center" wrapText="1"/>
    </xf>
    <xf numFmtId="0" fontId="2" fillId="0" borderId="8" xfId="0" applyFont="1" applyBorder="1" applyAlignment="1">
      <alignment horizontal="justify" vertical="center" wrapText="1"/>
    </xf>
    <xf numFmtId="44" fontId="3" fillId="0" borderId="8" xfId="1" applyFont="1" applyBorder="1" applyAlignment="1">
      <alignment horizontal="left"/>
    </xf>
    <xf numFmtId="44" fontId="5" fillId="4" borderId="8" xfId="1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 vertical="center" wrapText="1"/>
    </xf>
    <xf numFmtId="4" fontId="2" fillId="4" borderId="8" xfId="0" applyNumberFormat="1" applyFont="1" applyFill="1" applyBorder="1" applyAlignment="1">
      <alignment vertical="center"/>
    </xf>
    <xf numFmtId="0" fontId="2" fillId="4" borderId="8" xfId="0" applyFont="1" applyFill="1" applyBorder="1" applyAlignment="1">
      <alignment horizontal="justify" vertical="center" wrapText="1"/>
    </xf>
    <xf numFmtId="4" fontId="4" fillId="4" borderId="8" xfId="0" applyNumberFormat="1" applyFont="1" applyFill="1" applyBorder="1" applyAlignment="1">
      <alignment horizontal="center" vertical="center" wrapText="1"/>
    </xf>
    <xf numFmtId="44" fontId="5" fillId="0" borderId="9" xfId="1" applyFont="1" applyBorder="1" applyAlignment="1">
      <alignment horizontal="center"/>
    </xf>
    <xf numFmtId="0" fontId="4" fillId="5" borderId="8" xfId="0" applyFont="1" applyFill="1" applyBorder="1" applyAlignment="1">
      <alignment horizontal="center" vertical="center" wrapText="1"/>
    </xf>
    <xf numFmtId="4" fontId="4" fillId="5" borderId="8" xfId="0" applyNumberFormat="1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8C98B-C91C-4607-B134-4F2E80EEBCA3}">
  <dimension ref="A1:Z9"/>
  <sheetViews>
    <sheetView tabSelected="1" topLeftCell="C1" workbookViewId="0">
      <selection activeCell="R13" sqref="R13"/>
    </sheetView>
  </sheetViews>
  <sheetFormatPr baseColWidth="10" defaultRowHeight="15" x14ac:dyDescent="0.25"/>
  <cols>
    <col min="1" max="1" width="14.7109375" bestFit="1" customWidth="1"/>
    <col min="2" max="2" width="29" style="10" bestFit="1" customWidth="1"/>
    <col min="3" max="3" width="12.85546875" style="10" customWidth="1"/>
    <col min="4" max="4" width="14.28515625" style="10" customWidth="1"/>
    <col min="5" max="5" width="10.7109375" style="10" customWidth="1"/>
    <col min="6" max="6" width="10.140625" style="10" customWidth="1"/>
    <col min="7" max="7" width="11" style="10" bestFit="1" customWidth="1"/>
    <col min="8" max="8" width="9" style="10" customWidth="1"/>
    <col min="9" max="9" width="10" style="10" customWidth="1"/>
    <col min="10" max="10" width="10.85546875" style="10" customWidth="1"/>
    <col min="11" max="11" width="9" style="10" customWidth="1"/>
    <col min="12" max="12" width="9.85546875" style="10" customWidth="1"/>
    <col min="13" max="13" width="10.7109375" style="10" customWidth="1"/>
    <col min="14" max="14" width="10.140625" style="10" customWidth="1"/>
    <col min="15" max="15" width="11.28515625" style="10" customWidth="1"/>
    <col min="16" max="16" width="11.42578125" style="10" customWidth="1"/>
    <col min="17" max="17" width="11.28515625" style="10" customWidth="1"/>
    <col min="18" max="18" width="12.42578125" style="10" customWidth="1"/>
    <col min="19" max="19" width="13" style="10" customWidth="1"/>
    <col min="20" max="20" width="11.42578125" style="10" customWidth="1"/>
    <col min="21" max="21" width="12.5703125" style="10" customWidth="1"/>
    <col min="22" max="22" width="13.140625" style="10" customWidth="1"/>
    <col min="23" max="23" width="13" style="10" customWidth="1"/>
    <col min="24" max="24" width="17.28515625" style="3" customWidth="1"/>
    <col min="25" max="26" width="11.42578125" style="3"/>
  </cols>
  <sheetData>
    <row r="1" spans="1:24" ht="15.75" thickBot="1" x14ac:dyDescent="0.3">
      <c r="C1" s="21" t="s">
        <v>19</v>
      </c>
      <c r="D1" s="21"/>
      <c r="E1" s="21"/>
      <c r="F1" s="16" t="s">
        <v>16</v>
      </c>
      <c r="G1" s="16"/>
      <c r="H1" s="16"/>
      <c r="I1" s="21" t="s">
        <v>17</v>
      </c>
      <c r="J1" s="21"/>
      <c r="K1" s="21"/>
      <c r="L1" s="16" t="s">
        <v>23</v>
      </c>
      <c r="M1" s="16"/>
      <c r="N1" s="16"/>
      <c r="O1" s="21" t="s">
        <v>18</v>
      </c>
      <c r="P1" s="21"/>
      <c r="Q1" s="21"/>
      <c r="R1" s="26" t="s">
        <v>15</v>
      </c>
      <c r="S1" s="26"/>
      <c r="T1" s="26"/>
      <c r="U1" s="14"/>
    </row>
    <row r="2" spans="1:24" ht="39" thickBot="1" x14ac:dyDescent="0.3">
      <c r="A2" s="1" t="s">
        <v>0</v>
      </c>
      <c r="B2" s="11" t="s">
        <v>1</v>
      </c>
      <c r="C2" s="22" t="s">
        <v>20</v>
      </c>
      <c r="D2" s="22" t="s">
        <v>21</v>
      </c>
      <c r="E2" s="22" t="s">
        <v>22</v>
      </c>
      <c r="F2" s="15" t="s">
        <v>20</v>
      </c>
      <c r="G2" s="15" t="s">
        <v>21</v>
      </c>
      <c r="H2" s="15" t="s">
        <v>22</v>
      </c>
      <c r="I2" s="22" t="s">
        <v>20</v>
      </c>
      <c r="J2" s="22" t="s">
        <v>21</v>
      </c>
      <c r="K2" s="22" t="s">
        <v>22</v>
      </c>
      <c r="L2" s="15" t="s">
        <v>20</v>
      </c>
      <c r="M2" s="15" t="s">
        <v>21</v>
      </c>
      <c r="N2" s="15" t="s">
        <v>22</v>
      </c>
      <c r="O2" s="22" t="s">
        <v>20</v>
      </c>
      <c r="P2" s="22" t="s">
        <v>21</v>
      </c>
      <c r="Q2" s="22" t="s">
        <v>22</v>
      </c>
      <c r="R2" s="15" t="s">
        <v>20</v>
      </c>
      <c r="S2" s="15" t="s">
        <v>21</v>
      </c>
      <c r="T2" s="15" t="s">
        <v>22</v>
      </c>
      <c r="U2" s="27" t="s">
        <v>24</v>
      </c>
      <c r="V2" s="2" t="s">
        <v>2</v>
      </c>
      <c r="W2" s="2" t="s">
        <v>3</v>
      </c>
      <c r="X2" s="2" t="s">
        <v>4</v>
      </c>
    </row>
    <row r="3" spans="1:24" ht="26.25" thickBot="1" x14ac:dyDescent="0.3">
      <c r="A3" s="4" t="s">
        <v>5</v>
      </c>
      <c r="B3" s="12" t="s">
        <v>6</v>
      </c>
      <c r="C3" s="23">
        <v>4240000</v>
      </c>
      <c r="D3" s="23">
        <v>4240000</v>
      </c>
      <c r="E3" s="23">
        <f>+C3-D3</f>
        <v>0</v>
      </c>
      <c r="F3" s="17">
        <v>0</v>
      </c>
      <c r="G3" s="17">
        <v>0</v>
      </c>
      <c r="H3" s="17">
        <f>+F3-G3</f>
        <v>0</v>
      </c>
      <c r="I3" s="23">
        <v>0</v>
      </c>
      <c r="J3" s="23">
        <v>0</v>
      </c>
      <c r="K3" s="23">
        <f>+I3-J3</f>
        <v>0</v>
      </c>
      <c r="L3" s="17">
        <v>0</v>
      </c>
      <c r="M3" s="17">
        <v>0</v>
      </c>
      <c r="N3" s="17">
        <f>+L3-M3</f>
        <v>0</v>
      </c>
      <c r="O3" s="23">
        <v>0</v>
      </c>
      <c r="P3" s="23">
        <v>0</v>
      </c>
      <c r="Q3" s="23">
        <f>+O3-P3</f>
        <v>0</v>
      </c>
      <c r="R3" s="17">
        <v>0</v>
      </c>
      <c r="S3" s="17">
        <v>0</v>
      </c>
      <c r="T3" s="18">
        <f>+R3-S3</f>
        <v>0</v>
      </c>
      <c r="U3" s="28">
        <f>+D3+G3+J3+M3+P3+S3</f>
        <v>4240000</v>
      </c>
      <c r="V3" s="5">
        <v>4240000</v>
      </c>
      <c r="W3" s="6" t="s">
        <v>7</v>
      </c>
      <c r="X3" s="5">
        <v>4240000</v>
      </c>
    </row>
    <row r="4" spans="1:24" ht="39" thickBot="1" x14ac:dyDescent="0.3">
      <c r="A4" s="4" t="s">
        <v>8</v>
      </c>
      <c r="B4" s="12" t="s">
        <v>9</v>
      </c>
      <c r="C4" s="23">
        <v>4240000</v>
      </c>
      <c r="D4" s="23">
        <v>4240000</v>
      </c>
      <c r="E4" s="23">
        <f>+C4-D4</f>
        <v>0</v>
      </c>
      <c r="F4" s="17">
        <v>10000000</v>
      </c>
      <c r="G4" s="17">
        <v>10000000</v>
      </c>
      <c r="H4" s="17">
        <f>+F4-G4</f>
        <v>0</v>
      </c>
      <c r="I4" s="23">
        <v>5800000</v>
      </c>
      <c r="J4" s="23">
        <v>5340000</v>
      </c>
      <c r="K4" s="23">
        <f>+I4-J4</f>
        <v>460000</v>
      </c>
      <c r="L4" s="17">
        <v>5300000</v>
      </c>
      <c r="M4" s="17">
        <v>5300000</v>
      </c>
      <c r="N4" s="17">
        <f>+L4-M4</f>
        <v>0</v>
      </c>
      <c r="O4" s="23">
        <v>8000000</v>
      </c>
      <c r="P4" s="23">
        <v>7999280</v>
      </c>
      <c r="Q4" s="23">
        <f>+O4-P4</f>
        <v>720</v>
      </c>
      <c r="R4" s="17">
        <v>3180000</v>
      </c>
      <c r="S4" s="17">
        <v>3180000</v>
      </c>
      <c r="T4" s="17">
        <f>+R4-S4</f>
        <v>0</v>
      </c>
      <c r="U4" s="28">
        <f t="shared" ref="U4:U7" si="0">+D4+G4+J4+M4+P4+S4</f>
        <v>36059280</v>
      </c>
      <c r="V4" s="5">
        <v>7420000</v>
      </c>
      <c r="W4" s="5">
        <v>29100000</v>
      </c>
      <c r="X4" s="5">
        <v>36520000</v>
      </c>
    </row>
    <row r="5" spans="1:24" ht="15.75" thickBot="1" x14ac:dyDescent="0.3">
      <c r="A5" s="4" t="s">
        <v>10</v>
      </c>
      <c r="B5" s="12" t="s">
        <v>11</v>
      </c>
      <c r="C5" s="23">
        <v>4240000</v>
      </c>
      <c r="D5" s="23">
        <v>4240000</v>
      </c>
      <c r="E5" s="23">
        <f>+C5-D5</f>
        <v>0</v>
      </c>
      <c r="F5" s="17">
        <v>1000000</v>
      </c>
      <c r="G5" s="17">
        <v>991200</v>
      </c>
      <c r="H5" s="17">
        <f>+F5-G5</f>
        <v>8800</v>
      </c>
      <c r="I5" s="24"/>
      <c r="J5" s="24"/>
      <c r="K5" s="24"/>
      <c r="L5" s="19"/>
      <c r="M5" s="19"/>
      <c r="N5" s="19"/>
      <c r="O5" s="24"/>
      <c r="P5" s="24"/>
      <c r="Q5" s="24"/>
      <c r="R5" s="19"/>
      <c r="S5" s="19"/>
      <c r="T5" s="20"/>
      <c r="U5" s="28">
        <f t="shared" si="0"/>
        <v>5231200</v>
      </c>
      <c r="V5" s="5">
        <v>4240000</v>
      </c>
      <c r="W5" s="5">
        <v>1000000</v>
      </c>
      <c r="X5" s="5">
        <v>5240000</v>
      </c>
    </row>
    <row r="6" spans="1:24" ht="39" thickBot="1" x14ac:dyDescent="0.3">
      <c r="A6" s="4" t="s">
        <v>12</v>
      </c>
      <c r="B6" s="12" t="s">
        <v>13</v>
      </c>
      <c r="C6" s="23">
        <v>4240000</v>
      </c>
      <c r="D6" s="23">
        <v>4240000</v>
      </c>
      <c r="E6" s="23">
        <f>+C6-D6</f>
        <v>0</v>
      </c>
      <c r="F6" s="17">
        <v>1500000</v>
      </c>
      <c r="G6" s="17">
        <v>1500000</v>
      </c>
      <c r="H6" s="17">
        <f>+F6-G6</f>
        <v>0</v>
      </c>
      <c r="I6" s="23">
        <v>500000</v>
      </c>
      <c r="J6" s="23">
        <v>500000</v>
      </c>
      <c r="K6" s="23">
        <f>+I6-J6</f>
        <v>0</v>
      </c>
      <c r="L6" s="19"/>
      <c r="M6" s="19"/>
      <c r="N6" s="19"/>
      <c r="O6" s="24"/>
      <c r="P6" s="24"/>
      <c r="Q6" s="24"/>
      <c r="R6" s="19"/>
      <c r="S6" s="19"/>
      <c r="T6" s="19"/>
      <c r="U6" s="28">
        <f t="shared" si="0"/>
        <v>6240000</v>
      </c>
      <c r="V6" s="5">
        <v>4240000</v>
      </c>
      <c r="W6" s="5">
        <v>2000000</v>
      </c>
      <c r="X6" s="5">
        <v>6240000</v>
      </c>
    </row>
    <row r="7" spans="1:24" ht="15.75" thickBot="1" x14ac:dyDescent="0.3">
      <c r="A7" s="7" t="s">
        <v>14</v>
      </c>
      <c r="B7" s="13"/>
      <c r="C7" s="25">
        <f>SUM(C3:C6)</f>
        <v>16960000</v>
      </c>
      <c r="D7" s="25">
        <f>SUM(D3:D6)</f>
        <v>16960000</v>
      </c>
      <c r="E7" s="25">
        <f t="shared" ref="E7:T7" si="1">SUM(E3:E6)</f>
        <v>0</v>
      </c>
      <c r="F7" s="25">
        <f t="shared" si="1"/>
        <v>12500000</v>
      </c>
      <c r="G7" s="25">
        <f>SUM(G3:G6)</f>
        <v>12491200</v>
      </c>
      <c r="H7" s="25">
        <f t="shared" si="1"/>
        <v>8800</v>
      </c>
      <c r="I7" s="25">
        <f t="shared" si="1"/>
        <v>6300000</v>
      </c>
      <c r="J7" s="25">
        <f t="shared" si="1"/>
        <v>5840000</v>
      </c>
      <c r="K7" s="25">
        <f t="shared" si="1"/>
        <v>460000</v>
      </c>
      <c r="L7" s="25">
        <f t="shared" si="1"/>
        <v>5300000</v>
      </c>
      <c r="M7" s="25">
        <f t="shared" si="1"/>
        <v>5300000</v>
      </c>
      <c r="N7" s="25">
        <f t="shared" si="1"/>
        <v>0</v>
      </c>
      <c r="O7" s="25">
        <f t="shared" si="1"/>
        <v>8000000</v>
      </c>
      <c r="P7" s="25">
        <f t="shared" si="1"/>
        <v>7999280</v>
      </c>
      <c r="Q7" s="25">
        <f t="shared" si="1"/>
        <v>720</v>
      </c>
      <c r="R7" s="25">
        <f t="shared" si="1"/>
        <v>3180000</v>
      </c>
      <c r="S7" s="25">
        <f t="shared" si="1"/>
        <v>3180000</v>
      </c>
      <c r="T7" s="25">
        <f t="shared" si="1"/>
        <v>0</v>
      </c>
      <c r="U7" s="28">
        <f t="shared" si="0"/>
        <v>51770480</v>
      </c>
      <c r="V7" s="8">
        <v>20140000</v>
      </c>
      <c r="W7" s="8">
        <v>32100000</v>
      </c>
      <c r="X7" s="9">
        <v>52240000</v>
      </c>
    </row>
    <row r="9" spans="1:24" x14ac:dyDescent="0.25">
      <c r="D9" s="10">
        <f>+D7+G7+J7+M7+P7+S7</f>
        <v>51770480</v>
      </c>
    </row>
  </sheetData>
  <mergeCells count="7">
    <mergeCell ref="R1:T1"/>
    <mergeCell ref="A7:B7"/>
    <mergeCell ref="C1:E1"/>
    <mergeCell ref="F1:H1"/>
    <mergeCell ref="I1:K1"/>
    <mergeCell ref="L1:N1"/>
    <mergeCell ref="O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YURANI</dc:creator>
  <cp:lastModifiedBy>YURANI</cp:lastModifiedBy>
  <dcterms:created xsi:type="dcterms:W3CDTF">2025-05-17T15:01:02Z</dcterms:created>
  <dcterms:modified xsi:type="dcterms:W3CDTF">2025-05-17T15:27:30Z</dcterms:modified>
</cp:coreProperties>
</file>