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esapedu-my.sharepoint.com/personal/luis_bechara_esap_edu_co/Documents/__PRESUPUESTO 2025/__CONTRATOS/BIENESTAR ALEX/"/>
    </mc:Choice>
  </mc:AlternateContent>
  <xr:revisionPtr revIDLastSave="125" documentId="8_{5545AC20-A328-472C-BA41-D4B9FF23CC82}" xr6:coauthVersionLast="47" xr6:coauthVersionMax="47" xr10:uidLastSave="{508203BB-EEE5-4A7E-929E-CB28CBD2B28F}"/>
  <bookViews>
    <workbookView xWindow="-120" yWindow="-120" windowWidth="29040" windowHeight="15720" xr2:uid="{00000000-000D-0000-FFFF-FFFF00000000}"/>
  </bookViews>
  <sheets>
    <sheet name="COTIZACI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J10" i="1"/>
  <c r="J9" i="1"/>
  <c r="H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9" i="1"/>
  <c r="J44" i="1" l="1"/>
</calcChain>
</file>

<file path=xl/sharedStrings.xml><?xml version="1.0" encoding="utf-8"?>
<sst xmlns="http://schemas.openxmlformats.org/spreadsheetml/2006/main" count="100" uniqueCount="78">
  <si>
    <t>ITEM</t>
  </si>
  <si>
    <t>NOMBRE DE LA ACTIVIDAD</t>
  </si>
  <si>
    <t>NOMBRE DEL REQUERIMIENTO</t>
  </si>
  <si>
    <t>DESCRIPCION</t>
  </si>
  <si>
    <t>CANTIDAD</t>
  </si>
  <si>
    <t>Conmemoración día de la madre y el padre.</t>
  </si>
  <si>
    <t>Mantelería</t>
  </si>
  <si>
    <t>Mantel color a elección de 2m x 2m</t>
  </si>
  <si>
    <t>Globos</t>
  </si>
  <si>
    <t>Paquete de globos X 50 unidades.</t>
  </si>
  <si>
    <t xml:space="preserve">Almuerzo </t>
  </si>
  <si>
    <t>Almuerzo con entrada, plato fuerte, bebida y postre.</t>
  </si>
  <si>
    <t>Libretas</t>
  </si>
  <si>
    <t>libretas en papel bond de 60 hojas diseño a elección pegada tamaño 14 cm x 22 cm caratula blanda plastificada</t>
  </si>
  <si>
    <t>Conmemoración día del maestro.</t>
  </si>
  <si>
    <t>Espacio</t>
  </si>
  <si>
    <t>Espacio acondicionado con juegos de mesa o tradicionales, como, por ejemplo: Mesa de pin pong, sapo, bolos, Mesa de billar, etc.</t>
  </si>
  <si>
    <t>Vasos</t>
  </si>
  <si>
    <t>vaso con mensaje alusivo, en su empaque correspondiente.</t>
  </si>
  <si>
    <t>Día del servidor público</t>
  </si>
  <si>
    <t>Cupcakes.</t>
  </si>
  <si>
    <t>Cada unidad se presenta en un práctico empaque individual, ideal para facilitar su distribución, conservación y consumo en entornos como eventos. Tamaño 6 – 7 cm</t>
  </si>
  <si>
    <t>Plantas</t>
  </si>
  <si>
    <t>Pequeña planta natural ornamental, ideal para obsequios ecológicos, decoración de espacios o actividades institucionales. Se entrega en una maceta decorativa o personalizada con el logo de la institución.</t>
  </si>
  <si>
    <t>Conmemoración  Amor y Amistad “Café literario – Palabras que nos unen”</t>
  </si>
  <si>
    <t>Refrigerios</t>
  </si>
  <si>
    <t>Refrigerio AM /PM opción 1 (en contenedor individual): Producto de panadería con proteina o equivalente (mínimo 60 g), fruta entera o picada según solicitud,  jugo natural en dos (2) opciones (mínimo 240 ml)</t>
  </si>
  <si>
    <t>Estación de café</t>
  </si>
  <si>
    <t>Estación permanente de café que incluye  servicio de instalación de máquinas de autorservicio  con recarga de acuerdo a la necesidad: café, té, aromática, agua caliente y fría, azúcar dietético y normal.</t>
  </si>
  <si>
    <t>Manteles</t>
  </si>
  <si>
    <t>Canastas de mimbre</t>
  </si>
  <si>
    <t xml:space="preserve"> Canasta de mimbre artesanal</t>
  </si>
  <si>
    <t>Pulseras o manillas</t>
  </si>
  <si>
    <t>Pulseras o manillas de hilo rojo.</t>
  </si>
  <si>
    <t>globos</t>
  </si>
  <si>
    <t>Paquete de globos en forma de corazón. X 30 uni.</t>
  </si>
  <si>
    <t>Día del niño -Taller de Cocina Infantil: “Pequeños Chefs por un Día”</t>
  </si>
  <si>
    <t>Espacio para el desarrollo del taller con la experiencia culinaria para los niños.</t>
  </si>
  <si>
    <t>Tallerista</t>
  </si>
  <si>
    <t>Tallerista para la orientación del taller.</t>
  </si>
  <si>
    <t>Refrigerio.</t>
  </si>
  <si>
    <t>Kits de manualidades</t>
  </si>
  <si>
    <t>Kits de manualidades: bolsitas con dulces y un libro, cuento, sopa de letras, pintar. Etc.</t>
  </si>
  <si>
    <t>Cierre semana Navideña</t>
  </si>
  <si>
    <t>juegos tradicionales</t>
  </si>
  <si>
    <t xml:space="preserve">Alquiler de juegos tradicionales </t>
  </si>
  <si>
    <t>Capacitador</t>
  </si>
  <si>
    <t>Capacitador sobre temática específica.</t>
  </si>
  <si>
    <t>almuerzo</t>
  </si>
  <si>
    <t>Rendición de cuentas</t>
  </si>
  <si>
    <t>Para esta actividad se requiere espacio que cuente con servicio de televisor o medio donde proyectar para la presentación oficial de resultados.</t>
  </si>
  <si>
    <t>Show cultural.</t>
  </si>
  <si>
    <t>Presentacion cultural.</t>
  </si>
  <si>
    <t>Bebida</t>
  </si>
  <si>
    <t>Jugos naturales o Nectar de fruta sabores surtidos en presentación individual. Jugo en presentación caja * 200 ml</t>
  </si>
  <si>
    <t>Caminata ecológica 1</t>
  </si>
  <si>
    <t>Refrigerios AM y PM.</t>
  </si>
  <si>
    <t>Capacitador guía</t>
  </si>
  <si>
    <t>Capacitador guía con experiencia en la temática.</t>
  </si>
  <si>
    <t>Almuerzo</t>
  </si>
  <si>
    <t>Espacio para el desarrollo de la caminata - cercano a la ciudad con fasil acceso para llegar.</t>
  </si>
  <si>
    <t>Caminata ecológica 2</t>
  </si>
  <si>
    <t>VALOR OFERTADO (INCLUIDO IVA)</t>
  </si>
  <si>
    <t>TOTALES</t>
  </si>
  <si>
    <t>VALOR TECHO UNITARIO (INCLUIDO IVA)</t>
  </si>
  <si>
    <t>VALOR TECHO (INCLUIDO IVA)</t>
  </si>
  <si>
    <t>VALOR OFERTADO UNITARIO 
(INCLUIDO IVA)</t>
  </si>
  <si>
    <t>FORMATO OFERTA ECONÓMICA</t>
  </si>
  <si>
    <t>Versión: 02</t>
  </si>
  <si>
    <t>OBJETO:</t>
  </si>
  <si>
    <t>Prestar el servicio de apoyo en la gestión y ejecución de las actividades del plan de bienestar social, estímulos e incentivos, en la vigencia 2025 para la ESAP territorial Valle, de acuerdo con lo planteado en las condiciones técnicas.</t>
  </si>
  <si>
    <t>El valor total ofertado es de (letras) _______________________________________________________________________________($XXXXXXXXX), MONEDA CORRIENTE, que incluye IVA, todos los costos directos e indirectos, impuestos y demás requeridos para la contratación y total ejecución del contrato que resulte del presente proceso de selección.</t>
  </si>
  <si>
    <t>FIRMA REPRESENTANTE LEGAL</t>
  </si>
  <si>
    <t>RAZON SOCIAL</t>
  </si>
  <si>
    <t>NIT</t>
  </si>
  <si>
    <t>NOMBRE REPRESENTANTE LEGAL</t>
  </si>
  <si>
    <t>CELULAR</t>
  </si>
  <si>
    <t>DIRECCION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</si>
</sst>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8" formatCode="_-&quot;$&quot;\ * #,##0_-;\-&quot;$&quot;\ * #,##0_-;_-&quot;$&quot;\ * &quot;-&quot;??_-;_-@_-"/>
  </numFmts>
  <fonts count="17" x14ac:knownFonts="1">
    <font>
      <sz val="11"/>
      <color theme="1"/>
      <name val="Aptos Narrow"/>
      <scheme val="minor"/>
    </font>
    <font>
      <b/>
      <sz val="11"/>
      <color theme="0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 Narrow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b/>
      <sz val="9"/>
      <color theme="0"/>
      <name val="Arial Narrow"/>
      <family val="2"/>
    </font>
    <font>
      <sz val="11"/>
      <color theme="1"/>
      <name val="Aptos Narrow"/>
      <scheme val="minor"/>
    </font>
    <font>
      <sz val="1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rgb="FF0070C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249977111117893"/>
        <bgColor indexed="64"/>
      </patternFill>
    </fill>
  </fills>
  <borders count="4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7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168" fontId="14" fillId="0" borderId="2" xfId="1" applyNumberFormat="1" applyFont="1" applyFill="1" applyBorder="1" applyAlignment="1">
      <alignment vertical="center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12" fontId="13" fillId="0" borderId="24" xfId="0" applyNumberFormat="1" applyFont="1" applyBorder="1" applyAlignment="1">
      <alignment horizontal="center" vertical="center" wrapText="1"/>
    </xf>
    <xf numFmtId="12" fontId="13" fillId="0" borderId="0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12" fontId="13" fillId="0" borderId="25" xfId="0" applyNumberFormat="1" applyFont="1" applyBorder="1" applyAlignment="1">
      <alignment horizontal="center" vertical="center" wrapText="1"/>
    </xf>
    <xf numFmtId="12" fontId="13" fillId="0" borderId="22" xfId="0" applyNumberFormat="1" applyFont="1" applyBorder="1" applyAlignment="1">
      <alignment horizontal="center" vertical="center" wrapText="1"/>
    </xf>
    <xf numFmtId="12" fontId="13" fillId="0" borderId="28" xfId="0" applyNumberFormat="1" applyFont="1" applyBorder="1" applyAlignment="1">
      <alignment horizontal="center" vertical="center" wrapText="1"/>
    </xf>
    <xf numFmtId="12" fontId="13" fillId="0" borderId="23" xfId="0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wrapText="1"/>
    </xf>
    <xf numFmtId="0" fontId="10" fillId="4" borderId="25" xfId="0" applyFont="1" applyFill="1" applyBorder="1" applyAlignment="1">
      <alignment horizontal="center" wrapText="1"/>
    </xf>
    <xf numFmtId="0" fontId="4" fillId="0" borderId="33" xfId="0" applyFont="1" applyBorder="1" applyAlignment="1">
      <alignment horizontal="center" vertical="center"/>
    </xf>
    <xf numFmtId="168" fontId="14" fillId="5" borderId="34" xfId="1" applyNumberFormat="1" applyFont="1" applyFill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6" fillId="0" borderId="8" xfId="0" applyFont="1" applyBorder="1" applyAlignment="1">
      <alignment vertical="top" wrapText="1"/>
    </xf>
    <xf numFmtId="0" fontId="4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39" xfId="0" applyFont="1" applyBorder="1" applyAlignment="1">
      <alignment vertical="top" wrapText="1"/>
    </xf>
    <xf numFmtId="0" fontId="12" fillId="0" borderId="40" xfId="0" applyFont="1" applyBorder="1" applyAlignment="1">
      <alignment horizontal="center" vertical="center" wrapText="1"/>
    </xf>
    <xf numFmtId="168" fontId="14" fillId="0" borderId="41" xfId="1" applyNumberFormat="1" applyFont="1" applyFill="1" applyBorder="1" applyAlignment="1">
      <alignment vertical="center"/>
    </xf>
    <xf numFmtId="168" fontId="14" fillId="5" borderId="19" xfId="1" applyNumberFormat="1" applyFont="1" applyFill="1" applyBorder="1" applyAlignment="1">
      <alignment vertical="center"/>
    </xf>
    <xf numFmtId="0" fontId="10" fillId="2" borderId="43" xfId="0" applyFont="1" applyFill="1" applyBorder="1" applyAlignment="1">
      <alignment horizontal="center" vertical="center" wrapText="1"/>
    </xf>
    <xf numFmtId="168" fontId="14" fillId="0" borderId="5" xfId="1" applyNumberFormat="1" applyFont="1" applyFill="1" applyBorder="1" applyAlignment="1">
      <alignment vertical="center"/>
    </xf>
    <xf numFmtId="168" fontId="14" fillId="0" borderId="44" xfId="1" applyNumberFormat="1" applyFont="1" applyFill="1" applyBorder="1" applyAlignment="1">
      <alignment vertical="center"/>
    </xf>
    <xf numFmtId="0" fontId="10" fillId="4" borderId="24" xfId="0" applyFont="1" applyFill="1" applyBorder="1" applyAlignment="1">
      <alignment horizontal="center" wrapText="1"/>
    </xf>
    <xf numFmtId="168" fontId="14" fillId="5" borderId="45" xfId="1" applyNumberFormat="1" applyFont="1" applyFill="1" applyBorder="1" applyAlignment="1">
      <alignment vertical="center"/>
    </xf>
    <xf numFmtId="168" fontId="14" fillId="5" borderId="18" xfId="1" applyNumberFormat="1" applyFont="1" applyFill="1" applyBorder="1" applyAlignment="1">
      <alignment vertical="center"/>
    </xf>
    <xf numFmtId="168" fontId="16" fillId="0" borderId="44" xfId="1" applyNumberFormat="1" applyFont="1" applyFill="1" applyBorder="1" applyAlignment="1">
      <alignment vertical="center"/>
    </xf>
    <xf numFmtId="0" fontId="16" fillId="0" borderId="22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0" fillId="0" borderId="22" xfId="0" applyBorder="1"/>
    <xf numFmtId="168" fontId="16" fillId="5" borderId="26" xfId="1" applyNumberFormat="1" applyFont="1" applyFill="1" applyBorder="1" applyAlignment="1">
      <alignment vertical="center"/>
    </xf>
    <xf numFmtId="0" fontId="14" fillId="0" borderId="20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4" fillId="0" borderId="0" xfId="0" applyFont="1"/>
    <xf numFmtId="0" fontId="14" fillId="0" borderId="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430695</xdr:colOff>
      <xdr:row>0</xdr:row>
      <xdr:rowOff>16565</xdr:rowOff>
    </xdr:from>
    <xdr:ext cx="2427411" cy="548056"/>
    <xdr:pic>
      <xdr:nvPicPr>
        <xdr:cNvPr id="2" name="image1.png" descr="ESAP">
          <a:extLst>
            <a:ext uri="{FF2B5EF4-FFF2-40B4-BE49-F238E27FC236}">
              <a16:creationId xmlns:a16="http://schemas.microsoft.com/office/drawing/2014/main" id="{E464D592-1208-4E26-A246-25F04DB30A8F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716445" y="16565"/>
          <a:ext cx="2427411" cy="548056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Arial"/>
        <a:cs typeface="Arial"/>
      </a:majorFont>
      <a:minorFont>
        <a:latin typeface="Aptos Narrow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 bwMode="auto"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56"/>
  <sheetViews>
    <sheetView tabSelected="1" workbookViewId="0">
      <selection activeCell="J12" sqref="J12"/>
    </sheetView>
  </sheetViews>
  <sheetFormatPr baseColWidth="10" defaultColWidth="9.140625" defaultRowHeight="15" x14ac:dyDescent="0.25"/>
  <cols>
    <col min="1" max="1" width="2.5703125" customWidth="1"/>
    <col min="3" max="4" width="21" customWidth="1"/>
    <col min="5" max="5" width="24.5703125" customWidth="1"/>
    <col min="6" max="7" width="13.42578125" customWidth="1"/>
    <col min="8" max="8" width="15" customWidth="1"/>
    <col min="9" max="9" width="16.7109375" customWidth="1"/>
    <col min="10" max="10" width="15.28515625" customWidth="1"/>
  </cols>
  <sheetData>
    <row r="1" spans="2:12" ht="26.25" customHeight="1" thickBot="1" x14ac:dyDescent="0.3">
      <c r="B1" s="45"/>
      <c r="C1" s="46"/>
      <c r="D1" s="47"/>
      <c r="E1" s="28" t="s">
        <v>67</v>
      </c>
      <c r="F1" s="51"/>
      <c r="G1" s="51"/>
      <c r="H1" s="51"/>
      <c r="I1" s="51"/>
      <c r="J1" s="29"/>
    </row>
    <row r="2" spans="2:12" ht="25.5" customHeight="1" thickBot="1" x14ac:dyDescent="0.3">
      <c r="B2" s="38"/>
      <c r="C2" s="39"/>
      <c r="D2" s="40"/>
      <c r="E2" s="30" t="s">
        <v>68</v>
      </c>
      <c r="F2" s="50"/>
      <c r="G2" s="50"/>
      <c r="H2" s="50"/>
      <c r="I2" s="50"/>
      <c r="J2" s="31"/>
    </row>
    <row r="3" spans="2:12" ht="15" customHeight="1" x14ac:dyDescent="0.25">
      <c r="B3" s="32" t="s">
        <v>69</v>
      </c>
      <c r="C3" s="49"/>
      <c r="D3" s="33"/>
      <c r="E3" s="36" t="s">
        <v>70</v>
      </c>
      <c r="F3" s="37"/>
      <c r="G3" s="37"/>
      <c r="H3" s="37"/>
      <c r="I3" s="37"/>
      <c r="J3" s="41"/>
    </row>
    <row r="4" spans="2:12" ht="40.5" customHeight="1" thickBot="1" x14ac:dyDescent="0.3">
      <c r="B4" s="34"/>
      <c r="C4" s="48"/>
      <c r="D4" s="35"/>
      <c r="E4" s="42"/>
      <c r="F4" s="43"/>
      <c r="G4" s="43"/>
      <c r="H4" s="43"/>
      <c r="I4" s="43"/>
      <c r="J4" s="44"/>
    </row>
    <row r="5" spans="2:12" ht="41.25" thickBot="1" x14ac:dyDescent="0.3">
      <c r="B5" s="52" t="s">
        <v>0</v>
      </c>
      <c r="C5" s="53" t="s">
        <v>1</v>
      </c>
      <c r="D5" s="53" t="s">
        <v>2</v>
      </c>
      <c r="E5" s="53" t="s">
        <v>3</v>
      </c>
      <c r="F5" s="53" t="s">
        <v>4</v>
      </c>
      <c r="G5" s="53" t="s">
        <v>64</v>
      </c>
      <c r="H5" s="74" t="s">
        <v>65</v>
      </c>
      <c r="I5" s="52" t="s">
        <v>66</v>
      </c>
      <c r="J5" s="54" t="s">
        <v>62</v>
      </c>
      <c r="K5" s="1"/>
      <c r="L5" s="1"/>
    </row>
    <row r="6" spans="2:12" ht="56.25" hidden="1" customHeight="1" x14ac:dyDescent="0.25">
      <c r="B6" s="55"/>
      <c r="C6" s="56"/>
      <c r="D6" s="56"/>
      <c r="E6" s="56"/>
      <c r="F6" s="56"/>
      <c r="G6" s="56"/>
      <c r="H6" s="57"/>
      <c r="I6" s="77"/>
      <c r="J6" s="58"/>
      <c r="K6" s="1"/>
      <c r="L6" s="1"/>
    </row>
    <row r="7" spans="2:12" ht="56.25" hidden="1" customHeight="1" x14ac:dyDescent="0.25">
      <c r="B7" s="55"/>
      <c r="C7" s="56"/>
      <c r="D7" s="56"/>
      <c r="E7" s="56"/>
      <c r="F7" s="56"/>
      <c r="G7" s="56"/>
      <c r="H7" s="57"/>
      <c r="I7" s="77"/>
      <c r="J7" s="58"/>
      <c r="K7" s="1"/>
      <c r="L7" s="1"/>
    </row>
    <row r="8" spans="2:12" ht="56.25" hidden="1" customHeight="1" x14ac:dyDescent="0.25">
      <c r="B8" s="55"/>
      <c r="C8" s="56"/>
      <c r="D8" s="56"/>
      <c r="E8" s="56"/>
      <c r="F8" s="56"/>
      <c r="G8" s="56"/>
      <c r="H8" s="57"/>
      <c r="I8" s="77"/>
      <c r="J8" s="58"/>
      <c r="K8" s="1"/>
      <c r="L8" s="1"/>
    </row>
    <row r="9" spans="2:12" ht="22.5" customHeight="1" x14ac:dyDescent="0.25">
      <c r="B9" s="59">
        <v>1</v>
      </c>
      <c r="C9" s="22" t="s">
        <v>5</v>
      </c>
      <c r="D9" s="9" t="s">
        <v>6</v>
      </c>
      <c r="E9" s="18" t="s">
        <v>7</v>
      </c>
      <c r="F9" s="26">
        <v>6</v>
      </c>
      <c r="G9" s="27">
        <v>8021.4814814814808</v>
      </c>
      <c r="H9" s="75">
        <f>+G9*F9</f>
        <v>48128.888888888883</v>
      </c>
      <c r="I9" s="78"/>
      <c r="J9" s="60">
        <f>+I9*F9</f>
        <v>0</v>
      </c>
    </row>
    <row r="10" spans="2:12" ht="22.5" customHeight="1" x14ac:dyDescent="0.25">
      <c r="B10" s="61"/>
      <c r="C10" s="19"/>
      <c r="D10" s="2" t="s">
        <v>8</v>
      </c>
      <c r="E10" s="3" t="s">
        <v>9</v>
      </c>
      <c r="F10" s="26">
        <v>1</v>
      </c>
      <c r="G10" s="27">
        <v>11900</v>
      </c>
      <c r="H10" s="75">
        <f t="shared" ref="H10:H43" si="0">+G10*F10</f>
        <v>11900</v>
      </c>
      <c r="I10" s="78"/>
      <c r="J10" s="60">
        <f>+I10*F10</f>
        <v>0</v>
      </c>
    </row>
    <row r="11" spans="2:12" ht="22.5" customHeight="1" x14ac:dyDescent="0.25">
      <c r="B11" s="61"/>
      <c r="C11" s="19"/>
      <c r="D11" s="2" t="s">
        <v>10</v>
      </c>
      <c r="E11" s="4" t="s">
        <v>11</v>
      </c>
      <c r="F11" s="26">
        <v>30</v>
      </c>
      <c r="G11" s="27">
        <v>42236.619718309863</v>
      </c>
      <c r="H11" s="75">
        <f t="shared" si="0"/>
        <v>1267098.5915492959</v>
      </c>
      <c r="I11" s="78"/>
      <c r="J11" s="60">
        <f>+I11*F11</f>
        <v>0</v>
      </c>
    </row>
    <row r="12" spans="2:12" ht="45" x14ac:dyDescent="0.25">
      <c r="B12" s="61"/>
      <c r="C12" s="19"/>
      <c r="D12" s="2" t="s">
        <v>12</v>
      </c>
      <c r="E12" s="4" t="s">
        <v>13</v>
      </c>
      <c r="F12" s="26">
        <v>30</v>
      </c>
      <c r="G12" s="27">
        <v>17850</v>
      </c>
      <c r="H12" s="75">
        <f t="shared" si="0"/>
        <v>535500</v>
      </c>
      <c r="I12" s="78"/>
      <c r="J12" s="60">
        <f t="shared" ref="J10:J43" si="1">+I12*F12</f>
        <v>0</v>
      </c>
    </row>
    <row r="13" spans="2:12" ht="56.25" x14ac:dyDescent="0.25">
      <c r="B13" s="61">
        <v>2</v>
      </c>
      <c r="C13" s="25" t="s">
        <v>14</v>
      </c>
      <c r="D13" s="2" t="s">
        <v>15</v>
      </c>
      <c r="E13" s="4" t="s">
        <v>16</v>
      </c>
      <c r="F13" s="26">
        <v>1</v>
      </c>
      <c r="G13" s="27">
        <v>1008000</v>
      </c>
      <c r="H13" s="75">
        <f t="shared" si="0"/>
        <v>1008000</v>
      </c>
      <c r="I13" s="78"/>
      <c r="J13" s="60">
        <f t="shared" si="1"/>
        <v>0</v>
      </c>
    </row>
    <row r="14" spans="2:12" ht="22.5" x14ac:dyDescent="0.25">
      <c r="B14" s="61"/>
      <c r="C14" s="25"/>
      <c r="D14" s="2" t="s">
        <v>10</v>
      </c>
      <c r="E14" s="4" t="s">
        <v>11</v>
      </c>
      <c r="F14" s="26">
        <v>16</v>
      </c>
      <c r="G14" s="27">
        <v>42236.619718309863</v>
      </c>
      <c r="H14" s="75">
        <f t="shared" si="0"/>
        <v>675785.91549295781</v>
      </c>
      <c r="I14" s="78"/>
      <c r="J14" s="60">
        <f t="shared" si="1"/>
        <v>0</v>
      </c>
    </row>
    <row r="15" spans="2:12" ht="22.5" x14ac:dyDescent="0.25">
      <c r="B15" s="61"/>
      <c r="C15" s="25"/>
      <c r="D15" s="2" t="s">
        <v>17</v>
      </c>
      <c r="E15" s="4" t="s">
        <v>18</v>
      </c>
      <c r="F15" s="26">
        <v>16</v>
      </c>
      <c r="G15" s="27">
        <v>15866.666666666668</v>
      </c>
      <c r="H15" s="75">
        <f t="shared" si="0"/>
        <v>253866.66666666669</v>
      </c>
      <c r="I15" s="78"/>
      <c r="J15" s="60">
        <f t="shared" si="1"/>
        <v>0</v>
      </c>
    </row>
    <row r="16" spans="2:12" ht="67.5" x14ac:dyDescent="0.25">
      <c r="B16" s="62">
        <v>3</v>
      </c>
      <c r="C16" s="63" t="s">
        <v>19</v>
      </c>
      <c r="D16" s="64" t="s">
        <v>20</v>
      </c>
      <c r="E16" s="5" t="s">
        <v>21</v>
      </c>
      <c r="F16" s="26">
        <v>30</v>
      </c>
      <c r="G16" s="27">
        <v>16660</v>
      </c>
      <c r="H16" s="75">
        <f t="shared" si="0"/>
        <v>499800</v>
      </c>
      <c r="I16" s="78"/>
      <c r="J16" s="60">
        <f t="shared" si="1"/>
        <v>0</v>
      </c>
    </row>
    <row r="17" spans="2:10" ht="90" x14ac:dyDescent="0.25">
      <c r="B17" s="65"/>
      <c r="C17" s="23"/>
      <c r="D17" s="2" t="s">
        <v>22</v>
      </c>
      <c r="E17" s="7" t="s">
        <v>23</v>
      </c>
      <c r="F17" s="26">
        <v>30</v>
      </c>
      <c r="G17" s="27">
        <v>56368.421052631587</v>
      </c>
      <c r="H17" s="75">
        <f t="shared" si="0"/>
        <v>1691052.6315789477</v>
      </c>
      <c r="I17" s="78"/>
      <c r="J17" s="60">
        <f t="shared" si="1"/>
        <v>0</v>
      </c>
    </row>
    <row r="18" spans="2:10" ht="78.75" x14ac:dyDescent="0.25">
      <c r="B18" s="61">
        <v>4</v>
      </c>
      <c r="C18" s="19" t="s">
        <v>24</v>
      </c>
      <c r="D18" s="2" t="s">
        <v>25</v>
      </c>
      <c r="E18" s="4" t="s">
        <v>26</v>
      </c>
      <c r="F18" s="26">
        <v>30</v>
      </c>
      <c r="G18" s="27">
        <v>26761.777777777781</v>
      </c>
      <c r="H18" s="75">
        <f t="shared" si="0"/>
        <v>802853.33333333349</v>
      </c>
      <c r="I18" s="78"/>
      <c r="J18" s="60">
        <f t="shared" si="1"/>
        <v>0</v>
      </c>
    </row>
    <row r="19" spans="2:10" ht="78.75" x14ac:dyDescent="0.25">
      <c r="B19" s="61"/>
      <c r="C19" s="19"/>
      <c r="D19" s="2" t="s">
        <v>27</v>
      </c>
      <c r="E19" s="4" t="s">
        <v>28</v>
      </c>
      <c r="F19" s="26">
        <v>1</v>
      </c>
      <c r="G19" s="27">
        <v>105777.77777777777</v>
      </c>
      <c r="H19" s="75">
        <f t="shared" si="0"/>
        <v>105777.77777777777</v>
      </c>
      <c r="I19" s="78"/>
      <c r="J19" s="60">
        <f t="shared" si="1"/>
        <v>0</v>
      </c>
    </row>
    <row r="20" spans="2:10" ht="22.5" x14ac:dyDescent="0.25">
      <c r="B20" s="61"/>
      <c r="C20" s="19"/>
      <c r="D20" s="2" t="s">
        <v>29</v>
      </c>
      <c r="E20" s="4" t="s">
        <v>7</v>
      </c>
      <c r="F20" s="26">
        <v>6</v>
      </c>
      <c r="G20" s="27">
        <v>8021.4814814814808</v>
      </c>
      <c r="H20" s="75">
        <f t="shared" si="0"/>
        <v>48128.888888888883</v>
      </c>
      <c r="I20" s="78"/>
      <c r="J20" s="60">
        <f t="shared" si="1"/>
        <v>0</v>
      </c>
    </row>
    <row r="21" spans="2:10" x14ac:dyDescent="0.25">
      <c r="B21" s="61"/>
      <c r="C21" s="19"/>
      <c r="D21" s="2" t="s">
        <v>30</v>
      </c>
      <c r="E21" s="4" t="s">
        <v>31</v>
      </c>
      <c r="F21" s="26">
        <v>4</v>
      </c>
      <c r="G21" s="27">
        <v>57659.793814432982</v>
      </c>
      <c r="H21" s="75">
        <f t="shared" si="0"/>
        <v>230639.17525773193</v>
      </c>
      <c r="I21" s="78"/>
      <c r="J21" s="60">
        <f t="shared" si="1"/>
        <v>0</v>
      </c>
    </row>
    <row r="22" spans="2:10" x14ac:dyDescent="0.25">
      <c r="B22" s="61"/>
      <c r="C22" s="19"/>
      <c r="D22" s="2" t="s">
        <v>32</v>
      </c>
      <c r="E22" s="4" t="s">
        <v>33</v>
      </c>
      <c r="F22" s="26">
        <v>30</v>
      </c>
      <c r="G22" s="27">
        <v>8885.3333333333339</v>
      </c>
      <c r="H22" s="75">
        <f t="shared" si="0"/>
        <v>266560</v>
      </c>
      <c r="I22" s="78"/>
      <c r="J22" s="60">
        <f t="shared" si="1"/>
        <v>0</v>
      </c>
    </row>
    <row r="23" spans="2:10" ht="22.5" x14ac:dyDescent="0.25">
      <c r="B23" s="61"/>
      <c r="C23" s="19"/>
      <c r="D23" s="2" t="s">
        <v>34</v>
      </c>
      <c r="E23" s="4" t="s">
        <v>35</v>
      </c>
      <c r="F23" s="26">
        <v>1</v>
      </c>
      <c r="G23" s="27">
        <v>11900</v>
      </c>
      <c r="H23" s="75">
        <f t="shared" si="0"/>
        <v>11900</v>
      </c>
      <c r="I23" s="78"/>
      <c r="J23" s="60">
        <f t="shared" si="1"/>
        <v>0</v>
      </c>
    </row>
    <row r="24" spans="2:10" ht="33.75" x14ac:dyDescent="0.25">
      <c r="B24" s="61">
        <v>5</v>
      </c>
      <c r="C24" s="24" t="s">
        <v>36</v>
      </c>
      <c r="D24" s="2" t="s">
        <v>15</v>
      </c>
      <c r="E24" s="4" t="s">
        <v>37</v>
      </c>
      <c r="F24" s="26">
        <v>1</v>
      </c>
      <c r="G24" s="27">
        <v>563684.21052631584</v>
      </c>
      <c r="H24" s="75">
        <f t="shared" si="0"/>
        <v>563684.21052631584</v>
      </c>
      <c r="I24" s="78"/>
      <c r="J24" s="60">
        <f t="shared" si="1"/>
        <v>0</v>
      </c>
    </row>
    <row r="25" spans="2:10" ht="22.5" x14ac:dyDescent="0.25">
      <c r="B25" s="61"/>
      <c r="C25" s="19"/>
      <c r="D25" s="2" t="s">
        <v>38</v>
      </c>
      <c r="E25" s="8" t="s">
        <v>39</v>
      </c>
      <c r="F25" s="26">
        <v>1</v>
      </c>
      <c r="G25" s="27">
        <v>649090.90909090906</v>
      </c>
      <c r="H25" s="75">
        <f t="shared" si="0"/>
        <v>649090.90909090906</v>
      </c>
      <c r="I25" s="78"/>
      <c r="J25" s="60">
        <f t="shared" si="1"/>
        <v>0</v>
      </c>
    </row>
    <row r="26" spans="2:10" ht="78.75" x14ac:dyDescent="0.25">
      <c r="B26" s="61"/>
      <c r="C26" s="19"/>
      <c r="D26" s="2" t="s">
        <v>40</v>
      </c>
      <c r="E26" s="8" t="s">
        <v>26</v>
      </c>
      <c r="F26" s="26">
        <v>30</v>
      </c>
      <c r="G26" s="27">
        <v>26761.777777777781</v>
      </c>
      <c r="H26" s="75">
        <f t="shared" si="0"/>
        <v>802853.33333333349</v>
      </c>
      <c r="I26" s="78"/>
      <c r="J26" s="60">
        <f t="shared" si="1"/>
        <v>0</v>
      </c>
    </row>
    <row r="27" spans="2:10" ht="33.75" x14ac:dyDescent="0.25">
      <c r="B27" s="61"/>
      <c r="C27" s="19"/>
      <c r="D27" s="2" t="s">
        <v>41</v>
      </c>
      <c r="E27" s="4" t="s">
        <v>42</v>
      </c>
      <c r="F27" s="26">
        <v>15</v>
      </c>
      <c r="G27" s="27">
        <v>25460.465116279069</v>
      </c>
      <c r="H27" s="75">
        <f t="shared" si="0"/>
        <v>381906.97674418602</v>
      </c>
      <c r="I27" s="78"/>
      <c r="J27" s="60">
        <f t="shared" si="1"/>
        <v>0</v>
      </c>
    </row>
    <row r="28" spans="2:10" ht="22.5" x14ac:dyDescent="0.25">
      <c r="B28" s="61">
        <v>6</v>
      </c>
      <c r="C28" s="19" t="s">
        <v>43</v>
      </c>
      <c r="D28" s="2" t="s">
        <v>6</v>
      </c>
      <c r="E28" s="4" t="s">
        <v>7</v>
      </c>
      <c r="F28" s="26">
        <v>6</v>
      </c>
      <c r="G28" s="27">
        <v>8021.4814814814808</v>
      </c>
      <c r="H28" s="75">
        <f t="shared" si="0"/>
        <v>48128.888888888883</v>
      </c>
      <c r="I28" s="78"/>
      <c r="J28" s="60">
        <f t="shared" si="1"/>
        <v>0</v>
      </c>
    </row>
    <row r="29" spans="2:10" x14ac:dyDescent="0.25">
      <c r="B29" s="61"/>
      <c r="C29" s="19"/>
      <c r="D29" s="2" t="s">
        <v>44</v>
      </c>
      <c r="E29" s="4" t="s">
        <v>45</v>
      </c>
      <c r="F29" s="26">
        <v>3</v>
      </c>
      <c r="G29" s="27">
        <v>314339.62264150946</v>
      </c>
      <c r="H29" s="75">
        <f t="shared" si="0"/>
        <v>943018.86792452843</v>
      </c>
      <c r="I29" s="78"/>
      <c r="J29" s="60">
        <f t="shared" si="1"/>
        <v>0</v>
      </c>
    </row>
    <row r="30" spans="2:10" ht="22.5" x14ac:dyDescent="0.25">
      <c r="B30" s="61"/>
      <c r="C30" s="19"/>
      <c r="D30" s="2" t="s">
        <v>46</v>
      </c>
      <c r="E30" s="4" t="s">
        <v>47</v>
      </c>
      <c r="F30" s="26">
        <v>1</v>
      </c>
      <c r="G30" s="27">
        <v>487609.75609756092</v>
      </c>
      <c r="H30" s="75">
        <f t="shared" si="0"/>
        <v>487609.75609756092</v>
      </c>
      <c r="I30" s="78"/>
      <c r="J30" s="60">
        <f t="shared" si="1"/>
        <v>0</v>
      </c>
    </row>
    <row r="31" spans="2:10" ht="22.5" x14ac:dyDescent="0.25">
      <c r="B31" s="61"/>
      <c r="C31" s="19"/>
      <c r="D31" s="10" t="s">
        <v>48</v>
      </c>
      <c r="E31" s="11" t="s">
        <v>11</v>
      </c>
      <c r="F31" s="26">
        <v>31</v>
      </c>
      <c r="G31" s="27">
        <v>42236.619718309863</v>
      </c>
      <c r="H31" s="75">
        <f t="shared" si="0"/>
        <v>1309335.2112676057</v>
      </c>
      <c r="I31" s="78"/>
      <c r="J31" s="60">
        <f t="shared" si="1"/>
        <v>0</v>
      </c>
    </row>
    <row r="32" spans="2:10" ht="56.25" x14ac:dyDescent="0.25">
      <c r="B32" s="62">
        <v>7</v>
      </c>
      <c r="C32" s="20" t="s">
        <v>49</v>
      </c>
      <c r="D32" s="6" t="s">
        <v>15</v>
      </c>
      <c r="E32" s="66" t="s">
        <v>50</v>
      </c>
      <c r="F32" s="26">
        <v>1</v>
      </c>
      <c r="G32" s="27">
        <v>1008000</v>
      </c>
      <c r="H32" s="75">
        <f t="shared" si="0"/>
        <v>1008000</v>
      </c>
      <c r="I32" s="78"/>
      <c r="J32" s="60">
        <f t="shared" si="1"/>
        <v>0</v>
      </c>
    </row>
    <row r="33" spans="2:10" ht="22.5" x14ac:dyDescent="0.25">
      <c r="B33" s="65"/>
      <c r="C33" s="21"/>
      <c r="D33" s="12" t="s">
        <v>48</v>
      </c>
      <c r="E33" s="13" t="s">
        <v>11</v>
      </c>
      <c r="F33" s="26">
        <v>30</v>
      </c>
      <c r="G33" s="27">
        <v>42236.619718309863</v>
      </c>
      <c r="H33" s="75">
        <f t="shared" si="0"/>
        <v>1267098.5915492959</v>
      </c>
      <c r="I33" s="78"/>
      <c r="J33" s="60">
        <f t="shared" si="1"/>
        <v>0</v>
      </c>
    </row>
    <row r="34" spans="2:10" x14ac:dyDescent="0.25">
      <c r="B34" s="65"/>
      <c r="C34" s="21"/>
      <c r="D34" s="6" t="s">
        <v>51</v>
      </c>
      <c r="E34" s="5" t="s">
        <v>52</v>
      </c>
      <c r="F34" s="26">
        <v>1</v>
      </c>
      <c r="G34" s="27">
        <v>1922307.6923076923</v>
      </c>
      <c r="H34" s="75">
        <f t="shared" si="0"/>
        <v>1922307.6923076923</v>
      </c>
      <c r="I34" s="78"/>
      <c r="J34" s="60">
        <f t="shared" si="1"/>
        <v>0</v>
      </c>
    </row>
    <row r="35" spans="2:10" ht="45" x14ac:dyDescent="0.25">
      <c r="B35" s="59"/>
      <c r="C35" s="22"/>
      <c r="D35" s="6" t="s">
        <v>53</v>
      </c>
      <c r="E35" s="5" t="s">
        <v>54</v>
      </c>
      <c r="F35" s="26">
        <v>30</v>
      </c>
      <c r="G35" s="27">
        <v>12981.818181818184</v>
      </c>
      <c r="H35" s="75">
        <f t="shared" si="0"/>
        <v>389454.54545454553</v>
      </c>
      <c r="I35" s="78"/>
      <c r="J35" s="60">
        <f t="shared" si="1"/>
        <v>0</v>
      </c>
    </row>
    <row r="36" spans="2:10" ht="78.75" x14ac:dyDescent="0.25">
      <c r="B36" s="65">
        <v>8</v>
      </c>
      <c r="C36" s="21" t="s">
        <v>55</v>
      </c>
      <c r="D36" s="6" t="s">
        <v>56</v>
      </c>
      <c r="E36" s="5" t="s">
        <v>26</v>
      </c>
      <c r="F36" s="26">
        <v>50</v>
      </c>
      <c r="G36" s="27">
        <v>27370</v>
      </c>
      <c r="H36" s="75">
        <f t="shared" si="0"/>
        <v>1368500</v>
      </c>
      <c r="I36" s="78"/>
      <c r="J36" s="60">
        <f t="shared" si="1"/>
        <v>0</v>
      </c>
    </row>
    <row r="37" spans="2:10" ht="22.5" x14ac:dyDescent="0.25">
      <c r="B37" s="65"/>
      <c r="C37" s="21"/>
      <c r="D37" s="6" t="s">
        <v>57</v>
      </c>
      <c r="E37" s="66" t="s">
        <v>58</v>
      </c>
      <c r="F37" s="26">
        <v>1</v>
      </c>
      <c r="G37" s="27">
        <v>374000</v>
      </c>
      <c r="H37" s="75">
        <f t="shared" si="0"/>
        <v>374000</v>
      </c>
      <c r="I37" s="78"/>
      <c r="J37" s="60">
        <f t="shared" si="1"/>
        <v>0</v>
      </c>
    </row>
    <row r="38" spans="2:10" ht="22.5" x14ac:dyDescent="0.25">
      <c r="B38" s="65"/>
      <c r="C38" s="21"/>
      <c r="D38" s="12" t="s">
        <v>59</v>
      </c>
      <c r="E38" s="13" t="s">
        <v>11</v>
      </c>
      <c r="F38" s="26">
        <v>25</v>
      </c>
      <c r="G38" s="27">
        <v>46135.384615384617</v>
      </c>
      <c r="H38" s="75">
        <f t="shared" si="0"/>
        <v>1153384.6153846155</v>
      </c>
      <c r="I38" s="78"/>
      <c r="J38" s="60">
        <f t="shared" si="1"/>
        <v>0</v>
      </c>
    </row>
    <row r="39" spans="2:10" ht="33.75" x14ac:dyDescent="0.25">
      <c r="B39" s="59"/>
      <c r="C39" s="22"/>
      <c r="D39" s="6" t="s">
        <v>15</v>
      </c>
      <c r="E39" s="5" t="s">
        <v>60</v>
      </c>
      <c r="F39" s="26">
        <v>1</v>
      </c>
      <c r="G39" s="27">
        <v>416500</v>
      </c>
      <c r="H39" s="75">
        <f t="shared" si="0"/>
        <v>416500</v>
      </c>
      <c r="I39" s="78"/>
      <c r="J39" s="60">
        <f t="shared" si="1"/>
        <v>0</v>
      </c>
    </row>
    <row r="40" spans="2:10" ht="33.75" x14ac:dyDescent="0.25">
      <c r="B40" s="61">
        <v>9</v>
      </c>
      <c r="C40" s="19" t="s">
        <v>61</v>
      </c>
      <c r="D40" s="6" t="s">
        <v>15</v>
      </c>
      <c r="E40" s="5" t="s">
        <v>60</v>
      </c>
      <c r="F40" s="26">
        <v>1</v>
      </c>
      <c r="G40" s="27">
        <v>416500</v>
      </c>
      <c r="H40" s="75">
        <f t="shared" si="0"/>
        <v>416500</v>
      </c>
      <c r="I40" s="78"/>
      <c r="J40" s="60">
        <f t="shared" si="1"/>
        <v>0</v>
      </c>
    </row>
    <row r="41" spans="2:10" ht="78.75" x14ac:dyDescent="0.25">
      <c r="B41" s="61"/>
      <c r="C41" s="19"/>
      <c r="D41" s="6" t="s">
        <v>56</v>
      </c>
      <c r="E41" s="5" t="s">
        <v>26</v>
      </c>
      <c r="F41" s="26">
        <v>50</v>
      </c>
      <c r="G41" s="27">
        <v>27370</v>
      </c>
      <c r="H41" s="75">
        <f t="shared" si="0"/>
        <v>1368500</v>
      </c>
      <c r="I41" s="78"/>
      <c r="J41" s="60">
        <f t="shared" si="1"/>
        <v>0</v>
      </c>
    </row>
    <row r="42" spans="2:10" ht="22.5" x14ac:dyDescent="0.25">
      <c r="B42" s="61"/>
      <c r="C42" s="19"/>
      <c r="D42" s="6" t="s">
        <v>57</v>
      </c>
      <c r="E42" s="5" t="s">
        <v>58</v>
      </c>
      <c r="F42" s="26">
        <v>1</v>
      </c>
      <c r="G42" s="27">
        <v>374000</v>
      </c>
      <c r="H42" s="75">
        <f t="shared" si="0"/>
        <v>374000</v>
      </c>
      <c r="I42" s="78"/>
      <c r="J42" s="60">
        <f t="shared" si="1"/>
        <v>0</v>
      </c>
    </row>
    <row r="43" spans="2:10" ht="23.25" thickBot="1" x14ac:dyDescent="0.3">
      <c r="B43" s="67"/>
      <c r="C43" s="68"/>
      <c r="D43" s="69" t="s">
        <v>59</v>
      </c>
      <c r="E43" s="70" t="s">
        <v>11</v>
      </c>
      <c r="F43" s="71">
        <v>25</v>
      </c>
      <c r="G43" s="72">
        <v>49980</v>
      </c>
      <c r="H43" s="76">
        <f t="shared" si="0"/>
        <v>1249500</v>
      </c>
      <c r="I43" s="79"/>
      <c r="J43" s="73">
        <f t="shared" si="1"/>
        <v>0</v>
      </c>
    </row>
    <row r="44" spans="2:10" ht="21" customHeight="1" thickBot="1" x14ac:dyDescent="0.3">
      <c r="B44" s="81" t="s">
        <v>63</v>
      </c>
      <c r="C44" s="82"/>
      <c r="D44" s="82"/>
      <c r="E44" s="82"/>
      <c r="F44" s="82"/>
      <c r="G44" s="83"/>
      <c r="H44" s="80">
        <f>SUM(H9:H43)</f>
        <v>23950365.468003966</v>
      </c>
      <c r="I44" s="84"/>
      <c r="J44" s="85">
        <f t="shared" ref="J44" si="2">SUM(J9:J43)</f>
        <v>0</v>
      </c>
    </row>
    <row r="45" spans="2:10" ht="15.75" thickBot="1" x14ac:dyDescent="0.3">
      <c r="B45" s="14"/>
      <c r="C45" s="15"/>
      <c r="D45" s="16"/>
      <c r="E45" s="17"/>
      <c r="F45" s="16"/>
      <c r="G45" s="16"/>
    </row>
    <row r="46" spans="2:10" ht="15" customHeight="1" x14ac:dyDescent="0.25">
      <c r="B46" s="86" t="s">
        <v>71</v>
      </c>
      <c r="C46" s="87"/>
      <c r="D46" s="87"/>
      <c r="E46" s="87"/>
      <c r="F46" s="87"/>
      <c r="G46" s="87"/>
      <c r="H46" s="87"/>
      <c r="I46" s="87"/>
      <c r="J46" s="88"/>
    </row>
    <row r="47" spans="2:10" x14ac:dyDescent="0.25">
      <c r="B47" s="89"/>
      <c r="C47" s="95"/>
      <c r="D47" s="95"/>
      <c r="E47" s="95"/>
      <c r="F47" s="95"/>
      <c r="G47" s="95"/>
      <c r="H47" s="95"/>
      <c r="I47" s="95"/>
      <c r="J47" s="90"/>
    </row>
    <row r="48" spans="2:10" x14ac:dyDescent="0.25">
      <c r="B48" s="89"/>
      <c r="C48" s="95"/>
      <c r="D48" s="95"/>
      <c r="E48" s="95"/>
      <c r="F48" s="95"/>
      <c r="G48" s="95"/>
      <c r="H48" s="95"/>
      <c r="I48" s="95"/>
      <c r="J48" s="90"/>
    </row>
    <row r="49" spans="2:10" ht="15.75" thickBot="1" x14ac:dyDescent="0.3">
      <c r="B49" s="91"/>
      <c r="C49" s="92"/>
      <c r="D49" s="92"/>
      <c r="E49" s="92"/>
      <c r="F49" s="92"/>
      <c r="G49" s="92"/>
      <c r="H49" s="92"/>
      <c r="I49" s="92"/>
      <c r="J49" s="93"/>
    </row>
    <row r="50" spans="2:10" ht="15.75" thickBot="1" x14ac:dyDescent="0.3">
      <c r="B50" s="94"/>
      <c r="C50" s="94"/>
      <c r="D50" s="94"/>
      <c r="E50" s="94"/>
    </row>
    <row r="51" spans="2:10" ht="40.5" customHeight="1" x14ac:dyDescent="0.25">
      <c r="B51" s="96" t="s">
        <v>72</v>
      </c>
      <c r="C51" s="97"/>
      <c r="D51" s="97"/>
      <c r="E51" s="98"/>
      <c r="F51" s="98"/>
      <c r="G51" s="98"/>
      <c r="H51" s="98"/>
      <c r="I51" s="98"/>
      <c r="J51" s="99"/>
    </row>
    <row r="52" spans="2:10" x14ac:dyDescent="0.25">
      <c r="B52" s="100" t="s">
        <v>73</v>
      </c>
      <c r="C52" s="101"/>
      <c r="D52" s="101"/>
      <c r="E52" s="102"/>
      <c r="F52" s="102"/>
      <c r="G52" s="102"/>
      <c r="H52" s="102"/>
      <c r="I52" s="102"/>
      <c r="J52" s="103"/>
    </row>
    <row r="53" spans="2:10" x14ac:dyDescent="0.25">
      <c r="B53" s="100" t="s">
        <v>74</v>
      </c>
      <c r="C53" s="101"/>
      <c r="D53" s="101"/>
      <c r="E53" s="102"/>
      <c r="F53" s="102"/>
      <c r="G53" s="102"/>
      <c r="H53" s="102"/>
      <c r="I53" s="102"/>
      <c r="J53" s="103"/>
    </row>
    <row r="54" spans="2:10" x14ac:dyDescent="0.25">
      <c r="B54" s="100" t="s">
        <v>75</v>
      </c>
      <c r="C54" s="101"/>
      <c r="D54" s="101"/>
      <c r="E54" s="102"/>
      <c r="F54" s="102"/>
      <c r="G54" s="102"/>
      <c r="H54" s="102"/>
      <c r="I54" s="102"/>
      <c r="J54" s="103"/>
    </row>
    <row r="55" spans="2:10" x14ac:dyDescent="0.25">
      <c r="B55" s="100" t="s">
        <v>76</v>
      </c>
      <c r="C55" s="101"/>
      <c r="D55" s="101"/>
      <c r="E55" s="102"/>
      <c r="F55" s="102"/>
      <c r="G55" s="102"/>
      <c r="H55" s="102"/>
      <c r="I55" s="102"/>
      <c r="J55" s="103"/>
    </row>
    <row r="56" spans="2:10" ht="15.75" thickBot="1" x14ac:dyDescent="0.3">
      <c r="B56" s="104" t="s">
        <v>77</v>
      </c>
      <c r="C56" s="105"/>
      <c r="D56" s="105"/>
      <c r="E56" s="106"/>
      <c r="F56" s="106"/>
      <c r="G56" s="106"/>
      <c r="H56" s="106"/>
      <c r="I56" s="106"/>
      <c r="J56" s="107"/>
    </row>
  </sheetData>
  <mergeCells count="37">
    <mergeCell ref="B46:J49"/>
    <mergeCell ref="B51:D51"/>
    <mergeCell ref="B52:D52"/>
    <mergeCell ref="B53:D53"/>
    <mergeCell ref="B54:D54"/>
    <mergeCell ref="E51:J51"/>
    <mergeCell ref="E52:J52"/>
    <mergeCell ref="E53:J53"/>
    <mergeCell ref="E54:J54"/>
    <mergeCell ref="E1:J1"/>
    <mergeCell ref="E2:J2"/>
    <mergeCell ref="E3:J4"/>
    <mergeCell ref="B1:D2"/>
    <mergeCell ref="B3:D4"/>
    <mergeCell ref="B9:B12"/>
    <mergeCell ref="C9:C12"/>
    <mergeCell ref="B13:B15"/>
    <mergeCell ref="C13:C15"/>
    <mergeCell ref="B16:B17"/>
    <mergeCell ref="C16:C17"/>
    <mergeCell ref="B18:B23"/>
    <mergeCell ref="C18:C23"/>
    <mergeCell ref="B24:B27"/>
    <mergeCell ref="C24:C27"/>
    <mergeCell ref="B28:B31"/>
    <mergeCell ref="C28:C31"/>
    <mergeCell ref="B32:B35"/>
    <mergeCell ref="C32:C35"/>
    <mergeCell ref="B36:B39"/>
    <mergeCell ref="C36:C39"/>
    <mergeCell ref="B40:B43"/>
    <mergeCell ref="C40:C43"/>
    <mergeCell ref="B44:G44"/>
    <mergeCell ref="B55:D55"/>
    <mergeCell ref="B56:D56"/>
    <mergeCell ref="E55:J55"/>
    <mergeCell ref="E56:J56"/>
  </mergeCells>
  <pageMargins left="0.25" right="0.25" top="0.75" bottom="0.75" header="0.3" footer="0.3"/>
  <pageSetup scale="67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F6B1FF2449A72468A3454307BDEF5A9" ma:contentTypeVersion="18" ma:contentTypeDescription="Crear nuevo documento." ma:contentTypeScope="" ma:versionID="5cf98392c3d845f17927047da3d49db8">
  <xsd:schema xmlns:xsd="http://www.w3.org/2001/XMLSchema" xmlns:xs="http://www.w3.org/2001/XMLSchema" xmlns:p="http://schemas.microsoft.com/office/2006/metadata/properties" xmlns:ns1="http://schemas.microsoft.com/sharepoint/v3" xmlns:ns2="badb5b75-0a32-4002-a561-d7718f293646" xmlns:ns3="f7f21a7e-485d-4e4e-b7b9-2519b119999c" targetNamespace="http://schemas.microsoft.com/office/2006/metadata/properties" ma:root="true" ma:fieldsID="3b5db9e797d75bd5b299b497321f3666" ns1:_="" ns2:_="" ns3:_="">
    <xsd:import namespace="http://schemas.microsoft.com/sharepoint/v3"/>
    <xsd:import namespace="badb5b75-0a32-4002-a561-d7718f293646"/>
    <xsd:import namespace="f7f21a7e-485d-4e4e-b7b9-2519b119999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  <xsd:element ref="ns1:_ip_UnifiedCompliancePolicyProperties" minOccurs="0"/>
                <xsd:element ref="ns1:_ip_UnifiedCompliancePolicyUIAc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db5b75-0a32-4002-a561-d7718f29364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3705f6ab-9359-4b2f-b6bd-c2dfb3f2ac79}" ma:internalName="TaxCatchAll" ma:showField="CatchAllData" ma:web="badb5b75-0a32-4002-a561-d7718f2936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f21a7e-485d-4e4e-b7b9-2519b11999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a4a955e5-26ec-4fe8-839c-b956cabe2b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db5b75-0a32-4002-a561-d7718f293646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f7f21a7e-485d-4e4e-b7b9-2519b11999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982414-08B5-4E34-9525-ED3854F8451B}"/>
</file>

<file path=customXml/itemProps2.xml><?xml version="1.0" encoding="utf-8"?>
<ds:datastoreItem xmlns:ds="http://schemas.openxmlformats.org/officeDocument/2006/customXml" ds:itemID="{F2664631-79EE-4690-9E70-049D8E934B68}"/>
</file>

<file path=customXml/itemProps3.xml><?xml version="1.0" encoding="utf-8"?>
<ds:datastoreItem xmlns:ds="http://schemas.openxmlformats.org/officeDocument/2006/customXml" ds:itemID="{377B6C54-4872-4B3F-8F74-46EBA1EAF2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Marcela Vásquez Tinoco</dc:creator>
  <cp:keywords/>
  <dc:description/>
  <cp:lastModifiedBy>Luis Eduardo Bechara Polania</cp:lastModifiedBy>
  <cp:revision>12</cp:revision>
  <cp:lastPrinted>2025-06-21T15:49:26Z</cp:lastPrinted>
  <dcterms:created xsi:type="dcterms:W3CDTF">2024-01-31T20:54:03Z</dcterms:created>
  <dcterms:modified xsi:type="dcterms:W3CDTF">2025-06-21T16:07:41Z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0x010100FF6B1FF2449A72468A3454307BDEF5A9</vt:lpwstr>
  </property>
</Properties>
</file>