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USUARIO\Documents\2025\1. INFRAESTRUCTURA\PROCESOS CONTRACTUALES\PRESTACIÓN DE SERVICIOS\JULIO\LUISA MARIA\"/>
    </mc:Choice>
  </mc:AlternateContent>
  <xr:revisionPtr revIDLastSave="0" documentId="13_ncr:1_{B6812974-5E97-44F5-A306-85A0D4AF28D3}" xr6:coauthVersionLast="37" xr6:coauthVersionMax="47" xr10:uidLastSave="{00000000-0000-0000-0000-000000000000}"/>
  <bookViews>
    <workbookView xWindow="0" yWindow="0" windowWidth="23040" windowHeight="8652" xr2:uid="{00000000-000D-0000-FFFF-FFFF00000000}"/>
  </bookViews>
  <sheets>
    <sheet name="MATRIZ DE RIESGOS" sheetId="6" r:id="rId1"/>
    <sheet name="Hoja4" sheetId="5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" i="6" l="1"/>
  <c r="R12" i="6" s="1"/>
  <c r="K12" i="6"/>
  <c r="L12" i="6" s="1"/>
  <c r="Q11" i="6"/>
  <c r="R11" i="6" s="1"/>
  <c r="K11" i="6"/>
  <c r="L11" i="6" s="1"/>
  <c r="Q10" i="6"/>
  <c r="R10" i="6" s="1"/>
  <c r="K10" i="6"/>
  <c r="L10" i="6" s="1"/>
  <c r="Q9" i="6"/>
  <c r="R9" i="6" s="1"/>
  <c r="K9" i="6"/>
  <c r="L9" i="6" s="1"/>
  <c r="Q8" i="6" l="1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737E7F60-CDCA-C649-B312-BDC160A3BEE6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42B5F18E-FD82-E143-8B24-D485515F93CF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40729E4-F315-EA4A-983B-EB8A5A095465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88DF6128-3EC9-C948-8BE3-528CBD308339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35298B8C-A436-EB46-892F-C3FD2AF93D4C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2C771D1C-447C-CF4A-9E15-72E8E5A8D5E6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22032DCC-AA8E-5E46-BCE9-1AF6B9D72C7A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74CB85A5-5288-704B-971D-72A0AE659AE1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59EC3C53-3384-9349-9D49-B3C4A4FA7BBB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E1C57A96-7C46-6D4C-A50E-4DA813019DA2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<sst xmlns="http://schemas.openxmlformats.org/spreadsheetml/2006/main" count="190" uniqueCount="116">
  <si>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</si>
  <si>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</si>
  <si>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</si>
  <si>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</si>
  <si>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</si>
  <si>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</si>
  <si>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</si>
  <si>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</si>
  <si>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</si>
  <si>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</si>
  <si>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</si>
  <si>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</si>
  <si>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</si>
  <si>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</si>
  <si>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</si>
  <si>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</si>
  <si>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</si>
  <si>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</si>
  <si>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</si>
  <si>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</si>
  <si>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</si>
  <si>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</si>
  <si>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</si>
  <si>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</si>
  <si>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</si>
  <si>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</si>
  <si>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</si>
  <si>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</si>
  <si>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</si>
  <si>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</si>
  <si>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</si>
  <si>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</si>
  <si>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</si>
  <si>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</si>
  <si>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</si>
  <si>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</si>
  <si>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</si>
  <si>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</si>
  <si>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</si>
  <si>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</si>
  <si>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</si>
  <si>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</si>
  <si>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</si>
  <si>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</si>
  <si>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</si>
  <si>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</si>
  <si>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</si>
  <si>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</si>
  <si>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</si>
  <si>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</si>
  <si>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</si>
  <si>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</si>
  <si>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</si>
  <si>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</si>
  <si>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</si>
  <si>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</si>
  <si>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</si>
  <si>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</si>
  <si>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</si>
  <si>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</si>
  <si>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</si>
  <si>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</si>
  <si>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</si>
  <si>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</si>
  <si>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</si>
  <si>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</si>
  <si>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</si>
  <si>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</si>
  <si>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MATRIZ DE RIESGOS PROCESOS DE CONTRATACIÓN</t>
  </si>
  <si>
    <t>MODALIDAD DE SELECCIÓN:</t>
  </si>
  <si>
    <t xml:space="preserve">VERSIÓN </t>
  </si>
  <si>
    <t>FECHA</t>
  </si>
  <si>
    <t>CÓDIGO</t>
  </si>
  <si>
    <t>Contratista</t>
  </si>
  <si>
    <t>Supervisor</t>
  </si>
  <si>
    <t>Contratante</t>
  </si>
  <si>
    <t>CONTRATACIÓN DIRECTA</t>
  </si>
  <si>
    <t xml:space="preserve">
No estar incluido y
aprobada la contratación
solicitada dentro del Plan
Anual de Adquisiciones
</t>
  </si>
  <si>
    <t xml:space="preserve">
No satisfacer una
necesidad específica
de la Entidad; dejar de
prestar un servicio que
se requiere para
cumplir los fines
institucionales</t>
  </si>
  <si>
    <t xml:space="preserve">Comprobar que el objeto
contractual esté inmerso en
el Plan Anual de
Adquisiciones y en el
Proyecto de Inversión (si
aplica).
</t>
  </si>
  <si>
    <t>Planeación del
Proceso – Etapa
precontractual</t>
  </si>
  <si>
    <t>A la fecha de
expedición de los
estudios previos</t>
  </si>
  <si>
    <t>La dependencia que genera la necesidad durante la etapa preparatoria de la contratación, revisa el plan de Adquisiciones y verifica su inclusión.</t>
  </si>
  <si>
    <t xml:space="preserve">
Que se presenten nuevos
lineamientos
gubernamentales que
generen nuevos
requerimientos y
necesidades</t>
  </si>
  <si>
    <t xml:space="preserve">
Que se afecte la
necesidad de la
entidad
</t>
  </si>
  <si>
    <t>Construir un Plan de
Contratación que permita
incorporar los cambios
gubernamentales</t>
  </si>
  <si>
    <t xml:space="preserve">La dependencia que genera la necesidad durante la etapa preparatoria de la contratación, revisa al estructurar los estudios previos.
</t>
  </si>
  <si>
    <t>Inicio ejecución del
contrato</t>
  </si>
  <si>
    <t xml:space="preserve">Terminación
ejecución
contractual
</t>
  </si>
  <si>
    <t>Incumplimiento en el servicio contratado</t>
  </si>
  <si>
    <t>Incumplimiento en las especificaciones contractuales del servicio</t>
  </si>
  <si>
    <t>Seguimiento de ejecución contractual</t>
  </si>
  <si>
    <t>Comunicación permanente con el contratista y validación de la calidad y cumplimiento del servicio prestado</t>
  </si>
  <si>
    <t>Evento natural adverso (terremoto, inundación, entre otros)</t>
  </si>
  <si>
    <t>Interrupción en la ejeución contractual</t>
  </si>
  <si>
    <t>Suspensión del contrato, contacto con los contratistas y plan de contingencia para normalizar actividades contractuales</t>
  </si>
  <si>
    <t>Una vez se manifieste el riesgo eventual</t>
  </si>
  <si>
    <t xml:space="preserve">Una vez se normalicen las actividades contractuales 
</t>
  </si>
  <si>
    <t>Verificación de la cesación del evento natural adverso que generó la suspesión</t>
  </si>
  <si>
    <t>En la ocurrencia del hecho</t>
  </si>
  <si>
    <t>Retrasos en la formulación y estructuración de proyectos por demoras en la entrega de información clave por parte de las dependencias municipales.</t>
  </si>
  <si>
    <t>Establecer un cronograma de entregables con las dependencias responsables y realizar mesas de trabajo periódicas.</t>
  </si>
  <si>
    <t xml:space="preserve">Revisión semanal de avances con actas de compromiso y reportes de cumplimiento de cronograma.
</t>
  </si>
  <si>
    <t xml:space="preserve">Demora en la presentación de proyectos y pérdida de oportunidades de financiación.
</t>
  </si>
  <si>
    <t xml:space="preserve">
Dificultades para el acceso o cumplimiento de los requisitos exigidos por las entidades financiadoras, lo que puede llevar al rechazo de los proyectos
</t>
  </si>
  <si>
    <t xml:space="preserve">
 Imposibilidad de acceder a recursos de entidades externas, afectando la ejecución de planes de desarrollo.</t>
  </si>
  <si>
    <t>Hacer revisión anticipada de los términos de referencia y lineamientos de las convocatorias para ajustar los proyectos a tiempo</t>
  </si>
  <si>
    <t>Durante la estructuración de los proyectos</t>
  </si>
  <si>
    <t xml:space="preserve">Una vez radicados y aceptados los proyectos
</t>
  </si>
  <si>
    <t xml:space="preserve">Control mediante listas de chequeo y verificación de cumplimiento de requisitos por parte del contratista.
</t>
  </si>
  <si>
    <t>Falta de articulación interinstitucional que limite el acompañamiento técnico efectivo durante las etapas de gestión y presentación de los proyectos</t>
  </si>
  <si>
    <t>Bajo impacto de los proyectos estratégicos y pérdida de confianza por parte de los aliados institucionales.</t>
  </si>
  <si>
    <t>Coordinar reuniones de articulación con las diferentes áreas involucradas y designar puntos focales para cada proyecto estratégico</t>
  </si>
  <si>
    <t>Desde la etapa de planificación de proyectos</t>
  </si>
  <si>
    <t>Con la entrega del informe final de gestión de proyectos</t>
  </si>
  <si>
    <t>Seguimiento mediante actas de reuniones interinstitucionales y reporte mensual de gestión al supervisor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</si>
</sst>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rgb="FFFA7D00"/>
      <name val="Aptos Narrow"/>
      <family val="2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theme="0"/>
      <name val="Aptos Narrow"/>
      <scheme val="minor"/>
    </font>
    <font>
      <b/>
      <sz val="10"/>
      <color theme="1"/>
      <name val="Aptos Narrow"/>
      <scheme val="minor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4" xfId="0" applyBorder="1"/>
    <xf numFmtId="0" fontId="0" fillId="0" borderId="5" xfId="0" applyBorder="1"/>
    <xf numFmtId="0" fontId="0" fillId="6" borderId="4" xfId="0" applyFill="1" applyBorder="1"/>
    <xf numFmtId="0" fontId="1" fillId="5" borderId="4" xfId="0" applyFont="1" applyFill="1" applyBorder="1"/>
    <xf numFmtId="0" fontId="1" fillId="8" borderId="4" xfId="0" applyFont="1" applyFill="1" applyBorder="1"/>
    <xf numFmtId="0" fontId="0" fillId="7" borderId="4" xfId="0" applyFill="1" applyBorder="1" applyAlignment="1">
      <alignment horizontal="left"/>
    </xf>
    <xf numFmtId="0" fontId="0" fillId="7" borderId="4" xfId="0" applyFill="1" applyBorder="1"/>
    <xf numFmtId="0" fontId="0" fillId="9" borderId="4" xfId="0" applyFill="1" applyBorder="1"/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1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vertical="center" textRotation="90" readingOrder="1"/>
    </xf>
    <xf numFmtId="0" fontId="16" fillId="3" borderId="1" xfId="0" applyFont="1" applyFill="1" applyBorder="1" applyAlignment="1">
      <alignment horizontal="center" vertical="center" textRotation="90" wrapText="1" readingOrder="1"/>
    </xf>
    <xf numFmtId="0" fontId="16" fillId="3" borderId="1" xfId="0" applyFont="1" applyFill="1" applyBorder="1" applyAlignment="1">
      <alignment horizontal="center" vertical="center" textRotation="90" readingOrder="1"/>
    </xf>
    <xf numFmtId="0" fontId="7" fillId="0" borderId="7" xfId="0" applyFont="1" applyBorder="1" applyAlignment="1">
      <alignment vertical="center" textRotation="255" wrapText="1"/>
    </xf>
    <xf numFmtId="0" fontId="7" fillId="0" borderId="7" xfId="0" applyFont="1" applyBorder="1" applyAlignment="1">
      <alignment vertical="center" textRotation="90"/>
    </xf>
    <xf numFmtId="49" fontId="7" fillId="0" borderId="7" xfId="0" applyNumberFormat="1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textRotation="90"/>
    </xf>
    <xf numFmtId="0" fontId="7" fillId="0" borderId="0" xfId="0" applyFont="1" applyAlignment="1">
      <alignment horizontal="justify" vertical="center" wrapText="1"/>
    </xf>
    <xf numFmtId="0" fontId="7" fillId="0" borderId="7" xfId="0" applyFont="1" applyBorder="1" applyAlignment="1">
      <alignment horizontal="center" vertical="center" textRotation="90" wrapText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0" xfId="0" applyFont="1"/>
    <xf numFmtId="0" fontId="8" fillId="0" borderId="4" xfId="0" applyFont="1" applyBorder="1" applyAlignment="1">
      <alignment vertical="center" textRotation="255" wrapText="1"/>
    </xf>
    <xf numFmtId="0" fontId="8" fillId="0" borderId="4" xfId="0" applyFont="1" applyBorder="1" applyAlignment="1">
      <alignment vertical="center" textRotation="90"/>
    </xf>
    <xf numFmtId="49" fontId="17" fillId="0" borderId="4" xfId="0" applyNumberFormat="1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90"/>
    </xf>
    <xf numFmtId="0" fontId="17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textRotation="90" wrapText="1"/>
    </xf>
    <xf numFmtId="49" fontId="17" fillId="0" borderId="4" xfId="0" applyNumberFormat="1" applyFont="1" applyBorder="1" applyAlignment="1">
      <alignment horizontal="center" vertical="top" wrapText="1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7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textRotation="90" wrapText="1" readingOrder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 readingOrder="1"/>
    </xf>
    <xf numFmtId="0" fontId="15" fillId="2" borderId="1" xfId="0" applyFont="1" applyFill="1" applyBorder="1" applyAlignment="1">
      <alignment horizontal="center" vertical="center" textRotation="90" wrapText="1" readingOrder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vertical="center" textRotation="90" wrapText="1" readingOrder="1"/>
    </xf>
    <xf numFmtId="0" fontId="16" fillId="3" borderId="1" xfId="0" applyFont="1" applyFill="1" applyBorder="1" applyAlignment="1">
      <alignment vertical="center" textRotation="90" wrapText="1" readingOrder="1"/>
    </xf>
    <xf numFmtId="0" fontId="16" fillId="3" borderId="3" xfId="0" applyFont="1" applyFill="1" applyBorder="1" applyAlignment="1">
      <alignment horizontal="center" vertical="center" textRotation="90" wrapText="1" readingOrder="1"/>
    </xf>
    <xf numFmtId="0" fontId="16" fillId="3" borderId="1" xfId="0" applyFont="1" applyFill="1" applyBorder="1" applyAlignment="1">
      <alignment horizontal="center" vertical="center" textRotation="90" wrapText="1" readingOrder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35718</xdr:rowOff>
    </xdr:from>
    <xdr:to>
      <xdr:col>6</xdr:col>
      <xdr:colOff>738187</xdr:colOff>
      <xdr:row>2</xdr:row>
      <xdr:rowOff>345280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D50A47-BD49-0D6C-3F29-ECE6F49121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-261" t="179" r="87171" b="91923"/>
        <a:stretch/>
      </xdr:blipFill>
      <xdr:spPr bwMode="auto">
        <a:xfrm>
          <a:off x="904875" y="35718"/>
          <a:ext cx="1369218" cy="107156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2"/>
  <sheetViews>
    <sheetView tabSelected="1" topLeftCell="A10" zoomScale="70" zoomScaleNormal="70" zoomScaleSheetLayoutView="80" workbookViewId="0">
      <selection activeCell="U12" sqref="U12"/>
    </sheetView>
  </sheetViews>
  <sheetFormatPr baseColWidth="10" defaultColWidth="10.7265625" defaultRowHeight="30" customHeight="1"/>
  <cols>
    <col min="1" max="1" width="4.26953125" style="13" customWidth="1"/>
    <col min="2" max="2" width="3.90625" style="13" customWidth="1"/>
    <col min="3" max="5" width="2.7265625" style="13" customWidth="1"/>
    <col min="6" max="6" width="3.26953125" style="13" customWidth="1"/>
    <col min="7" max="7" width="19.26953125" style="13" customWidth="1"/>
    <col min="8" max="8" width="14.453125" style="13" customWidth="1"/>
    <col min="9" max="9" width="7.7265625" style="51" customWidth="1"/>
    <col min="10" max="10" width="6.7265625" style="13" customWidth="1"/>
    <col min="11" max="11" width="9.7265625" style="13" customWidth="1"/>
    <col min="12" max="12" width="14.7265625" style="13" customWidth="1"/>
    <col min="13" max="13" width="7.7265625" style="13" customWidth="1"/>
    <col min="14" max="14" width="19.26953125" style="13" customWidth="1"/>
    <col min="15" max="16" width="8.7265625" style="13" customWidth="1"/>
    <col min="17" max="17" width="10.453125" style="13" customWidth="1"/>
    <col min="18" max="18" width="14.7265625" style="13" customWidth="1"/>
    <col min="19" max="19" width="11.26953125" style="13" customWidth="1"/>
    <col min="20" max="20" width="4.7265625" style="13" customWidth="1"/>
    <col min="21" max="21" width="10.08984375" style="13" customWidth="1"/>
    <col min="22" max="22" width="10.26953125" style="13" customWidth="1"/>
    <col min="23" max="23" width="24.08984375" style="13" customWidth="1"/>
    <col min="24" max="24" width="11.7265625" style="13" customWidth="1"/>
    <col min="25" max="16384" width="10.7265625" style="13"/>
  </cols>
  <sheetData>
    <row r="1" spans="2:24" ht="30" customHeight="1">
      <c r="B1" s="58"/>
      <c r="C1" s="58"/>
      <c r="D1" s="58"/>
      <c r="E1" s="58"/>
      <c r="F1" s="58"/>
      <c r="G1" s="58"/>
      <c r="H1" s="59" t="s">
        <v>68</v>
      </c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53" t="s">
        <v>70</v>
      </c>
      <c r="V1" s="53"/>
      <c r="W1" s="53"/>
      <c r="X1" s="12">
        <v>1</v>
      </c>
    </row>
    <row r="2" spans="2:24" ht="30" customHeight="1">
      <c r="B2" s="58"/>
      <c r="C2" s="58"/>
      <c r="D2" s="58"/>
      <c r="E2" s="58"/>
      <c r="F2" s="58"/>
      <c r="G2" s="58"/>
      <c r="H2" s="60" t="s">
        <v>69</v>
      </c>
      <c r="I2" s="60"/>
      <c r="J2" s="60"/>
      <c r="K2" s="60"/>
      <c r="L2" s="60"/>
      <c r="M2" s="61" t="s">
        <v>76</v>
      </c>
      <c r="N2" s="61"/>
      <c r="O2" s="61"/>
      <c r="P2" s="61"/>
      <c r="Q2" s="61"/>
      <c r="R2" s="61"/>
      <c r="S2" s="61"/>
      <c r="T2" s="61"/>
      <c r="U2" s="53" t="s">
        <v>71</v>
      </c>
      <c r="V2" s="53"/>
      <c r="W2" s="53"/>
      <c r="X2" s="14"/>
    </row>
    <row r="3" spans="2:24" ht="30" customHeight="1">
      <c r="B3" s="58"/>
      <c r="C3" s="58"/>
      <c r="D3" s="58"/>
      <c r="E3" s="58"/>
      <c r="F3" s="58"/>
      <c r="G3" s="58"/>
      <c r="H3" s="60"/>
      <c r="I3" s="60"/>
      <c r="J3" s="60"/>
      <c r="K3" s="60"/>
      <c r="L3" s="60"/>
      <c r="M3" s="61"/>
      <c r="N3" s="61"/>
      <c r="O3" s="61"/>
      <c r="P3" s="61"/>
      <c r="Q3" s="61"/>
      <c r="R3" s="61"/>
      <c r="S3" s="61"/>
      <c r="T3" s="61"/>
      <c r="U3" s="53" t="s">
        <v>72</v>
      </c>
      <c r="V3" s="53"/>
      <c r="W3" s="53"/>
      <c r="X3" s="15">
        <v>101.11</v>
      </c>
    </row>
    <row r="4" spans="2:24" ht="52.2" customHeight="1">
      <c r="B4" s="54" t="s">
        <v>16</v>
      </c>
      <c r="C4" s="54" t="s">
        <v>0</v>
      </c>
      <c r="D4" s="54" t="s">
        <v>1</v>
      </c>
      <c r="E4" s="54" t="s">
        <v>2</v>
      </c>
      <c r="F4" s="54" t="s">
        <v>3</v>
      </c>
      <c r="G4" s="54" t="s">
        <v>4</v>
      </c>
      <c r="H4" s="54" t="s">
        <v>5</v>
      </c>
      <c r="I4" s="54" t="s">
        <v>6</v>
      </c>
      <c r="J4" s="54" t="s">
        <v>7</v>
      </c>
      <c r="K4" s="54" t="s">
        <v>17</v>
      </c>
      <c r="L4" s="54" t="s">
        <v>9</v>
      </c>
      <c r="M4" s="63" t="s">
        <v>18</v>
      </c>
      <c r="N4" s="65" t="s">
        <v>19</v>
      </c>
      <c r="O4" s="67" t="s">
        <v>20</v>
      </c>
      <c r="P4" s="68"/>
      <c r="Q4" s="68"/>
      <c r="R4" s="69"/>
      <c r="S4" s="65" t="s">
        <v>10</v>
      </c>
      <c r="T4" s="65" t="s">
        <v>11</v>
      </c>
      <c r="U4" s="65" t="s">
        <v>12</v>
      </c>
      <c r="V4" s="65" t="s">
        <v>13</v>
      </c>
      <c r="W4" s="62" t="s">
        <v>22</v>
      </c>
      <c r="X4" s="62"/>
    </row>
    <row r="5" spans="2:24" ht="121.2" customHeight="1">
      <c r="B5" s="55"/>
      <c r="C5" s="55"/>
      <c r="D5" s="55"/>
      <c r="E5" s="55"/>
      <c r="F5" s="55"/>
      <c r="G5" s="56"/>
      <c r="H5" s="57"/>
      <c r="I5" s="55"/>
      <c r="J5" s="55"/>
      <c r="K5" s="55"/>
      <c r="L5" s="55"/>
      <c r="M5" s="64"/>
      <c r="N5" s="66"/>
      <c r="O5" s="16" t="s">
        <v>6</v>
      </c>
      <c r="P5" s="16" t="s">
        <v>7</v>
      </c>
      <c r="Q5" s="17" t="s">
        <v>17</v>
      </c>
      <c r="R5" s="18" t="s">
        <v>9</v>
      </c>
      <c r="S5" s="66"/>
      <c r="T5" s="66" t="s">
        <v>11</v>
      </c>
      <c r="U5" s="66" t="s">
        <v>21</v>
      </c>
      <c r="V5" s="66"/>
      <c r="W5" s="17" t="s">
        <v>14</v>
      </c>
      <c r="X5" s="17" t="s">
        <v>15</v>
      </c>
    </row>
    <row r="6" spans="2:24" s="32" customFormat="1" ht="115.95" customHeight="1">
      <c r="B6" s="19">
        <v>1</v>
      </c>
      <c r="C6" s="20" t="s">
        <v>27</v>
      </c>
      <c r="D6" s="20" t="s">
        <v>29</v>
      </c>
      <c r="E6" s="20" t="s">
        <v>32</v>
      </c>
      <c r="F6" s="20" t="s">
        <v>35</v>
      </c>
      <c r="G6" s="21" t="s">
        <v>77</v>
      </c>
      <c r="H6" s="22" t="s">
        <v>78</v>
      </c>
      <c r="I6" s="23">
        <v>3</v>
      </c>
      <c r="J6" s="23">
        <v>4</v>
      </c>
      <c r="K6" s="24">
        <f>I6+J6</f>
        <v>7</v>
      </c>
      <c r="L6" s="9" t="str">
        <f>IF(K6&gt;=8,"Riesgo Extremo",IF(K6&gt;=6,"Riesgo Alto", IF(K6=5,"Riesgo Medio",IF(K6&lt;=4,"Riesgo Bajo"))))</f>
        <v>Riesgo Alto</v>
      </c>
      <c r="M6" s="25" t="s">
        <v>75</v>
      </c>
      <c r="N6" s="26" t="s">
        <v>79</v>
      </c>
      <c r="O6" s="24">
        <v>1</v>
      </c>
      <c r="P6" s="24">
        <v>1</v>
      </c>
      <c r="Q6" s="24">
        <f>O6+P6</f>
        <v>2</v>
      </c>
      <c r="R6" s="9" t="str">
        <f>IF(Q6&gt;=8,"Riesgo Extremo",IF(Q6&gt;=6,"Riesgo Alto", IF(Q6=5,"Riesgo Medio",IF(Q6&lt;=4,"Riesgo Bajo"))))</f>
        <v>Riesgo Bajo</v>
      </c>
      <c r="S6" s="24" t="s">
        <v>41</v>
      </c>
      <c r="T6" s="27" t="s">
        <v>74</v>
      </c>
      <c r="U6" s="28" t="s">
        <v>80</v>
      </c>
      <c r="V6" s="29" t="s">
        <v>81</v>
      </c>
      <c r="W6" s="30" t="s">
        <v>82</v>
      </c>
      <c r="X6" s="31" t="s">
        <v>51</v>
      </c>
    </row>
    <row r="7" spans="2:24" ht="100.2" customHeight="1">
      <c r="B7" s="33">
        <v>2</v>
      </c>
      <c r="C7" s="34" t="s">
        <v>27</v>
      </c>
      <c r="D7" s="34" t="s">
        <v>23</v>
      </c>
      <c r="E7" s="34" t="s">
        <v>32</v>
      </c>
      <c r="F7" s="34" t="s">
        <v>35</v>
      </c>
      <c r="G7" s="35" t="s">
        <v>83</v>
      </c>
      <c r="H7" s="36" t="s">
        <v>84</v>
      </c>
      <c r="I7" s="37">
        <v>3</v>
      </c>
      <c r="J7" s="37">
        <v>3</v>
      </c>
      <c r="K7" s="38">
        <f t="shared" ref="K7:K8" si="0">I7+J7</f>
        <v>6</v>
      </c>
      <c r="L7" s="10" t="str">
        <f t="shared" ref="L7:L8" si="1">IF(K7&gt;=8,"Riesgo Extremo",IF(K7&gt;=6,"Riesgo Alto", IF(K7=5,"Riesgo Medio",IF(K7&lt;=4,"Riesgo Bajo"))))</f>
        <v>Riesgo Alto</v>
      </c>
      <c r="M7" s="39" t="s">
        <v>75</v>
      </c>
      <c r="N7" s="40" t="s">
        <v>85</v>
      </c>
      <c r="O7" s="41">
        <v>3</v>
      </c>
      <c r="P7" s="41">
        <v>2</v>
      </c>
      <c r="Q7" s="38">
        <f t="shared" ref="Q7:Q8" si="2">O7+P7</f>
        <v>5</v>
      </c>
      <c r="R7" s="10" t="str">
        <f t="shared" ref="R7:R8" si="3">IF(Q7&gt;=8,"Riesgo Extremo",IF(Q7&gt;=6,"Riesgo Alto", IF(Q7=5,"Riesgo Medio",IF(Q7&lt;=4,"Riesgo Bajo"))))</f>
        <v>Riesgo Medio</v>
      </c>
      <c r="S7" s="41" t="s">
        <v>41</v>
      </c>
      <c r="T7" s="42" t="s">
        <v>74</v>
      </c>
      <c r="U7" s="28" t="s">
        <v>80</v>
      </c>
      <c r="V7" s="29" t="s">
        <v>81</v>
      </c>
      <c r="W7" s="30" t="s">
        <v>86</v>
      </c>
      <c r="X7" s="31" t="s">
        <v>52</v>
      </c>
    </row>
    <row r="8" spans="2:24" ht="118.8">
      <c r="B8" s="33">
        <v>3</v>
      </c>
      <c r="C8" s="34" t="s">
        <v>28</v>
      </c>
      <c r="D8" s="34" t="s">
        <v>23</v>
      </c>
      <c r="E8" s="34" t="s">
        <v>25</v>
      </c>
      <c r="F8" s="34" t="s">
        <v>36</v>
      </c>
      <c r="G8" s="43" t="s">
        <v>104</v>
      </c>
      <c r="H8" s="37" t="s">
        <v>105</v>
      </c>
      <c r="I8" s="37">
        <v>2</v>
      </c>
      <c r="J8" s="37">
        <v>3</v>
      </c>
      <c r="K8" s="38">
        <f t="shared" si="0"/>
        <v>5</v>
      </c>
      <c r="L8" s="10" t="str">
        <f t="shared" si="1"/>
        <v>Riesgo Medio</v>
      </c>
      <c r="M8" s="39" t="s">
        <v>73</v>
      </c>
      <c r="N8" s="40" t="s">
        <v>106</v>
      </c>
      <c r="O8" s="41">
        <v>1</v>
      </c>
      <c r="P8" s="41">
        <v>2</v>
      </c>
      <c r="Q8" s="38">
        <f t="shared" si="2"/>
        <v>3</v>
      </c>
      <c r="R8" s="10" t="str">
        <f t="shared" si="3"/>
        <v>Riesgo Bajo</v>
      </c>
      <c r="S8" s="41" t="s">
        <v>41</v>
      </c>
      <c r="T8" s="42" t="s">
        <v>74</v>
      </c>
      <c r="U8" s="44" t="s">
        <v>107</v>
      </c>
      <c r="V8" s="45" t="s">
        <v>108</v>
      </c>
      <c r="W8" s="46" t="s">
        <v>109</v>
      </c>
      <c r="X8" s="31" t="s">
        <v>52</v>
      </c>
    </row>
    <row r="9" spans="2:24" ht="175.95" customHeight="1">
      <c r="B9" s="33">
        <v>4</v>
      </c>
      <c r="C9" s="34" t="s">
        <v>28</v>
      </c>
      <c r="D9" s="34" t="s">
        <v>29</v>
      </c>
      <c r="E9" s="34" t="s">
        <v>25</v>
      </c>
      <c r="F9" s="34" t="s">
        <v>35</v>
      </c>
      <c r="G9" s="50" t="s">
        <v>89</v>
      </c>
      <c r="H9" s="37" t="s">
        <v>90</v>
      </c>
      <c r="I9" s="37">
        <v>3</v>
      </c>
      <c r="J9" s="37">
        <v>3</v>
      </c>
      <c r="K9" s="38">
        <f t="shared" ref="K9" si="4">I9+J9</f>
        <v>6</v>
      </c>
      <c r="L9" s="10" t="str">
        <f t="shared" ref="L9" si="5">IF(K9&gt;=8,"Riesgo Extremo",IF(K9&gt;=6,"Riesgo Alto", IF(K9=5,"Riesgo Medio",IF(K9&lt;=4,"Riesgo Bajo"))))</f>
        <v>Riesgo Alto</v>
      </c>
      <c r="M9" s="39" t="s">
        <v>73</v>
      </c>
      <c r="N9" s="40" t="s">
        <v>91</v>
      </c>
      <c r="O9" s="41">
        <v>3</v>
      </c>
      <c r="P9" s="47">
        <v>2</v>
      </c>
      <c r="Q9" s="48">
        <f t="shared" ref="Q9" si="6">O9+P9</f>
        <v>5</v>
      </c>
      <c r="R9" s="11" t="str">
        <f t="shared" ref="R9" si="7">IF(Q9&gt;=8,"Riesgo Extremo",IF(Q9&gt;=6,"Riesgo Alto", IF(Q9=5,"Riesgo Medio",IF(Q9&lt;=4,"Riesgo Bajo"))))</f>
        <v>Riesgo Medio</v>
      </c>
      <c r="S9" s="41" t="s">
        <v>41</v>
      </c>
      <c r="T9" s="42" t="s">
        <v>74</v>
      </c>
      <c r="U9" s="44" t="s">
        <v>87</v>
      </c>
      <c r="V9" s="45" t="s">
        <v>88</v>
      </c>
      <c r="W9" s="37" t="s">
        <v>92</v>
      </c>
      <c r="X9" s="31" t="s">
        <v>26</v>
      </c>
    </row>
    <row r="10" spans="2:24" ht="175.95" customHeight="1">
      <c r="B10" s="33">
        <v>5</v>
      </c>
      <c r="C10" s="34" t="s">
        <v>27</v>
      </c>
      <c r="D10" s="34" t="s">
        <v>23</v>
      </c>
      <c r="E10" s="34" t="s">
        <v>25</v>
      </c>
      <c r="F10" s="34" t="s">
        <v>38</v>
      </c>
      <c r="G10" s="50" t="s">
        <v>93</v>
      </c>
      <c r="H10" s="37" t="s">
        <v>94</v>
      </c>
      <c r="I10" s="37">
        <v>3</v>
      </c>
      <c r="J10" s="52">
        <v>2</v>
      </c>
      <c r="K10" s="48">
        <f t="shared" ref="K10" si="8">I10+J10</f>
        <v>5</v>
      </c>
      <c r="L10" s="11" t="str">
        <f t="shared" ref="L10" si="9">IF(K10&gt;=8,"Riesgo Extremo",IF(K10&gt;=6,"Riesgo Alto", IF(K10=5,"Riesgo Medio",IF(K10&lt;=4,"Riesgo Bajo"))))</f>
        <v>Riesgo Medio</v>
      </c>
      <c r="M10" s="39" t="s">
        <v>75</v>
      </c>
      <c r="N10" s="40" t="s">
        <v>95</v>
      </c>
      <c r="O10" s="41">
        <v>1</v>
      </c>
      <c r="P10" s="47">
        <v>3</v>
      </c>
      <c r="Q10" s="48">
        <f t="shared" ref="Q10" si="10">O10+P10</f>
        <v>4</v>
      </c>
      <c r="R10" s="11" t="str">
        <f t="shared" ref="R10" si="11">IF(Q10&gt;=8,"Riesgo Extremo",IF(Q10&gt;=6,"Riesgo Alto", IF(Q10=5,"Riesgo Medio",IF(Q10&lt;=4,"Riesgo Bajo"))))</f>
        <v>Riesgo Bajo</v>
      </c>
      <c r="S10" s="41" t="s">
        <v>41</v>
      </c>
      <c r="T10" s="42" t="s">
        <v>74</v>
      </c>
      <c r="U10" s="44" t="s">
        <v>96</v>
      </c>
      <c r="V10" s="45" t="s">
        <v>97</v>
      </c>
      <c r="W10" s="37" t="s">
        <v>98</v>
      </c>
      <c r="X10" s="49" t="s">
        <v>99</v>
      </c>
    </row>
    <row r="11" spans="2:24" ht="175.95" customHeight="1">
      <c r="B11" s="33">
        <v>7</v>
      </c>
      <c r="C11" s="34" t="s">
        <v>28</v>
      </c>
      <c r="D11" s="34" t="s">
        <v>29</v>
      </c>
      <c r="E11" s="34" t="s">
        <v>25</v>
      </c>
      <c r="F11" s="34" t="s">
        <v>35</v>
      </c>
      <c r="G11" s="50" t="s">
        <v>100</v>
      </c>
      <c r="H11" s="37" t="s">
        <v>103</v>
      </c>
      <c r="I11" s="37">
        <v>3</v>
      </c>
      <c r="J11" s="52">
        <v>2</v>
      </c>
      <c r="K11" s="48">
        <f t="shared" ref="K11" si="12">I11+J11</f>
        <v>5</v>
      </c>
      <c r="L11" s="11" t="str">
        <f t="shared" ref="L11" si="13">IF(K11&gt;=8,"Riesgo Extremo",IF(K11&gt;=6,"Riesgo Alto", IF(K11=5,"Riesgo Medio",IF(K11&lt;=4,"Riesgo Bajo"))))</f>
        <v>Riesgo Medio</v>
      </c>
      <c r="M11" s="39" t="s">
        <v>73</v>
      </c>
      <c r="N11" s="40" t="s">
        <v>101</v>
      </c>
      <c r="O11" s="41">
        <v>1</v>
      </c>
      <c r="P11" s="47">
        <v>2</v>
      </c>
      <c r="Q11" s="48">
        <f t="shared" ref="Q11" si="14">O11+P11</f>
        <v>3</v>
      </c>
      <c r="R11" s="11" t="str">
        <f t="shared" ref="R11" si="15">IF(Q11&gt;=8,"Riesgo Extremo",IF(Q11&gt;=6,"Riesgo Alto", IF(Q11=5,"Riesgo Medio",IF(Q11&lt;=4,"Riesgo Bajo"))))</f>
        <v>Riesgo Bajo</v>
      </c>
      <c r="S11" s="41" t="s">
        <v>41</v>
      </c>
      <c r="T11" s="42" t="s">
        <v>74</v>
      </c>
      <c r="U11" s="44" t="s">
        <v>87</v>
      </c>
      <c r="V11" s="45" t="s">
        <v>88</v>
      </c>
      <c r="W11" s="37" t="s">
        <v>102</v>
      </c>
      <c r="X11" s="31" t="s">
        <v>52</v>
      </c>
    </row>
    <row r="12" spans="2:24" ht="175.95" customHeight="1">
      <c r="B12" s="33">
        <v>8</v>
      </c>
      <c r="C12" s="34" t="s">
        <v>27</v>
      </c>
      <c r="D12" s="34" t="s">
        <v>29</v>
      </c>
      <c r="E12" s="34" t="s">
        <v>25</v>
      </c>
      <c r="F12" s="34" t="s">
        <v>35</v>
      </c>
      <c r="G12" s="50" t="s">
        <v>110</v>
      </c>
      <c r="H12" s="37" t="s">
        <v>111</v>
      </c>
      <c r="I12" s="37">
        <v>2</v>
      </c>
      <c r="J12" s="52">
        <v>2</v>
      </c>
      <c r="K12" s="48">
        <f t="shared" ref="K12" si="16">I12+J12</f>
        <v>4</v>
      </c>
      <c r="L12" s="11" t="str">
        <f t="shared" ref="L12" si="17">IF(K12&gt;=8,"Riesgo Extremo",IF(K12&gt;=6,"Riesgo Alto", IF(K12=5,"Riesgo Medio",IF(K12&lt;=4,"Riesgo Bajo"))))</f>
        <v>Riesgo Bajo</v>
      </c>
      <c r="M12" s="39" t="s">
        <v>73</v>
      </c>
      <c r="N12" s="40" t="s">
        <v>112</v>
      </c>
      <c r="O12" s="41">
        <v>1</v>
      </c>
      <c r="P12" s="47">
        <v>2</v>
      </c>
      <c r="Q12" s="48">
        <f t="shared" ref="Q12" si="18">O12+P12</f>
        <v>3</v>
      </c>
      <c r="R12" s="11" t="str">
        <f t="shared" ref="R12" si="19">IF(Q12&gt;=8,"Riesgo Extremo",IF(Q12&gt;=6,"Riesgo Alto", IF(Q12=5,"Riesgo Medio",IF(Q12&lt;=4,"Riesgo Bajo"))))</f>
        <v>Riesgo Bajo</v>
      </c>
      <c r="S12" s="41" t="s">
        <v>41</v>
      </c>
      <c r="T12" s="42" t="s">
        <v>74</v>
      </c>
      <c r="U12" s="44" t="s">
        <v>113</v>
      </c>
      <c r="V12" s="45" t="s">
        <v>114</v>
      </c>
      <c r="W12" s="37" t="s">
        <v>115</v>
      </c>
      <c r="X12" s="31" t="s">
        <v>52</v>
      </c>
    </row>
  </sheetData>
  <mergeCells count="26">
    <mergeCell ref="O4:R4"/>
    <mergeCell ref="S4:S5"/>
    <mergeCell ref="T4:T5"/>
    <mergeCell ref="U4:U5"/>
    <mergeCell ref="V4:V5"/>
    <mergeCell ref="J4:J5"/>
    <mergeCell ref="K4:K5"/>
    <mergeCell ref="L4:L5"/>
    <mergeCell ref="M4:M5"/>
    <mergeCell ref="N4:N5"/>
    <mergeCell ref="U1:W1"/>
    <mergeCell ref="U2:W2"/>
    <mergeCell ref="U3:W3"/>
    <mergeCell ref="B4:B5"/>
    <mergeCell ref="C4:C5"/>
    <mergeCell ref="D4:D5"/>
    <mergeCell ref="E4:E5"/>
    <mergeCell ref="F4:F5"/>
    <mergeCell ref="G4:G5"/>
    <mergeCell ref="H4:H5"/>
    <mergeCell ref="B1:G3"/>
    <mergeCell ref="H1:T1"/>
    <mergeCell ref="H2:L3"/>
    <mergeCell ref="M2:T3"/>
    <mergeCell ref="W4:X4"/>
    <mergeCell ref="I4:I5"/>
  </mergeCells>
  <conditionalFormatting sqref="K6:K12 Q6:Q12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L6:L12 R6:R12">
    <cfRule type="containsText" dxfId="4" priority="5" operator="containsText" text="Riesgo Extremo">
      <formula>NOT(ISERROR(SEARCH("Riesgo Extremo",L6)))</formula>
    </cfRule>
    <cfRule type="containsText" dxfId="3" priority="6" operator="containsText" text="Riesgo Alto">
      <formula>NOT(ISERROR(SEARCH("Riesgo Alto",L6)))</formula>
    </cfRule>
    <cfRule type="containsText" dxfId="2" priority="7" operator="containsText" text="Riesgo Medio">
      <formula>NOT(ISERROR(SEARCH("Riesgo Medio",L6)))</formula>
    </cfRule>
    <cfRule type="containsText" dxfId="1" priority="8" operator="containsText" text="Riesgo Bajo">
      <formula>NOT(ISERROR(SEARCH("Riesgo Bajo",L6)))</formula>
    </cfRule>
  </conditionalFormatting>
  <pageMargins left="0.39370078740157483" right="0.39370078740157483" top="0.39370078740157483" bottom="0.39370078740157483" header="0" footer="0"/>
  <pageSetup paperSize="14" scale="6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DD1BA85-1A57-AA4A-BFF0-F6EB8C578636}">
          <x14:formula1>
            <xm:f>Hoja4!$J$2:$J$6</xm:f>
          </x14:formula1>
          <xm:sqref>X6:X9 X11:X12</xm:sqref>
        </x14:dataValidation>
        <x14:dataValidation type="list" allowBlank="1" showInputMessage="1" showErrorMessage="1" xr:uid="{F597E001-A344-464C-B6D1-A12113791FFA}">
          <x14:formula1>
            <xm:f>Hoja4!$I$2:$I$3</xm:f>
          </x14:formula1>
          <xm:sqref>S6:S12</xm:sqref>
        </x14:dataValidation>
        <x14:dataValidation type="list" allowBlank="1" showInputMessage="1" showErrorMessage="1" xr:uid="{0CE200B6-E7DB-B343-A269-440EEF30E8F0}">
          <x14:formula1>
            <xm:f>Hoja4!$F$2:$F$6</xm:f>
          </x14:formula1>
          <xm:sqref>P6:P12 J6:J12</xm:sqref>
        </x14:dataValidation>
        <x14:dataValidation type="list" allowBlank="1" showInputMessage="1" showErrorMessage="1" xr:uid="{750C2CD4-E46C-9E44-BA56-6FCE04F2861D}">
          <x14:formula1>
            <xm:f>Hoja4!$E$2:$E$6</xm:f>
          </x14:formula1>
          <xm:sqref>O6:O12 I6:I12</xm:sqref>
        </x14:dataValidation>
        <x14:dataValidation type="list" allowBlank="1" showInputMessage="1" showErrorMessage="1" xr:uid="{AD294129-D3A8-954B-8A38-A3BF1A09662F}">
          <x14:formula1>
            <xm:f>Hoja4!$D$2:$D$9</xm:f>
          </x14:formula1>
          <xm:sqref>F6:F12</xm:sqref>
        </x14:dataValidation>
        <x14:dataValidation type="list" allowBlank="1" showInputMessage="1" showErrorMessage="1" xr:uid="{CEC7EFAC-557A-AD40-9421-6F842DA1718E}">
          <x14:formula1>
            <xm:f>Hoja4!$C$2:$C$5</xm:f>
          </x14:formula1>
          <xm:sqref>E6:E12</xm:sqref>
        </x14:dataValidation>
        <x14:dataValidation type="list" allowBlank="1" showInputMessage="1" showErrorMessage="1" xr:uid="{99D8E0EA-BC15-5F4C-B328-08F254A5F5CA}">
          <x14:formula1>
            <xm:f>Hoja4!$B$2:$B$3</xm:f>
          </x14:formula1>
          <xm:sqref>D6:D12</xm:sqref>
        </x14:dataValidation>
        <x14:dataValidation type="list" allowBlank="1" showInputMessage="1" showErrorMessage="1" xr:uid="{5BB4FC02-6CC8-FD4B-A45C-FCEF66AAC0AA}">
          <x14:formula1>
            <xm:f>Hoja4!$A$2:$A$3</xm:f>
          </x14:formula1>
          <xm:sqref>C6:C12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5" zoomScaleNormal="85" workbookViewId="0">
      <selection activeCell="G20" sqref="G20"/>
    </sheetView>
  </sheetViews>
  <sheetFormatPr baseColWidth="10" defaultRowHeight="15"/>
  <cols>
    <col min="1" max="1" width="21" customWidth="1"/>
    <col min="2" max="2" width="13.26953125" customWidth="1"/>
    <col min="4" max="4" width="23.453125" bestFit="1" customWidth="1"/>
    <col min="5" max="5" width="13.453125" customWidth="1"/>
    <col min="6" max="6" width="14" bestFit="1" customWidth="1"/>
    <col min="7" max="7" width="18.453125" bestFit="1" customWidth="1"/>
    <col min="8" max="8" width="13.453125" bestFit="1" customWidth="1"/>
    <col min="10" max="10" width="12.26953125" customWidth="1"/>
  </cols>
  <sheetData>
    <row r="1" spans="1:10">
      <c r="A1" s="1" t="s">
        <v>0</v>
      </c>
      <c r="B1" s="1" t="s">
        <v>1</v>
      </c>
      <c r="C1" s="2" t="s">
        <v>2</v>
      </c>
      <c r="D1" s="1" t="s">
        <v>3</v>
      </c>
      <c r="E1" s="1" t="s">
        <v>6</v>
      </c>
      <c r="F1" s="2" t="s">
        <v>7</v>
      </c>
      <c r="G1" s="1" t="s">
        <v>8</v>
      </c>
      <c r="H1" s="1" t="s">
        <v>9</v>
      </c>
      <c r="J1" s="1" t="s">
        <v>50</v>
      </c>
    </row>
    <row r="2" spans="1:10">
      <c r="A2" s="1" t="s">
        <v>27</v>
      </c>
      <c r="B2" s="1" t="s">
        <v>29</v>
      </c>
      <c r="C2" s="2" t="s">
        <v>30</v>
      </c>
      <c r="D2" s="1" t="s">
        <v>33</v>
      </c>
      <c r="E2" s="1">
        <v>1</v>
      </c>
      <c r="F2" s="2">
        <v>1</v>
      </c>
      <c r="G2" s="8" t="s">
        <v>61</v>
      </c>
      <c r="H2" s="1" t="s">
        <v>49</v>
      </c>
      <c r="I2" s="2" t="s">
        <v>41</v>
      </c>
      <c r="J2" s="1" t="s">
        <v>51</v>
      </c>
    </row>
    <row r="3" spans="1:10">
      <c r="A3" s="1" t="s">
        <v>28</v>
      </c>
      <c r="B3" s="1" t="s">
        <v>23</v>
      </c>
      <c r="C3" s="2" t="s">
        <v>31</v>
      </c>
      <c r="D3" s="1" t="s">
        <v>34</v>
      </c>
      <c r="E3" s="1">
        <v>2</v>
      </c>
      <c r="F3" s="2">
        <v>2</v>
      </c>
      <c r="G3" s="8" t="s">
        <v>62</v>
      </c>
      <c r="H3" s="1" t="s">
        <v>47</v>
      </c>
      <c r="I3" s="2" t="s">
        <v>24</v>
      </c>
      <c r="J3" s="1" t="s">
        <v>52</v>
      </c>
    </row>
    <row r="4" spans="1:10">
      <c r="A4" s="1"/>
      <c r="B4" s="1"/>
      <c r="C4" s="2" t="s">
        <v>32</v>
      </c>
      <c r="D4" s="1" t="s">
        <v>35</v>
      </c>
      <c r="E4" s="1">
        <v>3</v>
      </c>
      <c r="F4" s="2">
        <v>3</v>
      </c>
      <c r="G4" s="8" t="s">
        <v>63</v>
      </c>
      <c r="H4" s="1" t="s">
        <v>46</v>
      </c>
      <c r="J4" s="1" t="s">
        <v>53</v>
      </c>
    </row>
    <row r="5" spans="1:10">
      <c r="C5" s="2" t="s">
        <v>25</v>
      </c>
      <c r="D5" s="1" t="s">
        <v>36</v>
      </c>
      <c r="E5" s="1">
        <v>4</v>
      </c>
      <c r="F5" s="2">
        <v>4</v>
      </c>
      <c r="G5" s="7" t="s">
        <v>60</v>
      </c>
      <c r="H5" s="1" t="s">
        <v>44</v>
      </c>
      <c r="J5" s="1" t="s">
        <v>54</v>
      </c>
    </row>
    <row r="6" spans="1:10">
      <c r="D6" s="1" t="s">
        <v>37</v>
      </c>
      <c r="E6" s="1">
        <v>5</v>
      </c>
      <c r="F6" s="2">
        <v>5</v>
      </c>
      <c r="G6" s="3" t="s">
        <v>58</v>
      </c>
      <c r="J6" s="1" t="s">
        <v>26</v>
      </c>
    </row>
    <row r="7" spans="1:10">
      <c r="D7" s="1" t="s">
        <v>38</v>
      </c>
      <c r="G7" s="3" t="s">
        <v>59</v>
      </c>
    </row>
    <row r="8" spans="1:10">
      <c r="D8" s="1" t="s">
        <v>39</v>
      </c>
      <c r="G8" s="4" t="s">
        <v>55</v>
      </c>
    </row>
    <row r="9" spans="1:10">
      <c r="D9" s="1" t="s">
        <v>40</v>
      </c>
      <c r="G9" s="4" t="s">
        <v>56</v>
      </c>
    </row>
    <row r="10" spans="1:10">
      <c r="G10" s="4" t="s">
        <v>57</v>
      </c>
    </row>
    <row r="13" spans="1:10">
      <c r="A13" s="70" t="s">
        <v>42</v>
      </c>
      <c r="B13" s="71"/>
    </row>
    <row r="14" spans="1:10">
      <c r="A14" s="1" t="s">
        <v>8</v>
      </c>
      <c r="B14" s="1" t="s">
        <v>9</v>
      </c>
    </row>
    <row r="15" spans="1:10">
      <c r="A15" s="4" t="s">
        <v>43</v>
      </c>
      <c r="B15" s="4" t="s">
        <v>44</v>
      </c>
      <c r="D15" t="s">
        <v>64</v>
      </c>
    </row>
    <row r="16" spans="1:10">
      <c r="A16" s="3" t="s">
        <v>45</v>
      </c>
      <c r="B16" s="3" t="s">
        <v>46</v>
      </c>
      <c r="D16" t="s">
        <v>65</v>
      </c>
    </row>
    <row r="17" spans="1:4">
      <c r="A17" s="6">
        <v>5</v>
      </c>
      <c r="B17" s="6" t="s">
        <v>47</v>
      </c>
      <c r="D17" t="s">
        <v>66</v>
      </c>
    </row>
    <row r="18" spans="1:4">
      <c r="A18" s="5" t="s">
        <v>48</v>
      </c>
      <c r="B18" s="5" t="s">
        <v>49</v>
      </c>
      <c r="D18" t="s">
        <v>67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USUARIO</cp:lastModifiedBy>
  <cp:lastPrinted>2024-12-19T22:55:50Z</cp:lastPrinted>
  <dcterms:created xsi:type="dcterms:W3CDTF">2024-04-01T13:12:16Z</dcterms:created>
  <dcterms:modified xsi:type="dcterms:W3CDTF">2025-07-15T12:43:56Z</dcterms:modified>
</cp:coreProperties>
</file>