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0. ALCALDÍA DE CAJICÁ\02. PROCESOS\9. OBRAS\1. 2025\1. FERRETERIA\"/>
    </mc:Choice>
  </mc:AlternateContent>
  <bookViews>
    <workbookView xWindow="-105" yWindow="-105" windowWidth="25815" windowHeight="14625"/>
  </bookViews>
  <sheets>
    <sheet name="Hoja1" sheetId="1" r:id="rId1"/>
  </sheets>
  <definedNames>
    <definedName name="_xlnm._FilterDatabase" localSheetId="0" hidden="1">Hoja1!$A$10:$U$300</definedName>
    <definedName name="_xlnm.Print_Area" localSheetId="0">Hoja1!$A$1:$U$314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298" i="1" l="1"/>
  <c r="O49" i="1"/>
  <c r="P49" i="1" s="1"/>
  <c r="Q49" i="1" s="1"/>
  <c r="O50" i="1"/>
  <c r="P50" i="1" s="1"/>
  <c r="Q50" i="1" s="1"/>
  <c r="R34" i="1"/>
  <c r="S34" i="1" s="1"/>
  <c r="R35" i="1"/>
  <c r="S35" i="1" s="1"/>
  <c r="O36" i="1"/>
  <c r="P36" i="1" s="1"/>
  <c r="Q36" i="1" s="1"/>
  <c r="O37" i="1"/>
  <c r="P37" i="1" s="1"/>
  <c r="Q37" i="1" s="1"/>
  <c r="O38" i="1"/>
  <c r="O40" i="1"/>
  <c r="P40" i="1" s="1"/>
  <c r="Q40" i="1" s="1"/>
  <c r="O41" i="1"/>
  <c r="P41" i="1" s="1"/>
  <c r="Q41" i="1" s="1"/>
  <c r="O42" i="1"/>
  <c r="R43" i="1"/>
  <c r="S43" i="1" s="1"/>
  <c r="O14" i="1"/>
  <c r="P14" i="1" s="1"/>
  <c r="Q14" i="1" s="1"/>
  <c r="R18" i="1"/>
  <c r="S18" i="1" s="1"/>
  <c r="T18" i="1" s="1"/>
  <c r="U18" i="1" s="1"/>
  <c r="O19" i="1"/>
  <c r="P19" i="1" s="1"/>
  <c r="Q19" i="1" s="1"/>
  <c r="O20" i="1"/>
  <c r="R22" i="1"/>
  <c r="S22" i="1" s="1"/>
  <c r="T22" i="1" s="1"/>
  <c r="U22" i="1" s="1"/>
  <c r="R23" i="1"/>
  <c r="S23" i="1" s="1"/>
  <c r="O24" i="1"/>
  <c r="P24" i="1" s="1"/>
  <c r="Q24" i="1" s="1"/>
  <c r="O25" i="1"/>
  <c r="P25" i="1" s="1"/>
  <c r="Q25" i="1" s="1"/>
  <c r="R26" i="1"/>
  <c r="S26" i="1" s="1"/>
  <c r="T26" i="1" s="1"/>
  <c r="U26" i="1" s="1"/>
  <c r="R27" i="1"/>
  <c r="S27" i="1" s="1"/>
  <c r="O21" i="1"/>
  <c r="P21" i="1" s="1"/>
  <c r="Q21" i="1" s="1"/>
  <c r="O22" i="1"/>
  <c r="P22" i="1" s="1"/>
  <c r="Q22" i="1" s="1"/>
  <c r="O32" i="1"/>
  <c r="O33" i="1"/>
  <c r="P33" i="1" s="1"/>
  <c r="Q33" i="1" s="1"/>
  <c r="O34" i="1"/>
  <c r="P34" i="1" s="1"/>
  <c r="Q34" i="1" s="1"/>
  <c r="O35" i="1"/>
  <c r="P35" i="1" s="1"/>
  <c r="Q35" i="1" s="1"/>
  <c r="R39" i="1"/>
  <c r="S39" i="1" s="1"/>
  <c r="R41" i="1"/>
  <c r="S41" i="1" s="1"/>
  <c r="T41" i="1" s="1"/>
  <c r="U41" i="1" s="1"/>
  <c r="O48" i="1"/>
  <c r="P48" i="1" s="1"/>
  <c r="Q48" i="1" s="1"/>
  <c r="O51" i="1"/>
  <c r="P51" i="1" s="1"/>
  <c r="Q51" i="1" s="1"/>
  <c r="R53" i="1"/>
  <c r="R54" i="1"/>
  <c r="S54" i="1" s="1"/>
  <c r="T54" i="1" s="1"/>
  <c r="U54" i="1" s="1"/>
  <c r="O55" i="1"/>
  <c r="P55" i="1" s="1"/>
  <c r="Q55" i="1" s="1"/>
  <c r="R56" i="1"/>
  <c r="S56" i="1" s="1"/>
  <c r="R57" i="1"/>
  <c r="O58" i="1"/>
  <c r="P58" i="1" s="1"/>
  <c r="Q58" i="1" s="1"/>
  <c r="O59" i="1"/>
  <c r="R64" i="1"/>
  <c r="S64" i="1" s="1"/>
  <c r="T64" i="1" s="1"/>
  <c r="U64" i="1" s="1"/>
  <c r="R65" i="1"/>
  <c r="S65" i="1" s="1"/>
  <c r="T65" i="1" s="1"/>
  <c r="U65" i="1" s="1"/>
  <c r="O66" i="1"/>
  <c r="P66" i="1" s="1"/>
  <c r="Q66" i="1" s="1"/>
  <c r="O67" i="1"/>
  <c r="P67" i="1" s="1"/>
  <c r="Q67" i="1" s="1"/>
  <c r="O68" i="1"/>
  <c r="P68" i="1" s="1"/>
  <c r="Q68" i="1" s="1"/>
  <c r="O69" i="1"/>
  <c r="P69" i="1" s="1"/>
  <c r="Q69" i="1" s="1"/>
  <c r="O70" i="1"/>
  <c r="P70" i="1" s="1"/>
  <c r="Q70" i="1" s="1"/>
  <c r="O71" i="1"/>
  <c r="O72" i="1"/>
  <c r="P72" i="1" s="1"/>
  <c r="Q72" i="1" s="1"/>
  <c r="O73" i="1"/>
  <c r="P73" i="1" s="1"/>
  <c r="Q73" i="1" s="1"/>
  <c r="O74" i="1"/>
  <c r="P74" i="1" s="1"/>
  <c r="Q74" i="1" s="1"/>
  <c r="R75" i="1"/>
  <c r="S75" i="1" s="1"/>
  <c r="O80" i="1"/>
  <c r="P80" i="1" s="1"/>
  <c r="Q80" i="1" s="1"/>
  <c r="O81" i="1"/>
  <c r="P81" i="1" s="1"/>
  <c r="Q81" i="1" s="1"/>
  <c r="O82" i="1"/>
  <c r="P82" i="1" s="1"/>
  <c r="Q82" i="1" s="1"/>
  <c r="O12" i="1"/>
  <c r="P12" i="1" s="1"/>
  <c r="Q12" i="1" s="1"/>
  <c r="O13" i="1"/>
  <c r="P13" i="1" s="1"/>
  <c r="Q13" i="1" s="1"/>
  <c r="O15" i="1"/>
  <c r="P15" i="1" s="1"/>
  <c r="Q15" i="1" s="1"/>
  <c r="O16" i="1"/>
  <c r="P16" i="1"/>
  <c r="Q16" i="1" s="1"/>
  <c r="O17" i="1"/>
  <c r="P17" i="1" s="1"/>
  <c r="Q17" i="1" s="1"/>
  <c r="O28" i="1"/>
  <c r="P28" i="1" s="1"/>
  <c r="Q28" i="1" s="1"/>
  <c r="O29" i="1"/>
  <c r="P29" i="1" s="1"/>
  <c r="Q29" i="1" s="1"/>
  <c r="O30" i="1"/>
  <c r="P30" i="1" s="1"/>
  <c r="Q30" i="1" s="1"/>
  <c r="O31" i="1"/>
  <c r="P31" i="1" s="1"/>
  <c r="Q31" i="1" s="1"/>
  <c r="O44" i="1"/>
  <c r="P44" i="1" s="1"/>
  <c r="Q44" i="1" s="1"/>
  <c r="O45" i="1"/>
  <c r="P45" i="1" s="1"/>
  <c r="Q45" i="1" s="1"/>
  <c r="O46" i="1"/>
  <c r="P46" i="1"/>
  <c r="Q46" i="1" s="1"/>
  <c r="O47" i="1"/>
  <c r="P47" i="1" s="1"/>
  <c r="Q47" i="1" s="1"/>
  <c r="O52" i="1"/>
  <c r="P52" i="1" s="1"/>
  <c r="Q52" i="1" s="1"/>
  <c r="O53" i="1"/>
  <c r="P53" i="1"/>
  <c r="Q53" i="1" s="1"/>
  <c r="O54" i="1"/>
  <c r="P54" i="1" s="1"/>
  <c r="Q54" i="1" s="1"/>
  <c r="O60" i="1"/>
  <c r="P60" i="1" s="1"/>
  <c r="Q60" i="1" s="1"/>
  <c r="O61" i="1"/>
  <c r="P61" i="1" s="1"/>
  <c r="Q61" i="1" s="1"/>
  <c r="O62" i="1"/>
  <c r="P62" i="1"/>
  <c r="Q62" i="1"/>
  <c r="O63" i="1"/>
  <c r="P63" i="1" s="1"/>
  <c r="Q63" i="1" s="1"/>
  <c r="O64" i="1"/>
  <c r="P64" i="1" s="1"/>
  <c r="Q64" i="1" s="1"/>
  <c r="O65" i="1"/>
  <c r="P65" i="1" s="1"/>
  <c r="Q65" i="1" s="1"/>
  <c r="O76" i="1"/>
  <c r="P76" i="1" s="1"/>
  <c r="Q76" i="1" s="1"/>
  <c r="O77" i="1"/>
  <c r="P77" i="1" s="1"/>
  <c r="Q77" i="1" s="1"/>
  <c r="O78" i="1"/>
  <c r="P78" i="1" s="1"/>
  <c r="Q78" i="1" s="1"/>
  <c r="O79" i="1"/>
  <c r="P79" i="1" s="1"/>
  <c r="Q79" i="1" s="1"/>
  <c r="O83" i="1"/>
  <c r="P83" i="1" s="1"/>
  <c r="Q83" i="1" s="1"/>
  <c r="O84" i="1"/>
  <c r="P84" i="1" s="1"/>
  <c r="Q84" i="1" s="1"/>
  <c r="O85" i="1"/>
  <c r="P85" i="1" s="1"/>
  <c r="Q85" i="1" s="1"/>
  <c r="O86" i="1"/>
  <c r="P86" i="1" s="1"/>
  <c r="Q86" i="1" s="1"/>
  <c r="O87" i="1"/>
  <c r="P87" i="1" s="1"/>
  <c r="Q87" i="1" s="1"/>
  <c r="O88" i="1"/>
  <c r="P88" i="1"/>
  <c r="Q88" i="1" s="1"/>
  <c r="O89" i="1"/>
  <c r="P89" i="1" s="1"/>
  <c r="Q89" i="1" s="1"/>
  <c r="O90" i="1"/>
  <c r="P90" i="1"/>
  <c r="Q90" i="1"/>
  <c r="O91" i="1"/>
  <c r="P91" i="1"/>
  <c r="Q91" i="1"/>
  <c r="O92" i="1"/>
  <c r="P92" i="1" s="1"/>
  <c r="Q92" i="1" s="1"/>
  <c r="O93" i="1"/>
  <c r="P93" i="1" s="1"/>
  <c r="Q93" i="1" s="1"/>
  <c r="O94" i="1"/>
  <c r="P94" i="1"/>
  <c r="Q94" i="1"/>
  <c r="O95" i="1"/>
  <c r="P95" i="1" s="1"/>
  <c r="Q95" i="1" s="1"/>
  <c r="O96" i="1"/>
  <c r="P96" i="1" s="1"/>
  <c r="Q96" i="1" s="1"/>
  <c r="O97" i="1"/>
  <c r="P97" i="1" s="1"/>
  <c r="Q97" i="1" s="1"/>
  <c r="O98" i="1"/>
  <c r="P98" i="1" s="1"/>
  <c r="Q98" i="1" s="1"/>
  <c r="O99" i="1"/>
  <c r="P99" i="1" s="1"/>
  <c r="Q99" i="1" s="1"/>
  <c r="O100" i="1"/>
  <c r="P100" i="1"/>
  <c r="Q100" i="1" s="1"/>
  <c r="O101" i="1"/>
  <c r="P101" i="1" s="1"/>
  <c r="Q101" i="1" s="1"/>
  <c r="O102" i="1"/>
  <c r="P102" i="1" s="1"/>
  <c r="Q102" i="1" s="1"/>
  <c r="O103" i="1"/>
  <c r="P103" i="1" s="1"/>
  <c r="Q103" i="1" s="1"/>
  <c r="O104" i="1"/>
  <c r="P104" i="1" s="1"/>
  <c r="Q104" i="1" s="1"/>
  <c r="O105" i="1"/>
  <c r="P105" i="1"/>
  <c r="Q105" i="1"/>
  <c r="O106" i="1"/>
  <c r="P106" i="1" s="1"/>
  <c r="Q106" i="1" s="1"/>
  <c r="O107" i="1"/>
  <c r="P107" i="1" s="1"/>
  <c r="Q107" i="1" s="1"/>
  <c r="O108" i="1"/>
  <c r="P108" i="1" s="1"/>
  <c r="Q108" i="1" s="1"/>
  <c r="O109" i="1"/>
  <c r="P109" i="1"/>
  <c r="Q109" i="1" s="1"/>
  <c r="O110" i="1"/>
  <c r="P110" i="1" s="1"/>
  <c r="Q110" i="1" s="1"/>
  <c r="O111" i="1"/>
  <c r="P111" i="1" s="1"/>
  <c r="Q111" i="1" s="1"/>
  <c r="O112" i="1"/>
  <c r="P112" i="1" s="1"/>
  <c r="Q112" i="1" s="1"/>
  <c r="O113" i="1"/>
  <c r="P113" i="1" s="1"/>
  <c r="Q113" i="1" s="1"/>
  <c r="O114" i="1"/>
  <c r="P114" i="1" s="1"/>
  <c r="Q114" i="1" s="1"/>
  <c r="O115" i="1"/>
  <c r="P115" i="1" s="1"/>
  <c r="Q115" i="1" s="1"/>
  <c r="O116" i="1"/>
  <c r="P116" i="1" s="1"/>
  <c r="Q116" i="1" s="1"/>
  <c r="O117" i="1"/>
  <c r="P117" i="1"/>
  <c r="Q117" i="1" s="1"/>
  <c r="O118" i="1"/>
  <c r="P118" i="1" s="1"/>
  <c r="Q118" i="1" s="1"/>
  <c r="O119" i="1"/>
  <c r="P119" i="1" s="1"/>
  <c r="Q119" i="1" s="1"/>
  <c r="O120" i="1"/>
  <c r="P120" i="1"/>
  <c r="Q120" i="1" s="1"/>
  <c r="O121" i="1"/>
  <c r="P121" i="1"/>
  <c r="Q121" i="1" s="1"/>
  <c r="O122" i="1"/>
  <c r="P122" i="1" s="1"/>
  <c r="Q122" i="1" s="1"/>
  <c r="O123" i="1"/>
  <c r="P123" i="1"/>
  <c r="Q123" i="1" s="1"/>
  <c r="O124" i="1"/>
  <c r="P124" i="1" s="1"/>
  <c r="Q124" i="1" s="1"/>
  <c r="O125" i="1"/>
  <c r="P125" i="1"/>
  <c r="Q125" i="1" s="1"/>
  <c r="O126" i="1"/>
  <c r="P126" i="1" s="1"/>
  <c r="Q126" i="1" s="1"/>
  <c r="O127" i="1"/>
  <c r="P127" i="1" s="1"/>
  <c r="Q127" i="1" s="1"/>
  <c r="O128" i="1"/>
  <c r="P128" i="1" s="1"/>
  <c r="Q128" i="1" s="1"/>
  <c r="O129" i="1"/>
  <c r="P129" i="1" s="1"/>
  <c r="Q129" i="1" s="1"/>
  <c r="O130" i="1"/>
  <c r="P130" i="1" s="1"/>
  <c r="Q130" i="1" s="1"/>
  <c r="O131" i="1"/>
  <c r="P131" i="1" s="1"/>
  <c r="Q131" i="1" s="1"/>
  <c r="O132" i="1"/>
  <c r="P132" i="1"/>
  <c r="Q132" i="1" s="1"/>
  <c r="O133" i="1"/>
  <c r="P133" i="1" s="1"/>
  <c r="Q133" i="1" s="1"/>
  <c r="O134" i="1"/>
  <c r="P134" i="1" s="1"/>
  <c r="Q134" i="1" s="1"/>
  <c r="O135" i="1"/>
  <c r="P135" i="1"/>
  <c r="Q135" i="1" s="1"/>
  <c r="O136" i="1"/>
  <c r="P136" i="1" s="1"/>
  <c r="Q136" i="1" s="1"/>
  <c r="O137" i="1"/>
  <c r="P137" i="1" s="1"/>
  <c r="Q137" i="1" s="1"/>
  <c r="O138" i="1"/>
  <c r="P138" i="1"/>
  <c r="Q138" i="1" s="1"/>
  <c r="O139" i="1"/>
  <c r="P139" i="1"/>
  <c r="Q139" i="1"/>
  <c r="O140" i="1"/>
  <c r="P140" i="1" s="1"/>
  <c r="Q140" i="1" s="1"/>
  <c r="O141" i="1"/>
  <c r="P141" i="1" s="1"/>
  <c r="Q141" i="1" s="1"/>
  <c r="O142" i="1"/>
  <c r="P142" i="1" s="1"/>
  <c r="Q142" i="1" s="1"/>
  <c r="O143" i="1"/>
  <c r="P143" i="1" s="1"/>
  <c r="Q143" i="1" s="1"/>
  <c r="O144" i="1"/>
  <c r="P144" i="1"/>
  <c r="Q144" i="1" s="1"/>
  <c r="O145" i="1"/>
  <c r="P145" i="1" s="1"/>
  <c r="Q145" i="1" s="1"/>
  <c r="O146" i="1"/>
  <c r="P146" i="1" s="1"/>
  <c r="Q146" i="1" s="1"/>
  <c r="O147" i="1"/>
  <c r="P147" i="1" s="1"/>
  <c r="Q147" i="1" s="1"/>
  <c r="O148" i="1"/>
  <c r="P148" i="1" s="1"/>
  <c r="Q148" i="1" s="1"/>
  <c r="O149" i="1"/>
  <c r="P149" i="1" s="1"/>
  <c r="Q149" i="1" s="1"/>
  <c r="O150" i="1"/>
  <c r="P150" i="1" s="1"/>
  <c r="Q150" i="1" s="1"/>
  <c r="O151" i="1"/>
  <c r="P151" i="1"/>
  <c r="Q151" i="1" s="1"/>
  <c r="O152" i="1"/>
  <c r="P152" i="1" s="1"/>
  <c r="Q152" i="1" s="1"/>
  <c r="O153" i="1"/>
  <c r="P153" i="1" s="1"/>
  <c r="Q153" i="1" s="1"/>
  <c r="O154" i="1"/>
  <c r="P154" i="1"/>
  <c r="Q154" i="1"/>
  <c r="O155" i="1"/>
  <c r="P155" i="1"/>
  <c r="Q155" i="1" s="1"/>
  <c r="O156" i="1"/>
  <c r="P156" i="1" s="1"/>
  <c r="Q156" i="1" s="1"/>
  <c r="O157" i="1"/>
  <c r="P157" i="1" s="1"/>
  <c r="Q157" i="1" s="1"/>
  <c r="O158" i="1"/>
  <c r="P158" i="1"/>
  <c r="Q158" i="1"/>
  <c r="O159" i="1"/>
  <c r="P159" i="1" s="1"/>
  <c r="Q159" i="1" s="1"/>
  <c r="O160" i="1"/>
  <c r="P160" i="1" s="1"/>
  <c r="Q160" i="1" s="1"/>
  <c r="O161" i="1"/>
  <c r="P161" i="1" s="1"/>
  <c r="Q161" i="1" s="1"/>
  <c r="O162" i="1"/>
  <c r="P162" i="1" s="1"/>
  <c r="Q162" i="1" s="1"/>
  <c r="O163" i="1"/>
  <c r="P163" i="1" s="1"/>
  <c r="Q163" i="1" s="1"/>
  <c r="O164" i="1"/>
  <c r="P164" i="1" s="1"/>
  <c r="Q164" i="1" s="1"/>
  <c r="O165" i="1"/>
  <c r="P165" i="1" s="1"/>
  <c r="Q165" i="1" s="1"/>
  <c r="O166" i="1"/>
  <c r="P166" i="1"/>
  <c r="Q166" i="1" s="1"/>
  <c r="O167" i="1"/>
  <c r="P167" i="1" s="1"/>
  <c r="Q167" i="1" s="1"/>
  <c r="O168" i="1"/>
  <c r="P168" i="1" s="1"/>
  <c r="Q168" i="1" s="1"/>
  <c r="O169" i="1"/>
  <c r="P169" i="1"/>
  <c r="Q169" i="1" s="1"/>
  <c r="O170" i="1"/>
  <c r="P170" i="1" s="1"/>
  <c r="Q170" i="1" s="1"/>
  <c r="O171" i="1"/>
  <c r="P171" i="1"/>
  <c r="Q171" i="1" s="1"/>
  <c r="O172" i="1"/>
  <c r="P172" i="1" s="1"/>
  <c r="Q172" i="1" s="1"/>
  <c r="O173" i="1"/>
  <c r="P173" i="1"/>
  <c r="Q173" i="1" s="1"/>
  <c r="O174" i="1"/>
  <c r="P174" i="1" s="1"/>
  <c r="Q174" i="1" s="1"/>
  <c r="O175" i="1"/>
  <c r="P175" i="1" s="1"/>
  <c r="Q175" i="1" s="1"/>
  <c r="O176" i="1"/>
  <c r="P176" i="1" s="1"/>
  <c r="Q176" i="1" s="1"/>
  <c r="O177" i="1"/>
  <c r="P177" i="1" s="1"/>
  <c r="Q177" i="1" s="1"/>
  <c r="O178" i="1"/>
  <c r="P178" i="1" s="1"/>
  <c r="Q178" i="1" s="1"/>
  <c r="O179" i="1"/>
  <c r="P179" i="1" s="1"/>
  <c r="Q179" i="1" s="1"/>
  <c r="O180" i="1"/>
  <c r="P180" i="1" s="1"/>
  <c r="Q180" i="1" s="1"/>
  <c r="O181" i="1"/>
  <c r="P181" i="1" s="1"/>
  <c r="Q181" i="1" s="1"/>
  <c r="O182" i="1"/>
  <c r="P182" i="1"/>
  <c r="Q182" i="1" s="1"/>
  <c r="O183" i="1"/>
  <c r="P183" i="1" s="1"/>
  <c r="Q183" i="1" s="1"/>
  <c r="O184" i="1"/>
  <c r="P184" i="1"/>
  <c r="Q184" i="1" s="1"/>
  <c r="O185" i="1"/>
  <c r="P185" i="1"/>
  <c r="Q185" i="1" s="1"/>
  <c r="O186" i="1"/>
  <c r="P186" i="1" s="1"/>
  <c r="Q186" i="1" s="1"/>
  <c r="O187" i="1"/>
  <c r="P187" i="1" s="1"/>
  <c r="Q187" i="1" s="1"/>
  <c r="O188" i="1"/>
  <c r="P188" i="1" s="1"/>
  <c r="Q188" i="1" s="1"/>
  <c r="O189" i="1"/>
  <c r="P189" i="1" s="1"/>
  <c r="Q189" i="1" s="1"/>
  <c r="O190" i="1"/>
  <c r="P190" i="1"/>
  <c r="Q190" i="1"/>
  <c r="O191" i="1"/>
  <c r="P191" i="1" s="1"/>
  <c r="Q191" i="1" s="1"/>
  <c r="O192" i="1"/>
  <c r="P192" i="1" s="1"/>
  <c r="Q192" i="1" s="1"/>
  <c r="O193" i="1"/>
  <c r="P193" i="1" s="1"/>
  <c r="Q193" i="1" s="1"/>
  <c r="O194" i="1"/>
  <c r="P194" i="1" s="1"/>
  <c r="Q194" i="1" s="1"/>
  <c r="O195" i="1"/>
  <c r="P195" i="1" s="1"/>
  <c r="Q195" i="1" s="1"/>
  <c r="O196" i="1"/>
  <c r="P196" i="1" s="1"/>
  <c r="Q196" i="1" s="1"/>
  <c r="O197" i="1"/>
  <c r="P197" i="1"/>
  <c r="Q197" i="1" s="1"/>
  <c r="O198" i="1"/>
  <c r="P198" i="1"/>
  <c r="Q198" i="1" s="1"/>
  <c r="O199" i="1"/>
  <c r="P199" i="1" s="1"/>
  <c r="Q199" i="1" s="1"/>
  <c r="O200" i="1"/>
  <c r="P200" i="1"/>
  <c r="Q200" i="1" s="1"/>
  <c r="O201" i="1"/>
  <c r="P201" i="1" s="1"/>
  <c r="Q201" i="1" s="1"/>
  <c r="O202" i="1"/>
  <c r="P202" i="1" s="1"/>
  <c r="Q202" i="1" s="1"/>
  <c r="O203" i="1"/>
  <c r="P203" i="1" s="1"/>
  <c r="Q203" i="1" s="1"/>
  <c r="O204" i="1"/>
  <c r="P204" i="1" s="1"/>
  <c r="Q204" i="1" s="1"/>
  <c r="O205" i="1"/>
  <c r="P205" i="1"/>
  <c r="Q205" i="1" s="1"/>
  <c r="O206" i="1"/>
  <c r="P206" i="1" s="1"/>
  <c r="Q206" i="1" s="1"/>
  <c r="O207" i="1"/>
  <c r="P207" i="1" s="1"/>
  <c r="Q207" i="1" s="1"/>
  <c r="O208" i="1"/>
  <c r="P208" i="1"/>
  <c r="Q208" i="1"/>
  <c r="O209" i="1"/>
  <c r="P209" i="1" s="1"/>
  <c r="Q209" i="1" s="1"/>
  <c r="O210" i="1"/>
  <c r="P210" i="1" s="1"/>
  <c r="Q210" i="1" s="1"/>
  <c r="O211" i="1"/>
  <c r="P211" i="1" s="1"/>
  <c r="Q211" i="1" s="1"/>
  <c r="O212" i="1"/>
  <c r="P212" i="1" s="1"/>
  <c r="Q212" i="1" s="1"/>
  <c r="O213" i="1"/>
  <c r="P213" i="1"/>
  <c r="Q213" i="1" s="1"/>
  <c r="O214" i="1"/>
  <c r="P214" i="1"/>
  <c r="Q214" i="1" s="1"/>
  <c r="O215" i="1"/>
  <c r="P215" i="1" s="1"/>
  <c r="Q215" i="1" s="1"/>
  <c r="O216" i="1"/>
  <c r="P216" i="1" s="1"/>
  <c r="Q216" i="1" s="1"/>
  <c r="O217" i="1"/>
  <c r="P217" i="1"/>
  <c r="Q217" i="1" s="1"/>
  <c r="O218" i="1"/>
  <c r="P218" i="1" s="1"/>
  <c r="Q218" i="1" s="1"/>
  <c r="O219" i="1"/>
  <c r="P219" i="1" s="1"/>
  <c r="Q219" i="1" s="1"/>
  <c r="O220" i="1"/>
  <c r="P220" i="1" s="1"/>
  <c r="Q220" i="1" s="1"/>
  <c r="O221" i="1"/>
  <c r="P221" i="1" s="1"/>
  <c r="Q221" i="1" s="1"/>
  <c r="O222" i="1"/>
  <c r="P222" i="1"/>
  <c r="Q222" i="1"/>
  <c r="O223" i="1"/>
  <c r="P223" i="1" s="1"/>
  <c r="Q223" i="1" s="1"/>
  <c r="O224" i="1"/>
  <c r="P224" i="1" s="1"/>
  <c r="Q224" i="1" s="1"/>
  <c r="O225" i="1"/>
  <c r="P225" i="1" s="1"/>
  <c r="Q225" i="1" s="1"/>
  <c r="O226" i="1"/>
  <c r="P226" i="1" s="1"/>
  <c r="Q226" i="1" s="1"/>
  <c r="O227" i="1"/>
  <c r="P227" i="1" s="1"/>
  <c r="Q227" i="1" s="1"/>
  <c r="O228" i="1"/>
  <c r="P228" i="1"/>
  <c r="Q228" i="1" s="1"/>
  <c r="O229" i="1"/>
  <c r="P229" i="1" s="1"/>
  <c r="Q229" i="1" s="1"/>
  <c r="O230" i="1"/>
  <c r="P230" i="1" s="1"/>
  <c r="Q230" i="1" s="1"/>
  <c r="O231" i="1"/>
  <c r="P231" i="1" s="1"/>
  <c r="Q231" i="1" s="1"/>
  <c r="O232" i="1"/>
  <c r="P232" i="1" s="1"/>
  <c r="Q232" i="1" s="1"/>
  <c r="O233" i="1"/>
  <c r="P233" i="1" s="1"/>
  <c r="Q233" i="1" s="1"/>
  <c r="O234" i="1"/>
  <c r="P234" i="1" s="1"/>
  <c r="Q234" i="1" s="1"/>
  <c r="O235" i="1"/>
  <c r="P235" i="1"/>
  <c r="Q235" i="1"/>
  <c r="O236" i="1"/>
  <c r="P236" i="1" s="1"/>
  <c r="Q236" i="1" s="1"/>
  <c r="O237" i="1"/>
  <c r="P237" i="1" s="1"/>
  <c r="Q237" i="1" s="1"/>
  <c r="O238" i="1"/>
  <c r="P238" i="1"/>
  <c r="Q238" i="1" s="1"/>
  <c r="O239" i="1"/>
  <c r="P239" i="1" s="1"/>
  <c r="Q239" i="1" s="1"/>
  <c r="O240" i="1"/>
  <c r="P240" i="1" s="1"/>
  <c r="Q240" i="1" s="1"/>
  <c r="O241" i="1"/>
  <c r="P241" i="1" s="1"/>
  <c r="Q241" i="1" s="1"/>
  <c r="O242" i="1"/>
  <c r="P242" i="1" s="1"/>
  <c r="Q242" i="1" s="1"/>
  <c r="O243" i="1"/>
  <c r="P243" i="1" s="1"/>
  <c r="Q243" i="1" s="1"/>
  <c r="O244" i="1"/>
  <c r="P244" i="1" s="1"/>
  <c r="Q244" i="1" s="1"/>
  <c r="O245" i="1"/>
  <c r="P245" i="1" s="1"/>
  <c r="Q245" i="1" s="1"/>
  <c r="O246" i="1"/>
  <c r="P246" i="1" s="1"/>
  <c r="Q246" i="1" s="1"/>
  <c r="O247" i="1"/>
  <c r="P247" i="1" s="1"/>
  <c r="Q247" i="1" s="1"/>
  <c r="O248" i="1"/>
  <c r="P248" i="1" s="1"/>
  <c r="Q248" i="1" s="1"/>
  <c r="O249" i="1"/>
  <c r="P249" i="1" s="1"/>
  <c r="Q249" i="1" s="1"/>
  <c r="O250" i="1"/>
  <c r="P250" i="1"/>
  <c r="Q250" i="1" s="1"/>
  <c r="O251" i="1"/>
  <c r="P251" i="1"/>
  <c r="Q251" i="1" s="1"/>
  <c r="O252" i="1"/>
  <c r="P252" i="1" s="1"/>
  <c r="Q252" i="1" s="1"/>
  <c r="O253" i="1"/>
  <c r="P253" i="1" s="1"/>
  <c r="Q253" i="1" s="1"/>
  <c r="O254" i="1"/>
  <c r="P254" i="1"/>
  <c r="Q254" i="1" s="1"/>
  <c r="O255" i="1"/>
  <c r="P255" i="1" s="1"/>
  <c r="Q255" i="1" s="1"/>
  <c r="O256" i="1"/>
  <c r="P256" i="1"/>
  <c r="Q256" i="1" s="1"/>
  <c r="O257" i="1"/>
  <c r="P257" i="1" s="1"/>
  <c r="Q257" i="1" s="1"/>
  <c r="O258" i="1"/>
  <c r="P258" i="1" s="1"/>
  <c r="Q258" i="1" s="1"/>
  <c r="O259" i="1"/>
  <c r="P259" i="1" s="1"/>
  <c r="Q259" i="1" s="1"/>
  <c r="O260" i="1"/>
  <c r="P260" i="1" s="1"/>
  <c r="Q260" i="1" s="1"/>
  <c r="O261" i="1"/>
  <c r="P261" i="1"/>
  <c r="Q261" i="1" s="1"/>
  <c r="O262" i="1"/>
  <c r="P262" i="1" s="1"/>
  <c r="Q262" i="1" s="1"/>
  <c r="O263" i="1"/>
  <c r="P263" i="1" s="1"/>
  <c r="Q263" i="1" s="1"/>
  <c r="O264" i="1"/>
  <c r="P264" i="1" s="1"/>
  <c r="Q264" i="1" s="1"/>
  <c r="O265" i="1"/>
  <c r="P265" i="1"/>
  <c r="Q265" i="1"/>
  <c r="O266" i="1"/>
  <c r="P266" i="1" s="1"/>
  <c r="Q266" i="1" s="1"/>
  <c r="O267" i="1"/>
  <c r="P267" i="1"/>
  <c r="Q267" i="1"/>
  <c r="O268" i="1"/>
  <c r="P268" i="1" s="1"/>
  <c r="Q268" i="1" s="1"/>
  <c r="O269" i="1"/>
  <c r="P269" i="1"/>
  <c r="Q269" i="1"/>
  <c r="O270" i="1"/>
  <c r="P270" i="1" s="1"/>
  <c r="Q270" i="1" s="1"/>
  <c r="O271" i="1"/>
  <c r="P271" i="1" s="1"/>
  <c r="Q271" i="1" s="1"/>
  <c r="O272" i="1"/>
  <c r="P272" i="1" s="1"/>
  <c r="Q272" i="1" s="1"/>
  <c r="O273" i="1"/>
  <c r="P273" i="1" s="1"/>
  <c r="Q273" i="1" s="1"/>
  <c r="O274" i="1"/>
  <c r="P274" i="1" s="1"/>
  <c r="Q274" i="1" s="1"/>
  <c r="O275" i="1"/>
  <c r="P275" i="1" s="1"/>
  <c r="Q275" i="1" s="1"/>
  <c r="O276" i="1"/>
  <c r="P276" i="1" s="1"/>
  <c r="Q276" i="1" s="1"/>
  <c r="O277" i="1"/>
  <c r="P277" i="1" s="1"/>
  <c r="Q277" i="1" s="1"/>
  <c r="O278" i="1"/>
  <c r="P278" i="1" s="1"/>
  <c r="Q278" i="1" s="1"/>
  <c r="O279" i="1"/>
  <c r="P279" i="1" s="1"/>
  <c r="Q279" i="1" s="1"/>
  <c r="O280" i="1"/>
  <c r="P280" i="1" s="1"/>
  <c r="Q280" i="1" s="1"/>
  <c r="O281" i="1"/>
  <c r="P281" i="1" s="1"/>
  <c r="Q281" i="1" s="1"/>
  <c r="O282" i="1"/>
  <c r="P282" i="1" s="1"/>
  <c r="Q282" i="1" s="1"/>
  <c r="O283" i="1"/>
  <c r="P283" i="1" s="1"/>
  <c r="Q283" i="1" s="1"/>
  <c r="O284" i="1"/>
  <c r="P284" i="1" s="1"/>
  <c r="Q284" i="1" s="1"/>
  <c r="O285" i="1"/>
  <c r="P285" i="1" s="1"/>
  <c r="Q285" i="1" s="1"/>
  <c r="O286" i="1"/>
  <c r="P286" i="1"/>
  <c r="Q286" i="1" s="1"/>
  <c r="O287" i="1"/>
  <c r="P287" i="1" s="1"/>
  <c r="Q287" i="1" s="1"/>
  <c r="O288" i="1"/>
  <c r="P288" i="1"/>
  <c r="Q288" i="1" s="1"/>
  <c r="O289" i="1"/>
  <c r="P289" i="1" s="1"/>
  <c r="Q289" i="1" s="1"/>
  <c r="O290" i="1"/>
  <c r="P290" i="1" s="1"/>
  <c r="Q290" i="1" s="1"/>
  <c r="O291" i="1"/>
  <c r="P291" i="1" s="1"/>
  <c r="Q291" i="1" s="1"/>
  <c r="O292" i="1"/>
  <c r="P292" i="1"/>
  <c r="Q292" i="1" s="1"/>
  <c r="O293" i="1"/>
  <c r="P293" i="1" s="1"/>
  <c r="Q293" i="1" s="1"/>
  <c r="O294" i="1"/>
  <c r="P294" i="1" s="1"/>
  <c r="Q294" i="1" s="1"/>
  <c r="O295" i="1"/>
  <c r="P295" i="1"/>
  <c r="Q295" i="1" s="1"/>
  <c r="O296" i="1"/>
  <c r="P296" i="1" s="1"/>
  <c r="Q296" i="1" s="1"/>
  <c r="O297" i="1"/>
  <c r="P297" i="1"/>
  <c r="Q297" i="1" s="1"/>
  <c r="K12" i="1"/>
  <c r="L12" i="1" s="1"/>
  <c r="M12" i="1" s="1"/>
  <c r="K13" i="1"/>
  <c r="L13" i="1"/>
  <c r="M13" i="1"/>
  <c r="K14" i="1"/>
  <c r="L14" i="1"/>
  <c r="M14" i="1" s="1"/>
  <c r="K15" i="1"/>
  <c r="L15" i="1"/>
  <c r="M15" i="1" s="1"/>
  <c r="K16" i="1"/>
  <c r="L16" i="1" s="1"/>
  <c r="M16" i="1" s="1"/>
  <c r="K17" i="1"/>
  <c r="L17" i="1" s="1"/>
  <c r="M17" i="1" s="1"/>
  <c r="K18" i="1"/>
  <c r="L18" i="1" s="1"/>
  <c r="M18" i="1" s="1"/>
  <c r="K19" i="1"/>
  <c r="L19" i="1"/>
  <c r="M19" i="1"/>
  <c r="K20" i="1"/>
  <c r="L20" i="1"/>
  <c r="M20" i="1"/>
  <c r="K21" i="1"/>
  <c r="L21" i="1"/>
  <c r="M21" i="1" s="1"/>
  <c r="K22" i="1"/>
  <c r="L22" i="1" s="1"/>
  <c r="M22" i="1" s="1"/>
  <c r="K23" i="1"/>
  <c r="L23" i="1"/>
  <c r="M23" i="1"/>
  <c r="K24" i="1"/>
  <c r="L24" i="1"/>
  <c r="M24" i="1"/>
  <c r="K25" i="1"/>
  <c r="L25" i="1" s="1"/>
  <c r="M25" i="1" s="1"/>
  <c r="K26" i="1"/>
  <c r="L26" i="1"/>
  <c r="M26" i="1"/>
  <c r="K27" i="1"/>
  <c r="L27" i="1"/>
  <c r="M27" i="1"/>
  <c r="K28" i="1"/>
  <c r="L28" i="1" s="1"/>
  <c r="M28" i="1" s="1"/>
  <c r="K29" i="1"/>
  <c r="L29" i="1" s="1"/>
  <c r="M29" i="1" s="1"/>
  <c r="K30" i="1"/>
  <c r="L30" i="1"/>
  <c r="M30" i="1" s="1"/>
  <c r="K31" i="1"/>
  <c r="L31" i="1"/>
  <c r="M31" i="1"/>
  <c r="K32" i="1"/>
  <c r="L32" i="1"/>
  <c r="M32" i="1"/>
  <c r="K33" i="1"/>
  <c r="L33" i="1" s="1"/>
  <c r="M33" i="1" s="1"/>
  <c r="K34" i="1"/>
  <c r="L34" i="1"/>
  <c r="M34" i="1"/>
  <c r="K35" i="1"/>
  <c r="L35" i="1" s="1"/>
  <c r="M35" i="1" s="1"/>
  <c r="K36" i="1"/>
  <c r="L36" i="1"/>
  <c r="M36" i="1"/>
  <c r="K37" i="1"/>
  <c r="L37" i="1"/>
  <c r="M37" i="1"/>
  <c r="K38" i="1"/>
  <c r="L38" i="1"/>
  <c r="M38" i="1" s="1"/>
  <c r="K39" i="1"/>
  <c r="L39" i="1"/>
  <c r="M39" i="1"/>
  <c r="K40" i="1"/>
  <c r="L40" i="1"/>
  <c r="M40" i="1" s="1"/>
  <c r="K41" i="1"/>
  <c r="L41" i="1" s="1"/>
  <c r="M41" i="1" s="1"/>
  <c r="K42" i="1"/>
  <c r="L42" i="1"/>
  <c r="M42" i="1"/>
  <c r="K43" i="1"/>
  <c r="L43" i="1" s="1"/>
  <c r="M43" i="1" s="1"/>
  <c r="K44" i="1"/>
  <c r="L44" i="1" s="1"/>
  <c r="M44" i="1" s="1"/>
  <c r="K45" i="1"/>
  <c r="L45" i="1"/>
  <c r="M45" i="1"/>
  <c r="K46" i="1"/>
  <c r="L46" i="1"/>
  <c r="M46" i="1" s="1"/>
  <c r="K47" i="1"/>
  <c r="L47" i="1"/>
  <c r="M47" i="1" s="1"/>
  <c r="K48" i="1"/>
  <c r="L48" i="1" s="1"/>
  <c r="M48" i="1" s="1"/>
  <c r="K49" i="1"/>
  <c r="L49" i="1" s="1"/>
  <c r="M49" i="1" s="1"/>
  <c r="K50" i="1"/>
  <c r="L50" i="1" s="1"/>
  <c r="M50" i="1" s="1"/>
  <c r="K51" i="1"/>
  <c r="L51" i="1"/>
  <c r="M51" i="1"/>
  <c r="K52" i="1"/>
  <c r="L52" i="1"/>
  <c r="M52" i="1"/>
  <c r="K53" i="1"/>
  <c r="L53" i="1"/>
  <c r="M53" i="1" s="1"/>
  <c r="K54" i="1"/>
  <c r="L54" i="1" s="1"/>
  <c r="M54" i="1" s="1"/>
  <c r="K55" i="1"/>
  <c r="L55" i="1"/>
  <c r="M55" i="1"/>
  <c r="K56" i="1"/>
  <c r="L56" i="1"/>
  <c r="M56" i="1"/>
  <c r="K57" i="1"/>
  <c r="L57" i="1" s="1"/>
  <c r="M57" i="1" s="1"/>
  <c r="K58" i="1"/>
  <c r="L58" i="1"/>
  <c r="M58" i="1"/>
  <c r="K59" i="1"/>
  <c r="L59" i="1"/>
  <c r="M59" i="1"/>
  <c r="K60" i="1"/>
  <c r="L60" i="1" s="1"/>
  <c r="M60" i="1" s="1"/>
  <c r="K61" i="1"/>
  <c r="L61" i="1" s="1"/>
  <c r="M61" i="1" s="1"/>
  <c r="K62" i="1"/>
  <c r="L62" i="1"/>
  <c r="M62" i="1" s="1"/>
  <c r="K63" i="1"/>
  <c r="L63" i="1"/>
  <c r="M63" i="1"/>
  <c r="K64" i="1"/>
  <c r="L64" i="1"/>
  <c r="M64" i="1"/>
  <c r="K65" i="1"/>
  <c r="L65" i="1" s="1"/>
  <c r="M65" i="1" s="1"/>
  <c r="K66" i="1"/>
  <c r="L66" i="1"/>
  <c r="M66" i="1"/>
  <c r="K67" i="1"/>
  <c r="L67" i="1" s="1"/>
  <c r="M67" i="1" s="1"/>
  <c r="K68" i="1"/>
  <c r="L68" i="1"/>
  <c r="M68" i="1"/>
  <c r="K69" i="1"/>
  <c r="L69" i="1"/>
  <c r="M69" i="1"/>
  <c r="K70" i="1"/>
  <c r="L70" i="1"/>
  <c r="M70" i="1" s="1"/>
  <c r="K71" i="1"/>
  <c r="L71" i="1"/>
  <c r="M71" i="1"/>
  <c r="K72" i="1"/>
  <c r="L72" i="1"/>
  <c r="M72" i="1" s="1"/>
  <c r="K73" i="1"/>
  <c r="L73" i="1" s="1"/>
  <c r="M73" i="1" s="1"/>
  <c r="K74" i="1"/>
  <c r="L74" i="1"/>
  <c r="M74" i="1"/>
  <c r="K75" i="1"/>
  <c r="L75" i="1" s="1"/>
  <c r="M75" i="1" s="1"/>
  <c r="K76" i="1"/>
  <c r="L76" i="1" s="1"/>
  <c r="M76" i="1" s="1"/>
  <c r="K77" i="1"/>
  <c r="L77" i="1"/>
  <c r="M77" i="1"/>
  <c r="K78" i="1"/>
  <c r="L78" i="1"/>
  <c r="M78" i="1" s="1"/>
  <c r="K79" i="1"/>
  <c r="L79" i="1"/>
  <c r="M79" i="1" s="1"/>
  <c r="K80" i="1"/>
  <c r="L80" i="1" s="1"/>
  <c r="M80" i="1" s="1"/>
  <c r="K81" i="1"/>
  <c r="L81" i="1" s="1"/>
  <c r="M81" i="1" s="1"/>
  <c r="K82" i="1"/>
  <c r="L82" i="1" s="1"/>
  <c r="M82" i="1" s="1"/>
  <c r="K83" i="1"/>
  <c r="L83" i="1"/>
  <c r="M83" i="1"/>
  <c r="K84" i="1"/>
  <c r="L84" i="1"/>
  <c r="M84" i="1"/>
  <c r="K85" i="1"/>
  <c r="L85" i="1"/>
  <c r="M85" i="1" s="1"/>
  <c r="K86" i="1"/>
  <c r="L86" i="1" s="1"/>
  <c r="M86" i="1" s="1"/>
  <c r="K87" i="1"/>
  <c r="L87" i="1"/>
  <c r="M87" i="1"/>
  <c r="K88" i="1"/>
  <c r="L88" i="1"/>
  <c r="M88" i="1"/>
  <c r="K89" i="1"/>
  <c r="L89" i="1" s="1"/>
  <c r="M89" i="1" s="1"/>
  <c r="K90" i="1"/>
  <c r="L90" i="1"/>
  <c r="M90" i="1"/>
  <c r="K91" i="1"/>
  <c r="L91" i="1"/>
  <c r="M91" i="1"/>
  <c r="K92" i="1"/>
  <c r="L92" i="1" s="1"/>
  <c r="M92" i="1" s="1"/>
  <c r="K93" i="1"/>
  <c r="L93" i="1"/>
  <c r="M93" i="1"/>
  <c r="K94" i="1"/>
  <c r="L94" i="1"/>
  <c r="M94" i="1" s="1"/>
  <c r="K95" i="1"/>
  <c r="L95" i="1"/>
  <c r="M95" i="1"/>
  <c r="K96" i="1"/>
  <c r="L96" i="1"/>
  <c r="M96" i="1"/>
  <c r="K97" i="1"/>
  <c r="L97" i="1" s="1"/>
  <c r="M97" i="1" s="1"/>
  <c r="K98" i="1"/>
  <c r="L98" i="1"/>
  <c r="M98" i="1"/>
  <c r="K99" i="1"/>
  <c r="L99" i="1" s="1"/>
  <c r="M99" i="1" s="1"/>
  <c r="K100" i="1"/>
  <c r="L100" i="1"/>
  <c r="M100" i="1"/>
  <c r="K101" i="1"/>
  <c r="L101" i="1"/>
  <c r="M101" i="1"/>
  <c r="K102" i="1"/>
  <c r="L102" i="1"/>
  <c r="M102" i="1" s="1"/>
  <c r="K103" i="1"/>
  <c r="L103" i="1"/>
  <c r="M103" i="1"/>
  <c r="K104" i="1"/>
  <c r="L104" i="1"/>
  <c r="M104" i="1" s="1"/>
  <c r="K105" i="1"/>
  <c r="L105" i="1" s="1"/>
  <c r="M105" i="1" s="1"/>
  <c r="K106" i="1"/>
  <c r="L106" i="1"/>
  <c r="M106" i="1"/>
  <c r="K107" i="1"/>
  <c r="L107" i="1" s="1"/>
  <c r="M107" i="1" s="1"/>
  <c r="K108" i="1"/>
  <c r="L108" i="1" s="1"/>
  <c r="M108" i="1" s="1"/>
  <c r="K109" i="1"/>
  <c r="L109" i="1"/>
  <c r="M109" i="1"/>
  <c r="K110" i="1"/>
  <c r="L110" i="1"/>
  <c r="M110" i="1" s="1"/>
  <c r="K111" i="1"/>
  <c r="L111" i="1"/>
  <c r="M111" i="1" s="1"/>
  <c r="K112" i="1"/>
  <c r="L112" i="1" s="1"/>
  <c r="M112" i="1" s="1"/>
  <c r="K113" i="1"/>
  <c r="L113" i="1" s="1"/>
  <c r="M113" i="1" s="1"/>
  <c r="K114" i="1"/>
  <c r="L114" i="1" s="1"/>
  <c r="M114" i="1" s="1"/>
  <c r="K115" i="1"/>
  <c r="L115" i="1"/>
  <c r="M115" i="1"/>
  <c r="K116" i="1"/>
  <c r="L116" i="1"/>
  <c r="M116" i="1"/>
  <c r="K117" i="1"/>
  <c r="L117" i="1"/>
  <c r="M117" i="1" s="1"/>
  <c r="K118" i="1"/>
  <c r="L118" i="1"/>
  <c r="M118" i="1" s="1"/>
  <c r="K119" i="1"/>
  <c r="L119" i="1"/>
  <c r="M119" i="1"/>
  <c r="K120" i="1"/>
  <c r="L120" i="1"/>
  <c r="M120" i="1"/>
  <c r="K121" i="1"/>
  <c r="L121" i="1" s="1"/>
  <c r="M121" i="1" s="1"/>
  <c r="K122" i="1"/>
  <c r="L122" i="1"/>
  <c r="M122" i="1"/>
  <c r="K123" i="1"/>
  <c r="L123" i="1"/>
  <c r="M123" i="1"/>
  <c r="K124" i="1"/>
  <c r="L124" i="1" s="1"/>
  <c r="M124" i="1" s="1"/>
  <c r="K125" i="1"/>
  <c r="L125" i="1"/>
  <c r="M125" i="1"/>
  <c r="K126" i="1"/>
  <c r="L126" i="1"/>
  <c r="M126" i="1" s="1"/>
  <c r="K127" i="1"/>
  <c r="L127" i="1"/>
  <c r="M127" i="1"/>
  <c r="K128" i="1"/>
  <c r="L128" i="1"/>
  <c r="M128" i="1"/>
  <c r="K129" i="1"/>
  <c r="L129" i="1" s="1"/>
  <c r="M129" i="1" s="1"/>
  <c r="K130" i="1"/>
  <c r="L130" i="1"/>
  <c r="M130" i="1"/>
  <c r="K131" i="1"/>
  <c r="L131" i="1" s="1"/>
  <c r="M131" i="1" s="1"/>
  <c r="K132" i="1"/>
  <c r="L132" i="1"/>
  <c r="M132" i="1"/>
  <c r="K133" i="1"/>
  <c r="L133" i="1"/>
  <c r="M133" i="1"/>
  <c r="K134" i="1"/>
  <c r="L134" i="1"/>
  <c r="M134" i="1" s="1"/>
  <c r="K135" i="1"/>
  <c r="L135" i="1"/>
  <c r="M135" i="1"/>
  <c r="K136" i="1"/>
  <c r="L136" i="1"/>
  <c r="M136" i="1" s="1"/>
  <c r="K137" i="1"/>
  <c r="L137" i="1" s="1"/>
  <c r="M137" i="1" s="1"/>
  <c r="K138" i="1"/>
  <c r="L138" i="1"/>
  <c r="M138" i="1"/>
  <c r="K139" i="1"/>
  <c r="L139" i="1" s="1"/>
  <c r="M139" i="1" s="1"/>
  <c r="K140" i="1"/>
  <c r="L140" i="1" s="1"/>
  <c r="M140" i="1" s="1"/>
  <c r="K141" i="1"/>
  <c r="L141" i="1"/>
  <c r="M141" i="1"/>
  <c r="K142" i="1"/>
  <c r="L142" i="1"/>
  <c r="M142" i="1" s="1"/>
  <c r="K143" i="1"/>
  <c r="L143" i="1"/>
  <c r="M143" i="1" s="1"/>
  <c r="K144" i="1"/>
  <c r="L144" i="1" s="1"/>
  <c r="M144" i="1" s="1"/>
  <c r="K145" i="1"/>
  <c r="L145" i="1" s="1"/>
  <c r="M145" i="1" s="1"/>
  <c r="K146" i="1"/>
  <c r="L146" i="1" s="1"/>
  <c r="M146" i="1" s="1"/>
  <c r="K147" i="1"/>
  <c r="L147" i="1"/>
  <c r="M147" i="1"/>
  <c r="K148" i="1"/>
  <c r="L148" i="1"/>
  <c r="M148" i="1"/>
  <c r="K149" i="1"/>
  <c r="L149" i="1"/>
  <c r="M149" i="1" s="1"/>
  <c r="K150" i="1"/>
  <c r="L150" i="1" s="1"/>
  <c r="M150" i="1" s="1"/>
  <c r="K151" i="1"/>
  <c r="L151" i="1"/>
  <c r="M151" i="1"/>
  <c r="K152" i="1"/>
  <c r="L152" i="1"/>
  <c r="M152" i="1"/>
  <c r="K153" i="1"/>
  <c r="L153" i="1" s="1"/>
  <c r="M153" i="1" s="1"/>
  <c r="K154" i="1"/>
  <c r="L154" i="1"/>
  <c r="M154" i="1"/>
  <c r="K155" i="1"/>
  <c r="L155" i="1"/>
  <c r="M155" i="1"/>
  <c r="K156" i="1"/>
  <c r="L156" i="1" s="1"/>
  <c r="M156" i="1" s="1"/>
  <c r="K157" i="1"/>
  <c r="L157" i="1" s="1"/>
  <c r="M157" i="1" s="1"/>
  <c r="K158" i="1"/>
  <c r="L158" i="1"/>
  <c r="M158" i="1" s="1"/>
  <c r="K159" i="1"/>
  <c r="L159" i="1"/>
  <c r="M159" i="1"/>
  <c r="K160" i="1"/>
  <c r="L160" i="1"/>
  <c r="M160" i="1"/>
  <c r="K161" i="1"/>
  <c r="L161" i="1" s="1"/>
  <c r="M161" i="1" s="1"/>
  <c r="K162" i="1"/>
  <c r="L162" i="1"/>
  <c r="M162" i="1"/>
  <c r="K163" i="1"/>
  <c r="L163" i="1" s="1"/>
  <c r="M163" i="1" s="1"/>
  <c r="K164" i="1"/>
  <c r="L164" i="1"/>
  <c r="M164" i="1"/>
  <c r="K165" i="1"/>
  <c r="L165" i="1"/>
  <c r="M165" i="1"/>
  <c r="K166" i="1"/>
  <c r="L166" i="1"/>
  <c r="M166" i="1" s="1"/>
  <c r="K167" i="1"/>
  <c r="L167" i="1"/>
  <c r="M167" i="1"/>
  <c r="K168" i="1"/>
  <c r="L168" i="1"/>
  <c r="M168" i="1" s="1"/>
  <c r="K169" i="1"/>
  <c r="L169" i="1" s="1"/>
  <c r="M169" i="1" s="1"/>
  <c r="K170" i="1"/>
  <c r="L170" i="1"/>
  <c r="M170" i="1"/>
  <c r="K171" i="1"/>
  <c r="L171" i="1" s="1"/>
  <c r="M171" i="1" s="1"/>
  <c r="K172" i="1"/>
  <c r="L172" i="1" s="1"/>
  <c r="M172" i="1" s="1"/>
  <c r="K173" i="1"/>
  <c r="L173" i="1"/>
  <c r="M173" i="1"/>
  <c r="K174" i="1"/>
  <c r="L174" i="1"/>
  <c r="M174" i="1" s="1"/>
  <c r="K175" i="1"/>
  <c r="L175" i="1"/>
  <c r="M175" i="1" s="1"/>
  <c r="K176" i="1"/>
  <c r="L176" i="1" s="1"/>
  <c r="M176" i="1" s="1"/>
  <c r="K177" i="1"/>
  <c r="L177" i="1" s="1"/>
  <c r="M177" i="1" s="1"/>
  <c r="K178" i="1"/>
  <c r="L178" i="1" s="1"/>
  <c r="M178" i="1" s="1"/>
  <c r="K179" i="1"/>
  <c r="L179" i="1"/>
  <c r="M179" i="1"/>
  <c r="K180" i="1"/>
  <c r="L180" i="1"/>
  <c r="M180" i="1"/>
  <c r="K181" i="1"/>
  <c r="L181" i="1"/>
  <c r="M181" i="1" s="1"/>
  <c r="K182" i="1"/>
  <c r="L182" i="1"/>
  <c r="M182" i="1" s="1"/>
  <c r="K183" i="1"/>
  <c r="L183" i="1"/>
  <c r="M183" i="1"/>
  <c r="K184" i="1"/>
  <c r="L184" i="1"/>
  <c r="M184" i="1"/>
  <c r="K185" i="1"/>
  <c r="L185" i="1" s="1"/>
  <c r="M185" i="1" s="1"/>
  <c r="K186" i="1"/>
  <c r="L186" i="1"/>
  <c r="M186" i="1"/>
  <c r="K187" i="1"/>
  <c r="L187" i="1"/>
  <c r="M187" i="1"/>
  <c r="K188" i="1"/>
  <c r="L188" i="1" s="1"/>
  <c r="M188" i="1" s="1"/>
  <c r="K189" i="1"/>
  <c r="L189" i="1"/>
  <c r="M189" i="1"/>
  <c r="K190" i="1"/>
  <c r="L190" i="1"/>
  <c r="M190" i="1" s="1"/>
  <c r="K191" i="1"/>
  <c r="L191" i="1"/>
  <c r="M191" i="1"/>
  <c r="K192" i="1"/>
  <c r="L192" i="1"/>
  <c r="M192" i="1"/>
  <c r="K193" i="1"/>
  <c r="L193" i="1" s="1"/>
  <c r="M193" i="1" s="1"/>
  <c r="K194" i="1"/>
  <c r="L194" i="1"/>
  <c r="M194" i="1"/>
  <c r="K195" i="1"/>
  <c r="L195" i="1" s="1"/>
  <c r="M195" i="1" s="1"/>
  <c r="K196" i="1"/>
  <c r="L196" i="1"/>
  <c r="M196" i="1"/>
  <c r="K197" i="1"/>
  <c r="L197" i="1"/>
  <c r="M197" i="1"/>
  <c r="K198" i="1"/>
  <c r="L198" i="1"/>
  <c r="M198" i="1" s="1"/>
  <c r="K199" i="1"/>
  <c r="L199" i="1"/>
  <c r="M199" i="1"/>
  <c r="K200" i="1"/>
  <c r="L200" i="1"/>
  <c r="M200" i="1" s="1"/>
  <c r="K201" i="1"/>
  <c r="L201" i="1" s="1"/>
  <c r="M201" i="1" s="1"/>
  <c r="K202" i="1"/>
  <c r="L202" i="1"/>
  <c r="M202" i="1"/>
  <c r="K203" i="1"/>
  <c r="L203" i="1" s="1"/>
  <c r="M203" i="1" s="1"/>
  <c r="K204" i="1"/>
  <c r="L204" i="1" s="1"/>
  <c r="M204" i="1" s="1"/>
  <c r="K205" i="1"/>
  <c r="L205" i="1"/>
  <c r="M205" i="1"/>
  <c r="K206" i="1"/>
  <c r="L206" i="1"/>
  <c r="M206" i="1" s="1"/>
  <c r="K207" i="1"/>
  <c r="L207" i="1"/>
  <c r="M207" i="1" s="1"/>
  <c r="K208" i="1"/>
  <c r="L208" i="1" s="1"/>
  <c r="M208" i="1" s="1"/>
  <c r="K209" i="1"/>
  <c r="L209" i="1" s="1"/>
  <c r="M209" i="1" s="1"/>
  <c r="K210" i="1"/>
  <c r="L210" i="1" s="1"/>
  <c r="M210" i="1" s="1"/>
  <c r="K211" i="1"/>
  <c r="L211" i="1"/>
  <c r="M211" i="1"/>
  <c r="K212" i="1"/>
  <c r="L212" i="1"/>
  <c r="M212" i="1"/>
  <c r="K213" i="1"/>
  <c r="L213" i="1"/>
  <c r="M213" i="1" s="1"/>
  <c r="K214" i="1"/>
  <c r="L214" i="1"/>
  <c r="M214" i="1" s="1"/>
  <c r="K215" i="1"/>
  <c r="L215" i="1"/>
  <c r="M215" i="1"/>
  <c r="K216" i="1"/>
  <c r="L216" i="1"/>
  <c r="M216" i="1"/>
  <c r="K217" i="1"/>
  <c r="L217" i="1" s="1"/>
  <c r="M217" i="1" s="1"/>
  <c r="K218" i="1"/>
  <c r="L218" i="1"/>
  <c r="M218" i="1"/>
  <c r="K219" i="1"/>
  <c r="L219" i="1"/>
  <c r="M219" i="1"/>
  <c r="K220" i="1"/>
  <c r="L220" i="1" s="1"/>
  <c r="M220" i="1" s="1"/>
  <c r="K221" i="1"/>
  <c r="L221" i="1"/>
  <c r="M221" i="1"/>
  <c r="K222" i="1"/>
  <c r="L222" i="1"/>
  <c r="M222" i="1" s="1"/>
  <c r="K223" i="1"/>
  <c r="L223" i="1"/>
  <c r="M223" i="1"/>
  <c r="K224" i="1"/>
  <c r="L224" i="1"/>
  <c r="M224" i="1"/>
  <c r="K225" i="1"/>
  <c r="L225" i="1" s="1"/>
  <c r="M225" i="1" s="1"/>
  <c r="K226" i="1"/>
  <c r="L226" i="1"/>
  <c r="M226" i="1"/>
  <c r="K227" i="1"/>
  <c r="L227" i="1" s="1"/>
  <c r="M227" i="1" s="1"/>
  <c r="K228" i="1"/>
  <c r="L228" i="1"/>
  <c r="M228" i="1"/>
  <c r="K229" i="1"/>
  <c r="L229" i="1"/>
  <c r="M229" i="1"/>
  <c r="K230" i="1"/>
  <c r="L230" i="1"/>
  <c r="M230" i="1" s="1"/>
  <c r="K231" i="1"/>
  <c r="L231" i="1"/>
  <c r="M231" i="1"/>
  <c r="K232" i="1"/>
  <c r="L232" i="1"/>
  <c r="M232" i="1" s="1"/>
  <c r="K233" i="1"/>
  <c r="L233" i="1" s="1"/>
  <c r="M233" i="1" s="1"/>
  <c r="K234" i="1"/>
  <c r="L234" i="1"/>
  <c r="M234" i="1"/>
  <c r="K235" i="1"/>
  <c r="L235" i="1" s="1"/>
  <c r="M235" i="1" s="1"/>
  <c r="K236" i="1"/>
  <c r="L236" i="1" s="1"/>
  <c r="M236" i="1" s="1"/>
  <c r="K237" i="1"/>
  <c r="L237" i="1"/>
  <c r="M237" i="1"/>
  <c r="K238" i="1"/>
  <c r="L238" i="1"/>
  <c r="M238" i="1" s="1"/>
  <c r="K239" i="1"/>
  <c r="L239" i="1"/>
  <c r="M239" i="1" s="1"/>
  <c r="K240" i="1"/>
  <c r="L240" i="1" s="1"/>
  <c r="M240" i="1" s="1"/>
  <c r="K241" i="1"/>
  <c r="L241" i="1" s="1"/>
  <c r="M241" i="1" s="1"/>
  <c r="K242" i="1"/>
  <c r="L242" i="1" s="1"/>
  <c r="M242" i="1" s="1"/>
  <c r="K243" i="1"/>
  <c r="L243" i="1"/>
  <c r="M243" i="1"/>
  <c r="K244" i="1"/>
  <c r="L244" i="1"/>
  <c r="M244" i="1"/>
  <c r="K245" i="1"/>
  <c r="L245" i="1"/>
  <c r="M245" i="1" s="1"/>
  <c r="K246" i="1"/>
  <c r="L246" i="1" s="1"/>
  <c r="M246" i="1" s="1"/>
  <c r="K247" i="1"/>
  <c r="L247" i="1"/>
  <c r="M247" i="1"/>
  <c r="K248" i="1"/>
  <c r="L248" i="1"/>
  <c r="M248" i="1"/>
  <c r="K249" i="1"/>
  <c r="L249" i="1" s="1"/>
  <c r="M249" i="1" s="1"/>
  <c r="K250" i="1"/>
  <c r="L250" i="1"/>
  <c r="M250" i="1"/>
  <c r="K251" i="1"/>
  <c r="L251" i="1"/>
  <c r="M251" i="1"/>
  <c r="K252" i="1"/>
  <c r="L252" i="1" s="1"/>
  <c r="M252" i="1" s="1"/>
  <c r="K253" i="1"/>
  <c r="L253" i="1"/>
  <c r="M253" i="1"/>
  <c r="K254" i="1"/>
  <c r="L254" i="1"/>
  <c r="M254" i="1" s="1"/>
  <c r="K255" i="1"/>
  <c r="L255" i="1"/>
  <c r="M255" i="1"/>
  <c r="K256" i="1"/>
  <c r="L256" i="1"/>
  <c r="M256" i="1"/>
  <c r="K257" i="1"/>
  <c r="L257" i="1" s="1"/>
  <c r="M257" i="1" s="1"/>
  <c r="K258" i="1"/>
  <c r="L258" i="1"/>
  <c r="M258" i="1"/>
  <c r="K259" i="1"/>
  <c r="L259" i="1" s="1"/>
  <c r="M259" i="1" s="1"/>
  <c r="K260" i="1"/>
  <c r="L260" i="1"/>
  <c r="M260" i="1"/>
  <c r="K261" i="1"/>
  <c r="L261" i="1"/>
  <c r="M261" i="1"/>
  <c r="K262" i="1"/>
  <c r="L262" i="1"/>
  <c r="M262" i="1" s="1"/>
  <c r="K263" i="1"/>
  <c r="L263" i="1"/>
  <c r="M263" i="1"/>
  <c r="K264" i="1"/>
  <c r="L264" i="1"/>
  <c r="M264" i="1" s="1"/>
  <c r="K265" i="1"/>
  <c r="L265" i="1" s="1"/>
  <c r="M265" i="1" s="1"/>
  <c r="K266" i="1"/>
  <c r="L266" i="1"/>
  <c r="M266" i="1"/>
  <c r="K267" i="1"/>
  <c r="L267" i="1" s="1"/>
  <c r="M267" i="1" s="1"/>
  <c r="K268" i="1"/>
  <c r="L268" i="1" s="1"/>
  <c r="M268" i="1" s="1"/>
  <c r="K269" i="1"/>
  <c r="L269" i="1"/>
  <c r="M269" i="1"/>
  <c r="K270" i="1"/>
  <c r="L270" i="1"/>
  <c r="M270" i="1" s="1"/>
  <c r="K271" i="1"/>
  <c r="L271" i="1"/>
  <c r="M271" i="1" s="1"/>
  <c r="K272" i="1"/>
  <c r="L272" i="1" s="1"/>
  <c r="M272" i="1" s="1"/>
  <c r="K273" i="1"/>
  <c r="L273" i="1" s="1"/>
  <c r="M273" i="1" s="1"/>
  <c r="K274" i="1"/>
  <c r="L274" i="1" s="1"/>
  <c r="M274" i="1" s="1"/>
  <c r="K275" i="1"/>
  <c r="L275" i="1"/>
  <c r="M275" i="1"/>
  <c r="K276" i="1"/>
  <c r="L276" i="1"/>
  <c r="M276" i="1"/>
  <c r="K277" i="1"/>
  <c r="L277" i="1"/>
  <c r="M277" i="1" s="1"/>
  <c r="K278" i="1"/>
  <c r="L278" i="1" s="1"/>
  <c r="M278" i="1" s="1"/>
  <c r="K279" i="1"/>
  <c r="L279" i="1"/>
  <c r="M279" i="1"/>
  <c r="K280" i="1"/>
  <c r="L280" i="1"/>
  <c r="M280" i="1"/>
  <c r="K281" i="1"/>
  <c r="L281" i="1" s="1"/>
  <c r="M281" i="1" s="1"/>
  <c r="K282" i="1"/>
  <c r="L282" i="1"/>
  <c r="M282" i="1"/>
  <c r="K283" i="1"/>
  <c r="L283" i="1"/>
  <c r="M283" i="1"/>
  <c r="K284" i="1"/>
  <c r="L284" i="1" s="1"/>
  <c r="M284" i="1" s="1"/>
  <c r="K285" i="1"/>
  <c r="L285" i="1" s="1"/>
  <c r="M285" i="1" s="1"/>
  <c r="K286" i="1"/>
  <c r="L286" i="1"/>
  <c r="M286" i="1" s="1"/>
  <c r="K287" i="1"/>
  <c r="L287" i="1"/>
  <c r="M287" i="1"/>
  <c r="K288" i="1"/>
  <c r="L288" i="1"/>
  <c r="M288" i="1"/>
  <c r="K289" i="1"/>
  <c r="L289" i="1" s="1"/>
  <c r="M289" i="1" s="1"/>
  <c r="K290" i="1"/>
  <c r="L290" i="1"/>
  <c r="M290" i="1"/>
  <c r="K291" i="1"/>
  <c r="L291" i="1" s="1"/>
  <c r="M291" i="1" s="1"/>
  <c r="K292" i="1"/>
  <c r="L292" i="1"/>
  <c r="M292" i="1"/>
  <c r="K293" i="1"/>
  <c r="L293" i="1"/>
  <c r="M293" i="1"/>
  <c r="K294" i="1"/>
  <c r="L294" i="1"/>
  <c r="M294" i="1" s="1"/>
  <c r="K295" i="1"/>
  <c r="L295" i="1"/>
  <c r="M295" i="1"/>
  <c r="K296" i="1"/>
  <c r="L296" i="1"/>
  <c r="M296" i="1" s="1"/>
  <c r="K297" i="1"/>
  <c r="L297" i="1" s="1"/>
  <c r="M297" i="1" s="1"/>
  <c r="R17" i="1"/>
  <c r="S17" i="1" s="1"/>
  <c r="R21" i="1"/>
  <c r="S21" i="1" s="1"/>
  <c r="R28" i="1"/>
  <c r="S28" i="1" s="1"/>
  <c r="R29" i="1"/>
  <c r="S29" i="1" s="1"/>
  <c r="R30" i="1"/>
  <c r="S30" i="1" s="1"/>
  <c r="R31" i="1"/>
  <c r="S31" i="1"/>
  <c r="R32" i="1"/>
  <c r="S32" i="1" s="1"/>
  <c r="R33" i="1"/>
  <c r="S33" i="1" s="1"/>
  <c r="T33" i="1" s="1"/>
  <c r="U33" i="1" s="1"/>
  <c r="R37" i="1"/>
  <c r="S37" i="1" s="1"/>
  <c r="T37" i="1" s="1"/>
  <c r="U37" i="1" s="1"/>
  <c r="R38" i="1"/>
  <c r="S38" i="1" s="1"/>
  <c r="R44" i="1"/>
  <c r="S44" i="1" s="1"/>
  <c r="T44" i="1" s="1"/>
  <c r="U44" i="1" s="1"/>
  <c r="R45" i="1"/>
  <c r="R46" i="1"/>
  <c r="S46" i="1" s="1"/>
  <c r="R47" i="1"/>
  <c r="S47" i="1" s="1"/>
  <c r="R50" i="1"/>
  <c r="S50" i="1" s="1"/>
  <c r="R51" i="1"/>
  <c r="S51" i="1" s="1"/>
  <c r="R52" i="1"/>
  <c r="S52" i="1" s="1"/>
  <c r="R60" i="1"/>
  <c r="S60" i="1" s="1"/>
  <c r="R61" i="1"/>
  <c r="R62" i="1"/>
  <c r="S62" i="1" s="1"/>
  <c r="R63" i="1"/>
  <c r="S63" i="1"/>
  <c r="R68" i="1"/>
  <c r="S68" i="1" s="1"/>
  <c r="T68" i="1" s="1"/>
  <c r="U68" i="1" s="1"/>
  <c r="R69" i="1"/>
  <c r="S69" i="1" s="1"/>
  <c r="T69" i="1" s="1"/>
  <c r="U69" i="1" s="1"/>
  <c r="R73" i="1"/>
  <c r="S73" i="1" s="1"/>
  <c r="T73" i="1" s="1"/>
  <c r="U73" i="1" s="1"/>
  <c r="R74" i="1"/>
  <c r="S74" i="1" s="1"/>
  <c r="T74" i="1" s="1"/>
  <c r="U74" i="1" s="1"/>
  <c r="R76" i="1"/>
  <c r="S76" i="1" s="1"/>
  <c r="T76" i="1" s="1"/>
  <c r="U76" i="1" s="1"/>
  <c r="R77" i="1"/>
  <c r="S77" i="1" s="1"/>
  <c r="T77" i="1" s="1"/>
  <c r="U77" i="1" s="1"/>
  <c r="R78" i="1"/>
  <c r="S78" i="1"/>
  <c r="R79" i="1"/>
  <c r="S79" i="1"/>
  <c r="R83" i="1"/>
  <c r="S83" i="1" s="1"/>
  <c r="T83" i="1" s="1"/>
  <c r="U83" i="1" s="1"/>
  <c r="R84" i="1"/>
  <c r="S84" i="1" s="1"/>
  <c r="T84" i="1" s="1"/>
  <c r="U84" i="1" s="1"/>
  <c r="R85" i="1"/>
  <c r="S85" i="1" s="1"/>
  <c r="R86" i="1"/>
  <c r="S86" i="1" s="1"/>
  <c r="R87" i="1"/>
  <c r="S87" i="1" s="1"/>
  <c r="T87" i="1" s="1"/>
  <c r="U87" i="1" s="1"/>
  <c r="R88" i="1"/>
  <c r="S88" i="1" s="1"/>
  <c r="R89" i="1"/>
  <c r="S89" i="1" s="1"/>
  <c r="T89" i="1" s="1"/>
  <c r="U89" i="1" s="1"/>
  <c r="R90" i="1"/>
  <c r="S90" i="1" s="1"/>
  <c r="R91" i="1"/>
  <c r="S91" i="1"/>
  <c r="T91" i="1"/>
  <c r="U91" i="1" s="1"/>
  <c r="R92" i="1"/>
  <c r="S92" i="1"/>
  <c r="R93" i="1"/>
  <c r="S93" i="1" s="1"/>
  <c r="T93" i="1" s="1"/>
  <c r="U93" i="1" s="1"/>
  <c r="R94" i="1"/>
  <c r="S94" i="1" s="1"/>
  <c r="R95" i="1"/>
  <c r="S95" i="1" s="1"/>
  <c r="T95" i="1" s="1"/>
  <c r="U95" i="1" s="1"/>
  <c r="R96" i="1"/>
  <c r="S96" i="1"/>
  <c r="R97" i="1"/>
  <c r="S97" i="1" s="1"/>
  <c r="T97" i="1" s="1"/>
  <c r="U97" i="1" s="1"/>
  <c r="R98" i="1"/>
  <c r="S98" i="1"/>
  <c r="T98" i="1"/>
  <c r="U98" i="1"/>
  <c r="R99" i="1"/>
  <c r="R100" i="1"/>
  <c r="S100" i="1" s="1"/>
  <c r="R101" i="1"/>
  <c r="S101" i="1" s="1"/>
  <c r="T101" i="1" s="1"/>
  <c r="U101" i="1" s="1"/>
  <c r="R102" i="1"/>
  <c r="S102" i="1" s="1"/>
  <c r="T102" i="1" s="1"/>
  <c r="U102" i="1" s="1"/>
  <c r="R103" i="1"/>
  <c r="S103" i="1" s="1"/>
  <c r="R104" i="1"/>
  <c r="S104" i="1" s="1"/>
  <c r="R105" i="1"/>
  <c r="S105" i="1" s="1"/>
  <c r="T105" i="1" s="1"/>
  <c r="U105" i="1" s="1"/>
  <c r="R106" i="1"/>
  <c r="S106" i="1" s="1"/>
  <c r="T106" i="1" s="1"/>
  <c r="U106" i="1" s="1"/>
  <c r="R107" i="1"/>
  <c r="S107" i="1"/>
  <c r="T107" i="1"/>
  <c r="U107" i="1" s="1"/>
  <c r="R108" i="1"/>
  <c r="S108" i="1"/>
  <c r="T108" i="1"/>
  <c r="U108" i="1" s="1"/>
  <c r="R109" i="1"/>
  <c r="S109" i="1" s="1"/>
  <c r="T109" i="1" s="1"/>
  <c r="U109" i="1" s="1"/>
  <c r="R110" i="1"/>
  <c r="S110" i="1" s="1"/>
  <c r="T110" i="1" s="1"/>
  <c r="U110" i="1" s="1"/>
  <c r="R111" i="1"/>
  <c r="T111" i="1" s="1"/>
  <c r="U111" i="1" s="1"/>
  <c r="S111" i="1"/>
  <c r="R112" i="1"/>
  <c r="T112" i="1" s="1"/>
  <c r="U112" i="1" s="1"/>
  <c r="S112" i="1"/>
  <c r="R113" i="1"/>
  <c r="S113" i="1" s="1"/>
  <c r="T113" i="1" s="1"/>
  <c r="U113" i="1" s="1"/>
  <c r="R114" i="1"/>
  <c r="R115" i="1"/>
  <c r="S115" i="1"/>
  <c r="R116" i="1"/>
  <c r="S116" i="1" s="1"/>
  <c r="R117" i="1"/>
  <c r="S117" i="1" s="1"/>
  <c r="T117" i="1" s="1"/>
  <c r="U117" i="1" s="1"/>
  <c r="R118" i="1"/>
  <c r="S118" i="1"/>
  <c r="T118" i="1"/>
  <c r="U118" i="1" s="1"/>
  <c r="R119" i="1"/>
  <c r="S119" i="1" s="1"/>
  <c r="R120" i="1"/>
  <c r="T120" i="1" s="1"/>
  <c r="U120" i="1" s="1"/>
  <c r="S120" i="1"/>
  <c r="R121" i="1"/>
  <c r="S121" i="1" s="1"/>
  <c r="T121" i="1" s="1"/>
  <c r="U121" i="1" s="1"/>
  <c r="R122" i="1"/>
  <c r="S122" i="1" s="1"/>
  <c r="R123" i="1"/>
  <c r="S123" i="1" s="1"/>
  <c r="T123" i="1" s="1"/>
  <c r="U123" i="1" s="1"/>
  <c r="R124" i="1"/>
  <c r="S124" i="1" s="1"/>
  <c r="R125" i="1"/>
  <c r="S125" i="1" s="1"/>
  <c r="T125" i="1" s="1"/>
  <c r="U125" i="1" s="1"/>
  <c r="R126" i="1"/>
  <c r="S126" i="1"/>
  <c r="T126" i="1"/>
  <c r="U126" i="1" s="1"/>
  <c r="R127" i="1"/>
  <c r="S127" i="1"/>
  <c r="T127" i="1"/>
  <c r="U127" i="1"/>
  <c r="R128" i="1"/>
  <c r="S128" i="1" s="1"/>
  <c r="R129" i="1"/>
  <c r="S129" i="1" s="1"/>
  <c r="T129" i="1" s="1"/>
  <c r="U129" i="1" s="1"/>
  <c r="R130" i="1"/>
  <c r="S130" i="1" s="1"/>
  <c r="T130" i="1" s="1"/>
  <c r="U130" i="1" s="1"/>
  <c r="R131" i="1"/>
  <c r="S131" i="1" s="1"/>
  <c r="R132" i="1"/>
  <c r="S132" i="1" s="1"/>
  <c r="T132" i="1" s="1"/>
  <c r="U132" i="1" s="1"/>
  <c r="R133" i="1"/>
  <c r="S133" i="1" s="1"/>
  <c r="T133" i="1" s="1"/>
  <c r="U133" i="1" s="1"/>
  <c r="R134" i="1"/>
  <c r="S134" i="1" s="1"/>
  <c r="R135" i="1"/>
  <c r="S135" i="1"/>
  <c r="R136" i="1"/>
  <c r="S136" i="1" s="1"/>
  <c r="T136" i="1" s="1"/>
  <c r="U136" i="1" s="1"/>
  <c r="R137" i="1"/>
  <c r="S137" i="1" s="1"/>
  <c r="T137" i="1" s="1"/>
  <c r="U137" i="1" s="1"/>
  <c r="R138" i="1"/>
  <c r="S138" i="1" s="1"/>
  <c r="T138" i="1" s="1"/>
  <c r="U138" i="1" s="1"/>
  <c r="R139" i="1"/>
  <c r="S139" i="1" s="1"/>
  <c r="R140" i="1"/>
  <c r="S140" i="1" s="1"/>
  <c r="T140" i="1" s="1"/>
  <c r="U140" i="1" s="1"/>
  <c r="R141" i="1"/>
  <c r="S141" i="1" s="1"/>
  <c r="T141" i="1" s="1"/>
  <c r="U141" i="1" s="1"/>
  <c r="R142" i="1"/>
  <c r="S142" i="1" s="1"/>
  <c r="R143" i="1"/>
  <c r="S143" i="1"/>
  <c r="R144" i="1"/>
  <c r="S144" i="1" s="1"/>
  <c r="T144" i="1" s="1"/>
  <c r="U144" i="1" s="1"/>
  <c r="R145" i="1"/>
  <c r="S145" i="1" s="1"/>
  <c r="T145" i="1" s="1"/>
  <c r="U145" i="1" s="1"/>
  <c r="R146" i="1"/>
  <c r="S146" i="1"/>
  <c r="R147" i="1"/>
  <c r="S147" i="1" s="1"/>
  <c r="R148" i="1"/>
  <c r="R149" i="1"/>
  <c r="S149" i="1" s="1"/>
  <c r="T149" i="1" s="1"/>
  <c r="U149" i="1" s="1"/>
  <c r="R150" i="1"/>
  <c r="S150" i="1"/>
  <c r="T150" i="1"/>
  <c r="U150" i="1" s="1"/>
  <c r="R151" i="1"/>
  <c r="S151" i="1" s="1"/>
  <c r="T151" i="1" s="1"/>
  <c r="U151" i="1" s="1"/>
  <c r="R152" i="1"/>
  <c r="S152" i="1" s="1"/>
  <c r="R153" i="1"/>
  <c r="S153" i="1" s="1"/>
  <c r="T153" i="1" s="1"/>
  <c r="U153" i="1" s="1"/>
  <c r="R154" i="1"/>
  <c r="S154" i="1" s="1"/>
  <c r="R155" i="1"/>
  <c r="S155" i="1"/>
  <c r="T155" i="1"/>
  <c r="U155" i="1" s="1"/>
  <c r="R156" i="1"/>
  <c r="S156" i="1" s="1"/>
  <c r="R157" i="1"/>
  <c r="S157" i="1" s="1"/>
  <c r="T157" i="1" s="1"/>
  <c r="U157" i="1" s="1"/>
  <c r="R158" i="1"/>
  <c r="S158" i="1" s="1"/>
  <c r="R159" i="1"/>
  <c r="S159" i="1" s="1"/>
  <c r="T159" i="1" s="1"/>
  <c r="U159" i="1" s="1"/>
  <c r="R160" i="1"/>
  <c r="S160" i="1"/>
  <c r="T160" i="1"/>
  <c r="U160" i="1" s="1"/>
  <c r="R161" i="1"/>
  <c r="S161" i="1" s="1"/>
  <c r="T161" i="1" s="1"/>
  <c r="U161" i="1" s="1"/>
  <c r="R162" i="1"/>
  <c r="S162" i="1" s="1"/>
  <c r="R163" i="1"/>
  <c r="R164" i="1"/>
  <c r="S164" i="1" s="1"/>
  <c r="R165" i="1"/>
  <c r="S165" i="1" s="1"/>
  <c r="T165" i="1" s="1"/>
  <c r="U165" i="1" s="1"/>
  <c r="R166" i="1"/>
  <c r="S166" i="1" s="1"/>
  <c r="T166" i="1" s="1"/>
  <c r="U166" i="1" s="1"/>
  <c r="R167" i="1"/>
  <c r="T167" i="1" s="1"/>
  <c r="U167" i="1" s="1"/>
  <c r="S167" i="1"/>
  <c r="R168" i="1"/>
  <c r="S168" i="1" s="1"/>
  <c r="R169" i="1"/>
  <c r="S169" i="1" s="1"/>
  <c r="T169" i="1" s="1"/>
  <c r="U169" i="1" s="1"/>
  <c r="R170" i="1"/>
  <c r="S170" i="1"/>
  <c r="R171" i="1"/>
  <c r="S171" i="1"/>
  <c r="R172" i="1"/>
  <c r="S172" i="1" s="1"/>
  <c r="R173" i="1"/>
  <c r="S173" i="1" s="1"/>
  <c r="T173" i="1" s="1"/>
  <c r="U173" i="1" s="1"/>
  <c r="R174" i="1"/>
  <c r="S174" i="1" s="1"/>
  <c r="R175" i="1"/>
  <c r="R176" i="1"/>
  <c r="S176" i="1" s="1"/>
  <c r="T176" i="1" s="1"/>
  <c r="U176" i="1" s="1"/>
  <c r="R177" i="1"/>
  <c r="S177" i="1" s="1"/>
  <c r="T177" i="1" s="1"/>
  <c r="U177" i="1" s="1"/>
  <c r="R178" i="1"/>
  <c r="S178" i="1" s="1"/>
  <c r="T178" i="1" s="1"/>
  <c r="U178" i="1" s="1"/>
  <c r="R179" i="1"/>
  <c r="S179" i="1" s="1"/>
  <c r="R180" i="1"/>
  <c r="S180" i="1"/>
  <c r="T180" i="1" s="1"/>
  <c r="U180" i="1" s="1"/>
  <c r="R181" i="1"/>
  <c r="S181" i="1" s="1"/>
  <c r="T181" i="1" s="1"/>
  <c r="U181" i="1" s="1"/>
  <c r="R182" i="1"/>
  <c r="S182" i="1" s="1"/>
  <c r="R183" i="1"/>
  <c r="S183" i="1" s="1"/>
  <c r="R184" i="1"/>
  <c r="S184" i="1"/>
  <c r="T184" i="1"/>
  <c r="U184" i="1" s="1"/>
  <c r="R185" i="1"/>
  <c r="S185" i="1" s="1"/>
  <c r="T185" i="1" s="1"/>
  <c r="U185" i="1" s="1"/>
  <c r="R186" i="1"/>
  <c r="S186" i="1" s="1"/>
  <c r="T186" i="1" s="1"/>
  <c r="U186" i="1" s="1"/>
  <c r="R187" i="1"/>
  <c r="S187" i="1" s="1"/>
  <c r="R188" i="1"/>
  <c r="S188" i="1" s="1"/>
  <c r="T188" i="1" s="1"/>
  <c r="U188" i="1" s="1"/>
  <c r="R189" i="1"/>
  <c r="S189" i="1" s="1"/>
  <c r="T189" i="1" s="1"/>
  <c r="U189" i="1" s="1"/>
  <c r="R190" i="1"/>
  <c r="S190" i="1" s="1"/>
  <c r="R191" i="1"/>
  <c r="S191" i="1" s="1"/>
  <c r="R192" i="1"/>
  <c r="R193" i="1"/>
  <c r="S193" i="1" s="1"/>
  <c r="R194" i="1"/>
  <c r="S194" i="1"/>
  <c r="R195" i="1"/>
  <c r="S195" i="1" s="1"/>
  <c r="T195" i="1" s="1"/>
  <c r="U195" i="1" s="1"/>
  <c r="R196" i="1"/>
  <c r="S196" i="1" s="1"/>
  <c r="R197" i="1"/>
  <c r="S197" i="1" s="1"/>
  <c r="T197" i="1" s="1"/>
  <c r="U197" i="1" s="1"/>
  <c r="R198" i="1"/>
  <c r="S198" i="1" s="1"/>
  <c r="R199" i="1"/>
  <c r="S199" i="1" s="1"/>
  <c r="R200" i="1"/>
  <c r="S200" i="1" s="1"/>
  <c r="R201" i="1"/>
  <c r="S201" i="1" s="1"/>
  <c r="T201" i="1" s="1"/>
  <c r="U201" i="1" s="1"/>
  <c r="R202" i="1"/>
  <c r="S202" i="1" s="1"/>
  <c r="R203" i="1"/>
  <c r="S203" i="1" s="1"/>
  <c r="T203" i="1" s="1"/>
  <c r="U203" i="1" s="1"/>
  <c r="R204" i="1"/>
  <c r="S204" i="1"/>
  <c r="T204" i="1"/>
  <c r="U204" i="1" s="1"/>
  <c r="R205" i="1"/>
  <c r="S205" i="1" s="1"/>
  <c r="T205" i="1" s="1"/>
  <c r="U205" i="1" s="1"/>
  <c r="R206" i="1"/>
  <c r="S206" i="1"/>
  <c r="T206" i="1"/>
  <c r="U206" i="1" s="1"/>
  <c r="R207" i="1"/>
  <c r="R208" i="1"/>
  <c r="S208" i="1" s="1"/>
  <c r="R209" i="1"/>
  <c r="S209" i="1" s="1"/>
  <c r="T209" i="1" s="1"/>
  <c r="U209" i="1" s="1"/>
  <c r="R210" i="1"/>
  <c r="S210" i="1" s="1"/>
  <c r="T210" i="1" s="1"/>
  <c r="U210" i="1" s="1"/>
  <c r="R211" i="1"/>
  <c r="S211" i="1"/>
  <c r="R212" i="1"/>
  <c r="S212" i="1"/>
  <c r="R213" i="1"/>
  <c r="S213" i="1" s="1"/>
  <c r="T213" i="1" s="1"/>
  <c r="U213" i="1" s="1"/>
  <c r="R214" i="1"/>
  <c r="S214" i="1"/>
  <c r="T214" i="1"/>
  <c r="U214" i="1"/>
  <c r="R215" i="1"/>
  <c r="S215" i="1" s="1"/>
  <c r="R216" i="1"/>
  <c r="S216" i="1"/>
  <c r="T216" i="1"/>
  <c r="U216" i="1" s="1"/>
  <c r="R217" i="1"/>
  <c r="S217" i="1" s="1"/>
  <c r="T217" i="1" s="1"/>
  <c r="U217" i="1" s="1"/>
  <c r="R218" i="1"/>
  <c r="S218" i="1" s="1"/>
  <c r="R219" i="1"/>
  <c r="T219" i="1" s="1"/>
  <c r="U219" i="1" s="1"/>
  <c r="S219" i="1"/>
  <c r="R220" i="1"/>
  <c r="S220" i="1" s="1"/>
  <c r="T220" i="1" s="1"/>
  <c r="U220" i="1" s="1"/>
  <c r="R221" i="1"/>
  <c r="S221" i="1" s="1"/>
  <c r="R222" i="1"/>
  <c r="S222" i="1"/>
  <c r="R223" i="1"/>
  <c r="S223" i="1" s="1"/>
  <c r="R224" i="1"/>
  <c r="S224" i="1" s="1"/>
  <c r="R225" i="1"/>
  <c r="S225" i="1" s="1"/>
  <c r="R226" i="1"/>
  <c r="S226" i="1" s="1"/>
  <c r="R227" i="1"/>
  <c r="S227" i="1" s="1"/>
  <c r="R228" i="1"/>
  <c r="S228" i="1" s="1"/>
  <c r="T228" i="1" s="1"/>
  <c r="U228" i="1" s="1"/>
  <c r="R229" i="1"/>
  <c r="S229" i="1" s="1"/>
  <c r="R230" i="1"/>
  <c r="S230" i="1" s="1"/>
  <c r="R231" i="1"/>
  <c r="S231" i="1" s="1"/>
  <c r="T231" i="1" s="1"/>
  <c r="U231" i="1" s="1"/>
  <c r="R232" i="1"/>
  <c r="R233" i="1"/>
  <c r="S233" i="1" s="1"/>
  <c r="R234" i="1"/>
  <c r="S234" i="1" s="1"/>
  <c r="R235" i="1"/>
  <c r="S235" i="1" s="1"/>
  <c r="T235" i="1" s="1"/>
  <c r="U235" i="1" s="1"/>
  <c r="R236" i="1"/>
  <c r="S236" i="1" s="1"/>
  <c r="R237" i="1"/>
  <c r="S237" i="1" s="1"/>
  <c r="R238" i="1"/>
  <c r="S238" i="1" s="1"/>
  <c r="R239" i="1"/>
  <c r="S239" i="1" s="1"/>
  <c r="R240" i="1"/>
  <c r="S240" i="1"/>
  <c r="T240" i="1"/>
  <c r="U240" i="1"/>
  <c r="R241" i="1"/>
  <c r="S241" i="1" s="1"/>
  <c r="R242" i="1"/>
  <c r="S242" i="1" s="1"/>
  <c r="R243" i="1"/>
  <c r="S243" i="1" s="1"/>
  <c r="T243" i="1" s="1"/>
  <c r="U243" i="1" s="1"/>
  <c r="R244" i="1"/>
  <c r="S244" i="1"/>
  <c r="R245" i="1"/>
  <c r="S245" i="1" s="1"/>
  <c r="R246" i="1"/>
  <c r="S246" i="1" s="1"/>
  <c r="R247" i="1"/>
  <c r="R248" i="1"/>
  <c r="R249" i="1"/>
  <c r="S249" i="1" s="1"/>
  <c r="R250" i="1"/>
  <c r="S250" i="1" s="1"/>
  <c r="T250" i="1" s="1"/>
  <c r="U250" i="1" s="1"/>
  <c r="R251" i="1"/>
  <c r="S251" i="1"/>
  <c r="T251" i="1"/>
  <c r="U251" i="1"/>
  <c r="R252" i="1"/>
  <c r="S252" i="1" s="1"/>
  <c r="R253" i="1"/>
  <c r="S253" i="1" s="1"/>
  <c r="R254" i="1"/>
  <c r="S254" i="1" s="1"/>
  <c r="R255" i="1"/>
  <c r="S255" i="1"/>
  <c r="R256" i="1"/>
  <c r="S256" i="1"/>
  <c r="R257" i="1"/>
  <c r="S257" i="1" s="1"/>
  <c r="R258" i="1"/>
  <c r="S258" i="1" s="1"/>
  <c r="T258" i="1" s="1"/>
  <c r="U258" i="1" s="1"/>
  <c r="R259" i="1"/>
  <c r="S259" i="1" s="1"/>
  <c r="T259" i="1" s="1"/>
  <c r="U259" i="1" s="1"/>
  <c r="R260" i="1"/>
  <c r="S260" i="1" s="1"/>
  <c r="R261" i="1"/>
  <c r="S261" i="1" s="1"/>
  <c r="R262" i="1"/>
  <c r="R263" i="1"/>
  <c r="T263" i="1" s="1"/>
  <c r="U263" i="1" s="1"/>
  <c r="S263" i="1"/>
  <c r="R264" i="1"/>
  <c r="S264" i="1" s="1"/>
  <c r="R265" i="1"/>
  <c r="S265" i="1" s="1"/>
  <c r="R266" i="1"/>
  <c r="S266" i="1"/>
  <c r="T266" i="1"/>
  <c r="U266" i="1"/>
  <c r="R267" i="1"/>
  <c r="S267" i="1" s="1"/>
  <c r="R268" i="1"/>
  <c r="S268" i="1" s="1"/>
  <c r="T268" i="1" s="1"/>
  <c r="U268" i="1" s="1"/>
  <c r="R269" i="1"/>
  <c r="S269" i="1" s="1"/>
  <c r="R270" i="1"/>
  <c r="S270" i="1"/>
  <c r="R271" i="1"/>
  <c r="S271" i="1"/>
  <c r="R272" i="1"/>
  <c r="S272" i="1" s="1"/>
  <c r="R273" i="1"/>
  <c r="S273" i="1" s="1"/>
  <c r="R274" i="1"/>
  <c r="S274" i="1" s="1"/>
  <c r="R275" i="1"/>
  <c r="S275" i="1"/>
  <c r="R276" i="1"/>
  <c r="S276" i="1"/>
  <c r="T276" i="1" s="1"/>
  <c r="U276" i="1" s="1"/>
  <c r="R277" i="1"/>
  <c r="S277" i="1" s="1"/>
  <c r="R278" i="1"/>
  <c r="S278" i="1" s="1"/>
  <c r="R279" i="1"/>
  <c r="S279" i="1" s="1"/>
  <c r="R280" i="1"/>
  <c r="S280" i="1" s="1"/>
  <c r="R281" i="1"/>
  <c r="S281" i="1" s="1"/>
  <c r="R282" i="1"/>
  <c r="S282" i="1"/>
  <c r="R283" i="1"/>
  <c r="R284" i="1"/>
  <c r="S284" i="1" s="1"/>
  <c r="R285" i="1"/>
  <c r="S285" i="1" s="1"/>
  <c r="R286" i="1"/>
  <c r="S286" i="1"/>
  <c r="T286" i="1"/>
  <c r="U286" i="1" s="1"/>
  <c r="R287" i="1"/>
  <c r="S287" i="1"/>
  <c r="R288" i="1"/>
  <c r="S288" i="1" s="1"/>
  <c r="R289" i="1"/>
  <c r="S289" i="1" s="1"/>
  <c r="R290" i="1"/>
  <c r="S290" i="1" s="1"/>
  <c r="T290" i="1" s="1"/>
  <c r="U290" i="1" s="1"/>
  <c r="R291" i="1"/>
  <c r="S291" i="1" s="1"/>
  <c r="R292" i="1"/>
  <c r="S292" i="1"/>
  <c r="T292" i="1"/>
  <c r="U292" i="1" s="1"/>
  <c r="R293" i="1"/>
  <c r="S293" i="1" s="1"/>
  <c r="R294" i="1"/>
  <c r="S294" i="1" s="1"/>
  <c r="R295" i="1"/>
  <c r="S295" i="1"/>
  <c r="R296" i="1"/>
  <c r="S296" i="1" s="1"/>
  <c r="T296" i="1" s="1"/>
  <c r="U296" i="1" s="1"/>
  <c r="R297" i="1"/>
  <c r="S297" i="1" s="1"/>
  <c r="R12" i="1"/>
  <c r="S12" i="1" s="1"/>
  <c r="R13" i="1"/>
  <c r="R14" i="1"/>
  <c r="S14" i="1" s="1"/>
  <c r="T14" i="1" s="1"/>
  <c r="U14" i="1" s="1"/>
  <c r="R15" i="1"/>
  <c r="S15" i="1" s="1"/>
  <c r="R16" i="1"/>
  <c r="S16" i="1" s="1"/>
  <c r="I298" i="1"/>
  <c r="G17" i="1"/>
  <c r="H17" i="1" s="1"/>
  <c r="I17" i="1" s="1"/>
  <c r="G18" i="1"/>
  <c r="H18" i="1" s="1"/>
  <c r="I18" i="1" s="1"/>
  <c r="G19" i="1"/>
  <c r="H19" i="1" s="1"/>
  <c r="I19" i="1" s="1"/>
  <c r="G20" i="1"/>
  <c r="H20" i="1" s="1"/>
  <c r="I20" i="1" s="1"/>
  <c r="G21" i="1"/>
  <c r="H21" i="1" s="1"/>
  <c r="I21" i="1" s="1"/>
  <c r="G22" i="1"/>
  <c r="H22" i="1" s="1"/>
  <c r="I22" i="1" s="1"/>
  <c r="G23" i="1"/>
  <c r="H23" i="1" s="1"/>
  <c r="I23" i="1" s="1"/>
  <c r="G24" i="1"/>
  <c r="H24" i="1" s="1"/>
  <c r="I24" i="1" s="1"/>
  <c r="G25" i="1"/>
  <c r="H25" i="1" s="1"/>
  <c r="I25" i="1" s="1"/>
  <c r="G26" i="1"/>
  <c r="H26" i="1" s="1"/>
  <c r="I26" i="1" s="1"/>
  <c r="G27" i="1"/>
  <c r="H27" i="1" s="1"/>
  <c r="I27" i="1" s="1"/>
  <c r="G28" i="1"/>
  <c r="H28" i="1" s="1"/>
  <c r="I28" i="1" s="1"/>
  <c r="G29" i="1"/>
  <c r="H29" i="1" s="1"/>
  <c r="I29" i="1" s="1"/>
  <c r="G30" i="1"/>
  <c r="H30" i="1" s="1"/>
  <c r="I30" i="1" s="1"/>
  <c r="G31" i="1"/>
  <c r="H31" i="1" s="1"/>
  <c r="I31" i="1" s="1"/>
  <c r="G32" i="1"/>
  <c r="H32" i="1" s="1"/>
  <c r="I32" i="1" s="1"/>
  <c r="G33" i="1"/>
  <c r="H33" i="1" s="1"/>
  <c r="I33" i="1" s="1"/>
  <c r="G34" i="1"/>
  <c r="H34" i="1" s="1"/>
  <c r="I34" i="1" s="1"/>
  <c r="G35" i="1"/>
  <c r="H35" i="1" s="1"/>
  <c r="I35" i="1" s="1"/>
  <c r="G36" i="1"/>
  <c r="H36" i="1" s="1"/>
  <c r="I36" i="1" s="1"/>
  <c r="G37" i="1"/>
  <c r="H37" i="1" s="1"/>
  <c r="I37" i="1" s="1"/>
  <c r="G38" i="1"/>
  <c r="H38" i="1" s="1"/>
  <c r="I38" i="1" s="1"/>
  <c r="G39" i="1"/>
  <c r="H39" i="1" s="1"/>
  <c r="I39" i="1" s="1"/>
  <c r="G40" i="1"/>
  <c r="H40" i="1" s="1"/>
  <c r="I40" i="1" s="1"/>
  <c r="G41" i="1"/>
  <c r="H41" i="1" s="1"/>
  <c r="I41" i="1" s="1"/>
  <c r="G42" i="1"/>
  <c r="H42" i="1" s="1"/>
  <c r="I42" i="1" s="1"/>
  <c r="G43" i="1"/>
  <c r="H43" i="1" s="1"/>
  <c r="I43" i="1" s="1"/>
  <c r="G44" i="1"/>
  <c r="H44" i="1" s="1"/>
  <c r="I44" i="1" s="1"/>
  <c r="G45" i="1"/>
  <c r="H45" i="1" s="1"/>
  <c r="I45" i="1" s="1"/>
  <c r="G46" i="1"/>
  <c r="H46" i="1" s="1"/>
  <c r="I46" i="1" s="1"/>
  <c r="G47" i="1"/>
  <c r="H47" i="1" s="1"/>
  <c r="I47" i="1" s="1"/>
  <c r="G48" i="1"/>
  <c r="H48" i="1" s="1"/>
  <c r="I48" i="1" s="1"/>
  <c r="G49" i="1"/>
  <c r="H49" i="1" s="1"/>
  <c r="I49" i="1" s="1"/>
  <c r="G50" i="1"/>
  <c r="H50" i="1" s="1"/>
  <c r="I50" i="1" s="1"/>
  <c r="G51" i="1"/>
  <c r="H51" i="1" s="1"/>
  <c r="I51" i="1" s="1"/>
  <c r="G52" i="1"/>
  <c r="H52" i="1" s="1"/>
  <c r="I52" i="1" s="1"/>
  <c r="G53" i="1"/>
  <c r="H53" i="1" s="1"/>
  <c r="I53" i="1" s="1"/>
  <c r="G54" i="1"/>
  <c r="H54" i="1" s="1"/>
  <c r="I54" i="1" s="1"/>
  <c r="G55" i="1"/>
  <c r="H55" i="1" s="1"/>
  <c r="I55" i="1" s="1"/>
  <c r="G56" i="1"/>
  <c r="H56" i="1" s="1"/>
  <c r="I56" i="1" s="1"/>
  <c r="G57" i="1"/>
  <c r="H57" i="1" s="1"/>
  <c r="I57" i="1" s="1"/>
  <c r="G58" i="1"/>
  <c r="H58" i="1" s="1"/>
  <c r="I58" i="1" s="1"/>
  <c r="G59" i="1"/>
  <c r="H59" i="1" s="1"/>
  <c r="I59" i="1" s="1"/>
  <c r="G60" i="1"/>
  <c r="H60" i="1" s="1"/>
  <c r="I60" i="1" s="1"/>
  <c r="G61" i="1"/>
  <c r="H61" i="1" s="1"/>
  <c r="I61" i="1" s="1"/>
  <c r="G62" i="1"/>
  <c r="H62" i="1" s="1"/>
  <c r="I62" i="1" s="1"/>
  <c r="G63" i="1"/>
  <c r="H63" i="1" s="1"/>
  <c r="I63" i="1" s="1"/>
  <c r="G64" i="1"/>
  <c r="H64" i="1" s="1"/>
  <c r="I64" i="1" s="1"/>
  <c r="G65" i="1"/>
  <c r="H65" i="1" s="1"/>
  <c r="I65" i="1" s="1"/>
  <c r="G66" i="1"/>
  <c r="H66" i="1" s="1"/>
  <c r="I66" i="1" s="1"/>
  <c r="G67" i="1"/>
  <c r="H67" i="1" s="1"/>
  <c r="I67" i="1" s="1"/>
  <c r="G68" i="1"/>
  <c r="H68" i="1" s="1"/>
  <c r="I68" i="1" s="1"/>
  <c r="G69" i="1"/>
  <c r="H69" i="1" s="1"/>
  <c r="I69" i="1" s="1"/>
  <c r="G70" i="1"/>
  <c r="H70" i="1" s="1"/>
  <c r="I70" i="1" s="1"/>
  <c r="G71" i="1"/>
  <c r="H71" i="1" s="1"/>
  <c r="I71" i="1" s="1"/>
  <c r="G72" i="1"/>
  <c r="H72" i="1" s="1"/>
  <c r="I72" i="1" s="1"/>
  <c r="G73" i="1"/>
  <c r="H73" i="1" s="1"/>
  <c r="I73" i="1" s="1"/>
  <c r="G74" i="1"/>
  <c r="H74" i="1" s="1"/>
  <c r="I74" i="1" s="1"/>
  <c r="G75" i="1"/>
  <c r="H75" i="1" s="1"/>
  <c r="I75" i="1" s="1"/>
  <c r="G76" i="1"/>
  <c r="H76" i="1" s="1"/>
  <c r="I76" i="1" s="1"/>
  <c r="G77" i="1"/>
  <c r="H77" i="1" s="1"/>
  <c r="I77" i="1" s="1"/>
  <c r="G78" i="1"/>
  <c r="H78" i="1" s="1"/>
  <c r="I78" i="1" s="1"/>
  <c r="G79" i="1"/>
  <c r="H79" i="1" s="1"/>
  <c r="I79" i="1" s="1"/>
  <c r="G80" i="1"/>
  <c r="H80" i="1" s="1"/>
  <c r="I80" i="1" s="1"/>
  <c r="G81" i="1"/>
  <c r="H81" i="1" s="1"/>
  <c r="I81" i="1" s="1"/>
  <c r="G82" i="1"/>
  <c r="H82" i="1" s="1"/>
  <c r="I82" i="1" s="1"/>
  <c r="G83" i="1"/>
  <c r="H83" i="1" s="1"/>
  <c r="I83" i="1" s="1"/>
  <c r="G84" i="1"/>
  <c r="H84" i="1" s="1"/>
  <c r="I84" i="1" s="1"/>
  <c r="G85" i="1"/>
  <c r="H85" i="1" s="1"/>
  <c r="I85" i="1" s="1"/>
  <c r="G86" i="1"/>
  <c r="H86" i="1" s="1"/>
  <c r="I86" i="1" s="1"/>
  <c r="G87" i="1"/>
  <c r="H87" i="1" s="1"/>
  <c r="I87" i="1" s="1"/>
  <c r="G88" i="1"/>
  <c r="H88" i="1" s="1"/>
  <c r="I88" i="1" s="1"/>
  <c r="G89" i="1"/>
  <c r="H89" i="1" s="1"/>
  <c r="I89" i="1" s="1"/>
  <c r="G90" i="1"/>
  <c r="H90" i="1" s="1"/>
  <c r="I90" i="1" s="1"/>
  <c r="G91" i="1"/>
  <c r="H91" i="1" s="1"/>
  <c r="I91" i="1" s="1"/>
  <c r="G92" i="1"/>
  <c r="H92" i="1" s="1"/>
  <c r="I92" i="1" s="1"/>
  <c r="G93" i="1"/>
  <c r="H93" i="1" s="1"/>
  <c r="I93" i="1" s="1"/>
  <c r="G94" i="1"/>
  <c r="H94" i="1" s="1"/>
  <c r="I94" i="1" s="1"/>
  <c r="G95" i="1"/>
  <c r="H95" i="1" s="1"/>
  <c r="I95" i="1" s="1"/>
  <c r="G96" i="1"/>
  <c r="H96" i="1" s="1"/>
  <c r="I96" i="1" s="1"/>
  <c r="G97" i="1"/>
  <c r="H97" i="1" s="1"/>
  <c r="I97" i="1" s="1"/>
  <c r="G98" i="1"/>
  <c r="H98" i="1" s="1"/>
  <c r="I98" i="1" s="1"/>
  <c r="G99" i="1"/>
  <c r="H99" i="1" s="1"/>
  <c r="I99" i="1" s="1"/>
  <c r="G100" i="1"/>
  <c r="H100" i="1" s="1"/>
  <c r="I100" i="1" s="1"/>
  <c r="G101" i="1"/>
  <c r="H101" i="1" s="1"/>
  <c r="I101" i="1" s="1"/>
  <c r="G102" i="1"/>
  <c r="H102" i="1" s="1"/>
  <c r="I102" i="1" s="1"/>
  <c r="G103" i="1"/>
  <c r="H103" i="1" s="1"/>
  <c r="I103" i="1" s="1"/>
  <c r="G104" i="1"/>
  <c r="H104" i="1" s="1"/>
  <c r="I104" i="1" s="1"/>
  <c r="G105" i="1"/>
  <c r="H105" i="1" s="1"/>
  <c r="I105" i="1" s="1"/>
  <c r="G106" i="1"/>
  <c r="H106" i="1" s="1"/>
  <c r="I106" i="1" s="1"/>
  <c r="G107" i="1"/>
  <c r="H107" i="1" s="1"/>
  <c r="I107" i="1" s="1"/>
  <c r="G108" i="1"/>
  <c r="H108" i="1" s="1"/>
  <c r="I108" i="1" s="1"/>
  <c r="G109" i="1"/>
  <c r="H109" i="1" s="1"/>
  <c r="I109" i="1" s="1"/>
  <c r="G110" i="1"/>
  <c r="H110" i="1" s="1"/>
  <c r="I110" i="1" s="1"/>
  <c r="G111" i="1"/>
  <c r="H111" i="1" s="1"/>
  <c r="I111" i="1" s="1"/>
  <c r="G112" i="1"/>
  <c r="H112" i="1" s="1"/>
  <c r="I112" i="1" s="1"/>
  <c r="G113" i="1"/>
  <c r="H113" i="1" s="1"/>
  <c r="I113" i="1" s="1"/>
  <c r="G114" i="1"/>
  <c r="H114" i="1" s="1"/>
  <c r="I114" i="1" s="1"/>
  <c r="G115" i="1"/>
  <c r="H115" i="1" s="1"/>
  <c r="I115" i="1" s="1"/>
  <c r="G116" i="1"/>
  <c r="H116" i="1" s="1"/>
  <c r="I116" i="1" s="1"/>
  <c r="G117" i="1"/>
  <c r="H117" i="1" s="1"/>
  <c r="I117" i="1" s="1"/>
  <c r="G118" i="1"/>
  <c r="H118" i="1" s="1"/>
  <c r="I118" i="1" s="1"/>
  <c r="G119" i="1"/>
  <c r="H119" i="1" s="1"/>
  <c r="I119" i="1" s="1"/>
  <c r="G120" i="1"/>
  <c r="H120" i="1" s="1"/>
  <c r="I120" i="1" s="1"/>
  <c r="G121" i="1"/>
  <c r="H121" i="1" s="1"/>
  <c r="I121" i="1" s="1"/>
  <c r="G122" i="1"/>
  <c r="H122" i="1" s="1"/>
  <c r="I122" i="1" s="1"/>
  <c r="G123" i="1"/>
  <c r="H123" i="1" s="1"/>
  <c r="I123" i="1" s="1"/>
  <c r="G124" i="1"/>
  <c r="H124" i="1" s="1"/>
  <c r="I124" i="1" s="1"/>
  <c r="G125" i="1"/>
  <c r="H125" i="1" s="1"/>
  <c r="I125" i="1" s="1"/>
  <c r="G126" i="1"/>
  <c r="H126" i="1" s="1"/>
  <c r="I126" i="1" s="1"/>
  <c r="G127" i="1"/>
  <c r="H127" i="1" s="1"/>
  <c r="I127" i="1" s="1"/>
  <c r="G128" i="1"/>
  <c r="H128" i="1" s="1"/>
  <c r="I128" i="1" s="1"/>
  <c r="G129" i="1"/>
  <c r="H129" i="1" s="1"/>
  <c r="I129" i="1" s="1"/>
  <c r="G130" i="1"/>
  <c r="H130" i="1" s="1"/>
  <c r="I130" i="1" s="1"/>
  <c r="G131" i="1"/>
  <c r="H131" i="1" s="1"/>
  <c r="I131" i="1" s="1"/>
  <c r="G132" i="1"/>
  <c r="H132" i="1" s="1"/>
  <c r="I132" i="1" s="1"/>
  <c r="G133" i="1"/>
  <c r="H133" i="1" s="1"/>
  <c r="I133" i="1" s="1"/>
  <c r="G134" i="1"/>
  <c r="H134" i="1" s="1"/>
  <c r="I134" i="1" s="1"/>
  <c r="G135" i="1"/>
  <c r="H135" i="1" s="1"/>
  <c r="I135" i="1" s="1"/>
  <c r="G136" i="1"/>
  <c r="H136" i="1" s="1"/>
  <c r="I136" i="1" s="1"/>
  <c r="G137" i="1"/>
  <c r="H137" i="1" s="1"/>
  <c r="I137" i="1" s="1"/>
  <c r="G138" i="1"/>
  <c r="H138" i="1" s="1"/>
  <c r="I138" i="1" s="1"/>
  <c r="G139" i="1"/>
  <c r="H139" i="1" s="1"/>
  <c r="I139" i="1" s="1"/>
  <c r="G140" i="1"/>
  <c r="H140" i="1" s="1"/>
  <c r="I140" i="1" s="1"/>
  <c r="G141" i="1"/>
  <c r="H141" i="1" s="1"/>
  <c r="I141" i="1" s="1"/>
  <c r="G142" i="1"/>
  <c r="H142" i="1" s="1"/>
  <c r="I142" i="1" s="1"/>
  <c r="G143" i="1"/>
  <c r="H143" i="1" s="1"/>
  <c r="I143" i="1" s="1"/>
  <c r="G144" i="1"/>
  <c r="H144" i="1" s="1"/>
  <c r="I144" i="1" s="1"/>
  <c r="G145" i="1"/>
  <c r="H145" i="1" s="1"/>
  <c r="I145" i="1" s="1"/>
  <c r="G146" i="1"/>
  <c r="H146" i="1" s="1"/>
  <c r="I146" i="1" s="1"/>
  <c r="G147" i="1"/>
  <c r="H147" i="1" s="1"/>
  <c r="I147" i="1" s="1"/>
  <c r="G148" i="1"/>
  <c r="H148" i="1" s="1"/>
  <c r="I148" i="1" s="1"/>
  <c r="G149" i="1"/>
  <c r="H149" i="1" s="1"/>
  <c r="I149" i="1" s="1"/>
  <c r="G150" i="1"/>
  <c r="H150" i="1" s="1"/>
  <c r="I150" i="1" s="1"/>
  <c r="G151" i="1"/>
  <c r="H151" i="1" s="1"/>
  <c r="I151" i="1" s="1"/>
  <c r="G152" i="1"/>
  <c r="H152" i="1" s="1"/>
  <c r="I152" i="1" s="1"/>
  <c r="G153" i="1"/>
  <c r="H153" i="1" s="1"/>
  <c r="I153" i="1" s="1"/>
  <c r="G154" i="1"/>
  <c r="H154" i="1" s="1"/>
  <c r="I154" i="1" s="1"/>
  <c r="G155" i="1"/>
  <c r="H155" i="1" s="1"/>
  <c r="I155" i="1" s="1"/>
  <c r="G156" i="1"/>
  <c r="H156" i="1" s="1"/>
  <c r="I156" i="1" s="1"/>
  <c r="G157" i="1"/>
  <c r="H157" i="1" s="1"/>
  <c r="I157" i="1" s="1"/>
  <c r="G158" i="1"/>
  <c r="H158" i="1" s="1"/>
  <c r="I158" i="1" s="1"/>
  <c r="G159" i="1"/>
  <c r="H159" i="1" s="1"/>
  <c r="I159" i="1" s="1"/>
  <c r="G160" i="1"/>
  <c r="H160" i="1" s="1"/>
  <c r="I160" i="1" s="1"/>
  <c r="G161" i="1"/>
  <c r="H161" i="1" s="1"/>
  <c r="I161" i="1" s="1"/>
  <c r="G162" i="1"/>
  <c r="H162" i="1" s="1"/>
  <c r="I162" i="1" s="1"/>
  <c r="G163" i="1"/>
  <c r="H163" i="1" s="1"/>
  <c r="I163" i="1" s="1"/>
  <c r="G164" i="1"/>
  <c r="H164" i="1" s="1"/>
  <c r="I164" i="1" s="1"/>
  <c r="G165" i="1"/>
  <c r="H165" i="1" s="1"/>
  <c r="I165" i="1" s="1"/>
  <c r="G166" i="1"/>
  <c r="H166" i="1" s="1"/>
  <c r="I166" i="1" s="1"/>
  <c r="G167" i="1"/>
  <c r="H167" i="1" s="1"/>
  <c r="I167" i="1" s="1"/>
  <c r="G168" i="1"/>
  <c r="H168" i="1" s="1"/>
  <c r="I168" i="1" s="1"/>
  <c r="G169" i="1"/>
  <c r="H169" i="1" s="1"/>
  <c r="I169" i="1" s="1"/>
  <c r="G170" i="1"/>
  <c r="H170" i="1" s="1"/>
  <c r="I170" i="1" s="1"/>
  <c r="G171" i="1"/>
  <c r="H171" i="1" s="1"/>
  <c r="I171" i="1" s="1"/>
  <c r="G172" i="1"/>
  <c r="H172" i="1" s="1"/>
  <c r="I172" i="1" s="1"/>
  <c r="G173" i="1"/>
  <c r="H173" i="1" s="1"/>
  <c r="I173" i="1" s="1"/>
  <c r="G174" i="1"/>
  <c r="H174" i="1" s="1"/>
  <c r="I174" i="1" s="1"/>
  <c r="G175" i="1"/>
  <c r="H175" i="1" s="1"/>
  <c r="I175" i="1" s="1"/>
  <c r="G176" i="1"/>
  <c r="H176" i="1" s="1"/>
  <c r="I176" i="1" s="1"/>
  <c r="G177" i="1"/>
  <c r="H177" i="1" s="1"/>
  <c r="I177" i="1" s="1"/>
  <c r="G178" i="1"/>
  <c r="H178" i="1" s="1"/>
  <c r="I178" i="1" s="1"/>
  <c r="G179" i="1"/>
  <c r="H179" i="1" s="1"/>
  <c r="I179" i="1" s="1"/>
  <c r="G180" i="1"/>
  <c r="H180" i="1" s="1"/>
  <c r="I180" i="1" s="1"/>
  <c r="G181" i="1"/>
  <c r="H181" i="1" s="1"/>
  <c r="I181" i="1" s="1"/>
  <c r="G182" i="1"/>
  <c r="H182" i="1" s="1"/>
  <c r="I182" i="1" s="1"/>
  <c r="G183" i="1"/>
  <c r="H183" i="1" s="1"/>
  <c r="I183" i="1" s="1"/>
  <c r="G184" i="1"/>
  <c r="H184" i="1" s="1"/>
  <c r="I184" i="1" s="1"/>
  <c r="G185" i="1"/>
  <c r="H185" i="1" s="1"/>
  <c r="I185" i="1" s="1"/>
  <c r="G186" i="1"/>
  <c r="H186" i="1" s="1"/>
  <c r="I186" i="1" s="1"/>
  <c r="G187" i="1"/>
  <c r="H187" i="1" s="1"/>
  <c r="I187" i="1" s="1"/>
  <c r="G188" i="1"/>
  <c r="H188" i="1" s="1"/>
  <c r="I188" i="1" s="1"/>
  <c r="G189" i="1"/>
  <c r="H189" i="1" s="1"/>
  <c r="I189" i="1" s="1"/>
  <c r="G190" i="1"/>
  <c r="H190" i="1" s="1"/>
  <c r="I190" i="1" s="1"/>
  <c r="G191" i="1"/>
  <c r="H191" i="1" s="1"/>
  <c r="I191" i="1" s="1"/>
  <c r="G192" i="1"/>
  <c r="H192" i="1" s="1"/>
  <c r="I192" i="1" s="1"/>
  <c r="G193" i="1"/>
  <c r="H193" i="1" s="1"/>
  <c r="I193" i="1" s="1"/>
  <c r="G194" i="1"/>
  <c r="H194" i="1" s="1"/>
  <c r="I194" i="1" s="1"/>
  <c r="G195" i="1"/>
  <c r="H195" i="1" s="1"/>
  <c r="I195" i="1" s="1"/>
  <c r="G196" i="1"/>
  <c r="H196" i="1" s="1"/>
  <c r="I196" i="1" s="1"/>
  <c r="G197" i="1"/>
  <c r="H197" i="1" s="1"/>
  <c r="I197" i="1" s="1"/>
  <c r="G198" i="1"/>
  <c r="H198" i="1" s="1"/>
  <c r="I198" i="1" s="1"/>
  <c r="G199" i="1"/>
  <c r="H199" i="1" s="1"/>
  <c r="I199" i="1" s="1"/>
  <c r="G200" i="1"/>
  <c r="H200" i="1" s="1"/>
  <c r="I200" i="1" s="1"/>
  <c r="G201" i="1"/>
  <c r="H201" i="1" s="1"/>
  <c r="I201" i="1" s="1"/>
  <c r="G202" i="1"/>
  <c r="H202" i="1" s="1"/>
  <c r="I202" i="1" s="1"/>
  <c r="G203" i="1"/>
  <c r="H203" i="1" s="1"/>
  <c r="I203" i="1" s="1"/>
  <c r="G204" i="1"/>
  <c r="H204" i="1" s="1"/>
  <c r="I204" i="1" s="1"/>
  <c r="G205" i="1"/>
  <c r="H205" i="1" s="1"/>
  <c r="I205" i="1" s="1"/>
  <c r="G206" i="1"/>
  <c r="H206" i="1" s="1"/>
  <c r="I206" i="1" s="1"/>
  <c r="G207" i="1"/>
  <c r="H207" i="1" s="1"/>
  <c r="I207" i="1" s="1"/>
  <c r="G208" i="1"/>
  <c r="H208" i="1" s="1"/>
  <c r="I208" i="1" s="1"/>
  <c r="G209" i="1"/>
  <c r="H209" i="1" s="1"/>
  <c r="I209" i="1" s="1"/>
  <c r="G210" i="1"/>
  <c r="H210" i="1" s="1"/>
  <c r="I210" i="1" s="1"/>
  <c r="G211" i="1"/>
  <c r="H211" i="1" s="1"/>
  <c r="I211" i="1" s="1"/>
  <c r="G212" i="1"/>
  <c r="H212" i="1" s="1"/>
  <c r="I212" i="1" s="1"/>
  <c r="G213" i="1"/>
  <c r="H213" i="1" s="1"/>
  <c r="I213" i="1" s="1"/>
  <c r="G214" i="1"/>
  <c r="H214" i="1" s="1"/>
  <c r="I214" i="1" s="1"/>
  <c r="G215" i="1"/>
  <c r="H215" i="1" s="1"/>
  <c r="I215" i="1" s="1"/>
  <c r="G216" i="1"/>
  <c r="H216" i="1" s="1"/>
  <c r="I216" i="1" s="1"/>
  <c r="G217" i="1"/>
  <c r="H217" i="1" s="1"/>
  <c r="I217" i="1" s="1"/>
  <c r="G218" i="1"/>
  <c r="H218" i="1" s="1"/>
  <c r="I218" i="1" s="1"/>
  <c r="G219" i="1"/>
  <c r="H219" i="1" s="1"/>
  <c r="I219" i="1" s="1"/>
  <c r="G220" i="1"/>
  <c r="H220" i="1" s="1"/>
  <c r="I220" i="1" s="1"/>
  <c r="G221" i="1"/>
  <c r="H221" i="1" s="1"/>
  <c r="I221" i="1" s="1"/>
  <c r="G222" i="1"/>
  <c r="H222" i="1" s="1"/>
  <c r="I222" i="1" s="1"/>
  <c r="G223" i="1"/>
  <c r="H223" i="1" s="1"/>
  <c r="I223" i="1" s="1"/>
  <c r="G224" i="1"/>
  <c r="H224" i="1" s="1"/>
  <c r="I224" i="1" s="1"/>
  <c r="G225" i="1"/>
  <c r="H225" i="1" s="1"/>
  <c r="I225" i="1" s="1"/>
  <c r="G226" i="1"/>
  <c r="H226" i="1" s="1"/>
  <c r="I226" i="1" s="1"/>
  <c r="G227" i="1"/>
  <c r="H227" i="1" s="1"/>
  <c r="I227" i="1" s="1"/>
  <c r="G228" i="1"/>
  <c r="H228" i="1" s="1"/>
  <c r="I228" i="1" s="1"/>
  <c r="G229" i="1"/>
  <c r="H229" i="1" s="1"/>
  <c r="I229" i="1" s="1"/>
  <c r="G230" i="1"/>
  <c r="H230" i="1" s="1"/>
  <c r="I230" i="1" s="1"/>
  <c r="G231" i="1"/>
  <c r="H231" i="1" s="1"/>
  <c r="I231" i="1" s="1"/>
  <c r="G232" i="1"/>
  <c r="H232" i="1" s="1"/>
  <c r="I232" i="1" s="1"/>
  <c r="G233" i="1"/>
  <c r="H233" i="1" s="1"/>
  <c r="I233" i="1" s="1"/>
  <c r="G234" i="1"/>
  <c r="H234" i="1" s="1"/>
  <c r="I234" i="1" s="1"/>
  <c r="G235" i="1"/>
  <c r="H235" i="1" s="1"/>
  <c r="I235" i="1" s="1"/>
  <c r="G236" i="1"/>
  <c r="H236" i="1" s="1"/>
  <c r="I236" i="1" s="1"/>
  <c r="G237" i="1"/>
  <c r="H237" i="1" s="1"/>
  <c r="I237" i="1" s="1"/>
  <c r="G238" i="1"/>
  <c r="H238" i="1" s="1"/>
  <c r="I238" i="1" s="1"/>
  <c r="G239" i="1"/>
  <c r="H239" i="1" s="1"/>
  <c r="I239" i="1" s="1"/>
  <c r="G240" i="1"/>
  <c r="H240" i="1" s="1"/>
  <c r="I240" i="1" s="1"/>
  <c r="G241" i="1"/>
  <c r="H241" i="1" s="1"/>
  <c r="I241" i="1" s="1"/>
  <c r="G242" i="1"/>
  <c r="H242" i="1" s="1"/>
  <c r="I242" i="1" s="1"/>
  <c r="G243" i="1"/>
  <c r="H243" i="1" s="1"/>
  <c r="I243" i="1" s="1"/>
  <c r="G244" i="1"/>
  <c r="H244" i="1" s="1"/>
  <c r="I244" i="1" s="1"/>
  <c r="G245" i="1"/>
  <c r="H245" i="1" s="1"/>
  <c r="I245" i="1" s="1"/>
  <c r="G246" i="1"/>
  <c r="H246" i="1" s="1"/>
  <c r="I246" i="1" s="1"/>
  <c r="G247" i="1"/>
  <c r="H247" i="1" s="1"/>
  <c r="I247" i="1" s="1"/>
  <c r="G248" i="1"/>
  <c r="H248" i="1" s="1"/>
  <c r="I248" i="1" s="1"/>
  <c r="G249" i="1"/>
  <c r="H249" i="1" s="1"/>
  <c r="I249" i="1" s="1"/>
  <c r="G250" i="1"/>
  <c r="H250" i="1" s="1"/>
  <c r="I250" i="1" s="1"/>
  <c r="G251" i="1"/>
  <c r="H251" i="1" s="1"/>
  <c r="I251" i="1" s="1"/>
  <c r="G252" i="1"/>
  <c r="H252" i="1" s="1"/>
  <c r="I252" i="1" s="1"/>
  <c r="G253" i="1"/>
  <c r="H253" i="1" s="1"/>
  <c r="I253" i="1" s="1"/>
  <c r="G254" i="1"/>
  <c r="H254" i="1" s="1"/>
  <c r="I254" i="1" s="1"/>
  <c r="G255" i="1"/>
  <c r="H255" i="1" s="1"/>
  <c r="I255" i="1" s="1"/>
  <c r="G256" i="1"/>
  <c r="H256" i="1" s="1"/>
  <c r="I256" i="1" s="1"/>
  <c r="G257" i="1"/>
  <c r="H257" i="1" s="1"/>
  <c r="I257" i="1" s="1"/>
  <c r="G258" i="1"/>
  <c r="H258" i="1" s="1"/>
  <c r="I258" i="1" s="1"/>
  <c r="G259" i="1"/>
  <c r="H259" i="1" s="1"/>
  <c r="I259" i="1" s="1"/>
  <c r="G260" i="1"/>
  <c r="H260" i="1" s="1"/>
  <c r="I260" i="1" s="1"/>
  <c r="G261" i="1"/>
  <c r="H261" i="1" s="1"/>
  <c r="I261" i="1" s="1"/>
  <c r="G262" i="1"/>
  <c r="H262" i="1" s="1"/>
  <c r="I262" i="1" s="1"/>
  <c r="G263" i="1"/>
  <c r="H263" i="1" s="1"/>
  <c r="I263" i="1" s="1"/>
  <c r="G264" i="1"/>
  <c r="H264" i="1" s="1"/>
  <c r="I264" i="1" s="1"/>
  <c r="G265" i="1"/>
  <c r="H265" i="1" s="1"/>
  <c r="I265" i="1" s="1"/>
  <c r="G266" i="1"/>
  <c r="H266" i="1" s="1"/>
  <c r="I266" i="1" s="1"/>
  <c r="G267" i="1"/>
  <c r="H267" i="1" s="1"/>
  <c r="I267" i="1" s="1"/>
  <c r="G268" i="1"/>
  <c r="H268" i="1" s="1"/>
  <c r="I268" i="1" s="1"/>
  <c r="G269" i="1"/>
  <c r="H269" i="1" s="1"/>
  <c r="I269" i="1" s="1"/>
  <c r="G270" i="1"/>
  <c r="H270" i="1" s="1"/>
  <c r="I270" i="1" s="1"/>
  <c r="G271" i="1"/>
  <c r="H271" i="1" s="1"/>
  <c r="I271" i="1" s="1"/>
  <c r="G272" i="1"/>
  <c r="H272" i="1" s="1"/>
  <c r="I272" i="1" s="1"/>
  <c r="G273" i="1"/>
  <c r="H273" i="1" s="1"/>
  <c r="I273" i="1" s="1"/>
  <c r="G274" i="1"/>
  <c r="H274" i="1" s="1"/>
  <c r="I274" i="1" s="1"/>
  <c r="G275" i="1"/>
  <c r="H275" i="1" s="1"/>
  <c r="I275" i="1" s="1"/>
  <c r="G276" i="1"/>
  <c r="H276" i="1" s="1"/>
  <c r="I276" i="1" s="1"/>
  <c r="G277" i="1"/>
  <c r="H277" i="1" s="1"/>
  <c r="I277" i="1" s="1"/>
  <c r="G278" i="1"/>
  <c r="H278" i="1" s="1"/>
  <c r="I278" i="1" s="1"/>
  <c r="G279" i="1"/>
  <c r="H279" i="1" s="1"/>
  <c r="I279" i="1" s="1"/>
  <c r="G280" i="1"/>
  <c r="H280" i="1" s="1"/>
  <c r="I280" i="1" s="1"/>
  <c r="G281" i="1"/>
  <c r="H281" i="1" s="1"/>
  <c r="I281" i="1" s="1"/>
  <c r="G282" i="1"/>
  <c r="H282" i="1" s="1"/>
  <c r="I282" i="1" s="1"/>
  <c r="G283" i="1"/>
  <c r="H283" i="1" s="1"/>
  <c r="I283" i="1" s="1"/>
  <c r="G284" i="1"/>
  <c r="H284" i="1" s="1"/>
  <c r="I284" i="1" s="1"/>
  <c r="G285" i="1"/>
  <c r="H285" i="1" s="1"/>
  <c r="I285" i="1" s="1"/>
  <c r="G286" i="1"/>
  <c r="H286" i="1" s="1"/>
  <c r="I286" i="1" s="1"/>
  <c r="G287" i="1"/>
  <c r="H287" i="1" s="1"/>
  <c r="I287" i="1" s="1"/>
  <c r="G288" i="1"/>
  <c r="H288" i="1" s="1"/>
  <c r="I288" i="1" s="1"/>
  <c r="G289" i="1"/>
  <c r="H289" i="1" s="1"/>
  <c r="I289" i="1" s="1"/>
  <c r="G290" i="1"/>
  <c r="H290" i="1" s="1"/>
  <c r="I290" i="1" s="1"/>
  <c r="G291" i="1"/>
  <c r="H291" i="1" s="1"/>
  <c r="I291" i="1" s="1"/>
  <c r="G292" i="1"/>
  <c r="H292" i="1" s="1"/>
  <c r="I292" i="1" s="1"/>
  <c r="G293" i="1"/>
  <c r="H293" i="1" s="1"/>
  <c r="I293" i="1" s="1"/>
  <c r="G294" i="1"/>
  <c r="H294" i="1" s="1"/>
  <c r="I294" i="1" s="1"/>
  <c r="G295" i="1"/>
  <c r="H295" i="1" s="1"/>
  <c r="I295" i="1" s="1"/>
  <c r="G296" i="1"/>
  <c r="H296" i="1" s="1"/>
  <c r="I296" i="1" s="1"/>
  <c r="G297" i="1"/>
  <c r="H297" i="1" s="1"/>
  <c r="I297" i="1" s="1"/>
  <c r="G12" i="1"/>
  <c r="H12" i="1" s="1"/>
  <c r="I12" i="1" s="1"/>
  <c r="G13" i="1"/>
  <c r="H13" i="1" s="1"/>
  <c r="I13" i="1" s="1"/>
  <c r="G14" i="1"/>
  <c r="H14" i="1" s="1"/>
  <c r="I14" i="1" s="1"/>
  <c r="G15" i="1"/>
  <c r="H15" i="1" s="1"/>
  <c r="I15" i="1" s="1"/>
  <c r="G16" i="1"/>
  <c r="H16" i="1" s="1"/>
  <c r="I16" i="1" s="1"/>
  <c r="M298" i="1"/>
  <c r="K11" i="1"/>
  <c r="L11" i="1" s="1"/>
  <c r="M11" i="1" s="1"/>
  <c r="G11" i="1"/>
  <c r="T194" i="1" l="1"/>
  <c r="U194" i="1" s="1"/>
  <c r="T171" i="1"/>
  <c r="U171" i="1" s="1"/>
  <c r="T282" i="1"/>
  <c r="U282" i="1" s="1"/>
  <c r="T244" i="1"/>
  <c r="U244" i="1" s="1"/>
  <c r="T199" i="1"/>
  <c r="U199" i="1" s="1"/>
  <c r="T142" i="1"/>
  <c r="U142" i="1" s="1"/>
  <c r="T295" i="1"/>
  <c r="U295" i="1" s="1"/>
  <c r="T271" i="1"/>
  <c r="U271" i="1" s="1"/>
  <c r="T255" i="1"/>
  <c r="U255" i="1" s="1"/>
  <c r="T191" i="1"/>
  <c r="U191" i="1" s="1"/>
  <c r="T162" i="1"/>
  <c r="U162" i="1" s="1"/>
  <c r="S248" i="1"/>
  <c r="T248" i="1" s="1"/>
  <c r="U248" i="1" s="1"/>
  <c r="R49" i="1"/>
  <c r="S49" i="1" s="1"/>
  <c r="T49" i="1" s="1"/>
  <c r="U49" i="1" s="1"/>
  <c r="R40" i="1"/>
  <c r="S40" i="1" s="1"/>
  <c r="R36" i="1"/>
  <c r="S36" i="1" s="1"/>
  <c r="R25" i="1"/>
  <c r="R24" i="1"/>
  <c r="S24" i="1" s="1"/>
  <c r="T15" i="1"/>
  <c r="U15" i="1" s="1"/>
  <c r="O18" i="1"/>
  <c r="P18" i="1" s="1"/>
  <c r="Q18" i="1" s="1"/>
  <c r="R20" i="1"/>
  <c r="S20" i="1" s="1"/>
  <c r="T21" i="1"/>
  <c r="U21" i="1" s="1"/>
  <c r="T30" i="1"/>
  <c r="U30" i="1" s="1"/>
  <c r="T38" i="1"/>
  <c r="U38" i="1" s="1"/>
  <c r="T17" i="1"/>
  <c r="U17" i="1" s="1"/>
  <c r="R42" i="1"/>
  <c r="R82" i="1"/>
  <c r="S82" i="1" s="1"/>
  <c r="R72" i="1"/>
  <c r="R59" i="1"/>
  <c r="S59" i="1" s="1"/>
  <c r="O75" i="1"/>
  <c r="P75" i="1" s="1"/>
  <c r="Q75" i="1" s="1"/>
  <c r="O39" i="1"/>
  <c r="P39" i="1" s="1"/>
  <c r="Q39" i="1" s="1"/>
  <c r="O27" i="1"/>
  <c r="P27" i="1" s="1"/>
  <c r="Q27" i="1" s="1"/>
  <c r="R81" i="1"/>
  <c r="S81" i="1" s="1"/>
  <c r="T81" i="1" s="1"/>
  <c r="U81" i="1" s="1"/>
  <c r="R71" i="1"/>
  <c r="S71" i="1" s="1"/>
  <c r="R48" i="1"/>
  <c r="S48" i="1" s="1"/>
  <c r="T48" i="1" s="1"/>
  <c r="U48" i="1" s="1"/>
  <c r="T31" i="1"/>
  <c r="U31" i="1" s="1"/>
  <c r="P38" i="1"/>
  <c r="Q38" i="1" s="1"/>
  <c r="O26" i="1"/>
  <c r="P26" i="1" s="1"/>
  <c r="Q26" i="1" s="1"/>
  <c r="R80" i="1"/>
  <c r="R70" i="1"/>
  <c r="S70" i="1" s="1"/>
  <c r="R58" i="1"/>
  <c r="P71" i="1"/>
  <c r="Q71" i="1" s="1"/>
  <c r="R55" i="1"/>
  <c r="S55" i="1" s="1"/>
  <c r="O23" i="1"/>
  <c r="P23" i="1" s="1"/>
  <c r="Q23" i="1" s="1"/>
  <c r="R67" i="1"/>
  <c r="S67" i="1" s="1"/>
  <c r="T67" i="1" s="1"/>
  <c r="U67" i="1" s="1"/>
  <c r="O43" i="1"/>
  <c r="P43" i="1" s="1"/>
  <c r="Q43" i="1" s="1"/>
  <c r="P20" i="1"/>
  <c r="Q20" i="1" s="1"/>
  <c r="T79" i="1"/>
  <c r="U79" i="1" s="1"/>
  <c r="O57" i="1"/>
  <c r="P57" i="1" s="1"/>
  <c r="Q57" i="1" s="1"/>
  <c r="T52" i="1"/>
  <c r="U52" i="1" s="1"/>
  <c r="T35" i="1"/>
  <c r="U35" i="1" s="1"/>
  <c r="O56" i="1"/>
  <c r="P56" i="1" s="1"/>
  <c r="Q56" i="1" s="1"/>
  <c r="P42" i="1"/>
  <c r="Q42" i="1" s="1"/>
  <c r="P32" i="1"/>
  <c r="Q32" i="1" s="1"/>
  <c r="P59" i="1"/>
  <c r="Q59" i="1" s="1"/>
  <c r="R66" i="1"/>
  <c r="S66" i="1" s="1"/>
  <c r="R19" i="1"/>
  <c r="S19" i="1" s="1"/>
  <c r="T211" i="1"/>
  <c r="U211" i="1" s="1"/>
  <c r="T96" i="1"/>
  <c r="U96" i="1" s="1"/>
  <c r="T222" i="1"/>
  <c r="U222" i="1" s="1"/>
  <c r="T135" i="1"/>
  <c r="U135" i="1" s="1"/>
  <c r="T170" i="1"/>
  <c r="U170" i="1" s="1"/>
  <c r="T270" i="1"/>
  <c r="U270" i="1" s="1"/>
  <c r="T254" i="1"/>
  <c r="U254" i="1" s="1"/>
  <c r="T224" i="1"/>
  <c r="U224" i="1" s="1"/>
  <c r="T200" i="1"/>
  <c r="U200" i="1" s="1"/>
  <c r="T164" i="1"/>
  <c r="U164" i="1" s="1"/>
  <c r="T156" i="1"/>
  <c r="U156" i="1" s="1"/>
  <c r="T86" i="1"/>
  <c r="U86" i="1" s="1"/>
  <c r="T39" i="1"/>
  <c r="U39" i="1" s="1"/>
  <c r="T287" i="1"/>
  <c r="U287" i="1" s="1"/>
  <c r="T92" i="1"/>
  <c r="U92" i="1" s="1"/>
  <c r="T115" i="1"/>
  <c r="U115" i="1" s="1"/>
  <c r="T19" i="1"/>
  <c r="U19" i="1" s="1"/>
  <c r="T279" i="1"/>
  <c r="U279" i="1" s="1"/>
  <c r="T46" i="1"/>
  <c r="U46" i="1" s="1"/>
  <c r="T146" i="1"/>
  <c r="U146" i="1" s="1"/>
  <c r="T63" i="1"/>
  <c r="U63" i="1" s="1"/>
  <c r="T51" i="1"/>
  <c r="U51" i="1" s="1"/>
  <c r="T116" i="1"/>
  <c r="U116" i="1" s="1"/>
  <c r="T291" i="1"/>
  <c r="U291" i="1" s="1"/>
  <c r="T260" i="1"/>
  <c r="U260" i="1" s="1"/>
  <c r="T246" i="1"/>
  <c r="U246" i="1" s="1"/>
  <c r="T239" i="1"/>
  <c r="U239" i="1" s="1"/>
  <c r="T122" i="1"/>
  <c r="U122" i="1" s="1"/>
  <c r="T100" i="1"/>
  <c r="U100" i="1" s="1"/>
  <c r="T62" i="1"/>
  <c r="U62" i="1" s="1"/>
  <c r="T56" i="1"/>
  <c r="U56" i="1" s="1"/>
  <c r="T50" i="1"/>
  <c r="U50" i="1" s="1"/>
  <c r="T275" i="1"/>
  <c r="U275" i="1" s="1"/>
  <c r="T215" i="1"/>
  <c r="U215" i="1" s="1"/>
  <c r="T78" i="1"/>
  <c r="U78" i="1" s="1"/>
  <c r="T23" i="1"/>
  <c r="U23" i="1" s="1"/>
  <c r="T131" i="1"/>
  <c r="U131" i="1" s="1"/>
  <c r="T230" i="1"/>
  <c r="U230" i="1" s="1"/>
  <c r="T60" i="1"/>
  <c r="U60" i="1" s="1"/>
  <c r="T190" i="1"/>
  <c r="U190" i="1" s="1"/>
  <c r="T47" i="1"/>
  <c r="U47" i="1" s="1"/>
  <c r="T264" i="1"/>
  <c r="U264" i="1" s="1"/>
  <c r="T234" i="1"/>
  <c r="U234" i="1" s="1"/>
  <c r="T226" i="1"/>
  <c r="U226" i="1" s="1"/>
  <c r="T196" i="1"/>
  <c r="U196" i="1" s="1"/>
  <c r="T147" i="1"/>
  <c r="U147" i="1" s="1"/>
  <c r="T34" i="1"/>
  <c r="U34" i="1" s="1"/>
  <c r="T88" i="1"/>
  <c r="U88" i="1" s="1"/>
  <c r="T43" i="1"/>
  <c r="U43" i="1" s="1"/>
  <c r="T55" i="1"/>
  <c r="U55" i="1" s="1"/>
  <c r="T256" i="1"/>
  <c r="U256" i="1" s="1"/>
  <c r="T59" i="1"/>
  <c r="U59" i="1" s="1"/>
  <c r="T27" i="1"/>
  <c r="U27" i="1" s="1"/>
  <c r="S283" i="1"/>
  <c r="T283" i="1" s="1"/>
  <c r="U283" i="1" s="1"/>
  <c r="S232" i="1"/>
  <c r="T232" i="1" s="1"/>
  <c r="U232" i="1" s="1"/>
  <c r="S148" i="1"/>
  <c r="T148" i="1"/>
  <c r="U148" i="1" s="1"/>
  <c r="T187" i="1"/>
  <c r="U187" i="1" s="1"/>
  <c r="T75" i="1"/>
  <c r="U75" i="1" s="1"/>
  <c r="T236" i="1"/>
  <c r="U236" i="1" s="1"/>
  <c r="S207" i="1"/>
  <c r="T207" i="1" s="1"/>
  <c r="U207" i="1" s="1"/>
  <c r="T152" i="1"/>
  <c r="U152" i="1" s="1"/>
  <c r="T103" i="1"/>
  <c r="U103" i="1" s="1"/>
  <c r="S192" i="1"/>
  <c r="T192" i="1"/>
  <c r="U192" i="1" s="1"/>
  <c r="S175" i="1"/>
  <c r="T175" i="1" s="1"/>
  <c r="U175" i="1" s="1"/>
  <c r="S247" i="1"/>
  <c r="T247" i="1"/>
  <c r="U247" i="1" s="1"/>
  <c r="S99" i="1"/>
  <c r="T99" i="1" s="1"/>
  <c r="U99" i="1" s="1"/>
  <c r="S163" i="1"/>
  <c r="T163" i="1" s="1"/>
  <c r="U163" i="1" s="1"/>
  <c r="S45" i="1"/>
  <c r="T45" i="1"/>
  <c r="U45" i="1" s="1"/>
  <c r="T202" i="1"/>
  <c r="U202" i="1" s="1"/>
  <c r="T288" i="1"/>
  <c r="U288" i="1" s="1"/>
  <c r="S61" i="1"/>
  <c r="T61" i="1" s="1"/>
  <c r="U61" i="1" s="1"/>
  <c r="T227" i="1"/>
  <c r="U227" i="1" s="1"/>
  <c r="T158" i="1"/>
  <c r="U158" i="1" s="1"/>
  <c r="T94" i="1"/>
  <c r="U94" i="1" s="1"/>
  <c r="S80" i="1"/>
  <c r="T80" i="1"/>
  <c r="U80" i="1" s="1"/>
  <c r="S53" i="1"/>
  <c r="T53" i="1"/>
  <c r="U53" i="1" s="1"/>
  <c r="T32" i="1"/>
  <c r="U32" i="1" s="1"/>
  <c r="T143" i="1"/>
  <c r="U143" i="1" s="1"/>
  <c r="T212" i="1"/>
  <c r="U212" i="1" s="1"/>
  <c r="T128" i="1"/>
  <c r="U128" i="1" s="1"/>
  <c r="S57" i="1"/>
  <c r="T57" i="1"/>
  <c r="U57" i="1" s="1"/>
  <c r="T242" i="1"/>
  <c r="U242" i="1" s="1"/>
  <c r="S262" i="1"/>
  <c r="T262" i="1" s="1"/>
  <c r="U262" i="1" s="1"/>
  <c r="S13" i="1"/>
  <c r="T13" i="1" s="1"/>
  <c r="U13" i="1" s="1"/>
  <c r="S114" i="1"/>
  <c r="T114" i="1"/>
  <c r="U114" i="1" s="1"/>
  <c r="T280" i="1"/>
  <c r="U280" i="1" s="1"/>
  <c r="T29" i="1"/>
  <c r="U29" i="1" s="1"/>
  <c r="T284" i="1"/>
  <c r="U284" i="1" s="1"/>
  <c r="T272" i="1"/>
  <c r="U272" i="1" s="1"/>
  <c r="T238" i="1"/>
  <c r="U238" i="1" s="1"/>
  <c r="T223" i="1"/>
  <c r="U223" i="1" s="1"/>
  <c r="T208" i="1"/>
  <c r="U208" i="1" s="1"/>
  <c r="T198" i="1"/>
  <c r="U198" i="1" s="1"/>
  <c r="T183" i="1"/>
  <c r="U183" i="1" s="1"/>
  <c r="T154" i="1"/>
  <c r="U154" i="1" s="1"/>
  <c r="T139" i="1"/>
  <c r="U139" i="1" s="1"/>
  <c r="T124" i="1"/>
  <c r="U124" i="1" s="1"/>
  <c r="T90" i="1"/>
  <c r="U90" i="1" s="1"/>
  <c r="T294" i="1"/>
  <c r="U294" i="1" s="1"/>
  <c r="T278" i="1"/>
  <c r="U278" i="1" s="1"/>
  <c r="T267" i="1"/>
  <c r="U267" i="1" s="1"/>
  <c r="T252" i="1"/>
  <c r="U252" i="1" s="1"/>
  <c r="T218" i="1"/>
  <c r="U218" i="1" s="1"/>
  <c r="T168" i="1"/>
  <c r="U168" i="1" s="1"/>
  <c r="T134" i="1"/>
  <c r="U134" i="1" s="1"/>
  <c r="T119" i="1"/>
  <c r="U119" i="1" s="1"/>
  <c r="T104" i="1"/>
  <c r="U104" i="1" s="1"/>
  <c r="T85" i="1"/>
  <c r="U85" i="1" s="1"/>
  <c r="T28" i="1"/>
  <c r="U28" i="1" s="1"/>
  <c r="T24" i="1"/>
  <c r="U24" i="1" s="1"/>
  <c r="T182" i="1"/>
  <c r="U182" i="1" s="1"/>
  <c r="T179" i="1"/>
  <c r="U179" i="1" s="1"/>
  <c r="T174" i="1"/>
  <c r="U174" i="1" s="1"/>
  <c r="T172" i="1"/>
  <c r="U172" i="1" s="1"/>
  <c r="T274" i="1"/>
  <c r="U274" i="1" s="1"/>
  <c r="T297" i="1"/>
  <c r="U297" i="1" s="1"/>
  <c r="T293" i="1"/>
  <c r="U293" i="1" s="1"/>
  <c r="T289" i="1"/>
  <c r="U289" i="1" s="1"/>
  <c r="T285" i="1"/>
  <c r="U285" i="1" s="1"/>
  <c r="T281" i="1"/>
  <c r="U281" i="1" s="1"/>
  <c r="T277" i="1"/>
  <c r="U277" i="1" s="1"/>
  <c r="T273" i="1"/>
  <c r="U273" i="1" s="1"/>
  <c r="T269" i="1"/>
  <c r="U269" i="1" s="1"/>
  <c r="T265" i="1"/>
  <c r="U265" i="1" s="1"/>
  <c r="T261" i="1"/>
  <c r="U261" i="1" s="1"/>
  <c r="T257" i="1"/>
  <c r="U257" i="1" s="1"/>
  <c r="T253" i="1"/>
  <c r="U253" i="1" s="1"/>
  <c r="T249" i="1"/>
  <c r="U249" i="1" s="1"/>
  <c r="T245" i="1"/>
  <c r="U245" i="1" s="1"/>
  <c r="T241" i="1"/>
  <c r="U241" i="1" s="1"/>
  <c r="T237" i="1"/>
  <c r="U237" i="1" s="1"/>
  <c r="T233" i="1"/>
  <c r="U233" i="1" s="1"/>
  <c r="T229" i="1"/>
  <c r="U229" i="1" s="1"/>
  <c r="T225" i="1"/>
  <c r="U225" i="1" s="1"/>
  <c r="T221" i="1"/>
  <c r="U221" i="1" s="1"/>
  <c r="T193" i="1"/>
  <c r="U193" i="1" s="1"/>
  <c r="T16" i="1"/>
  <c r="U16" i="1" s="1"/>
  <c r="T12" i="1"/>
  <c r="U12" i="1" s="1"/>
  <c r="I299" i="1"/>
  <c r="H11" i="1"/>
  <c r="I11" i="1" s="1"/>
  <c r="M299" i="1"/>
  <c r="M300" i="1"/>
  <c r="T40" i="1" l="1"/>
  <c r="U40" i="1" s="1"/>
  <c r="T36" i="1"/>
  <c r="U36" i="1" s="1"/>
  <c r="T20" i="1"/>
  <c r="U20" i="1" s="1"/>
  <c r="S25" i="1"/>
  <c r="T25" i="1" s="1"/>
  <c r="U25" i="1" s="1"/>
  <c r="T70" i="1"/>
  <c r="U70" i="1" s="1"/>
  <c r="S72" i="1"/>
  <c r="T72" i="1" s="1"/>
  <c r="U72" i="1" s="1"/>
  <c r="T82" i="1"/>
  <c r="U82" i="1" s="1"/>
  <c r="T71" i="1"/>
  <c r="U71" i="1" s="1"/>
  <c r="S58" i="1"/>
  <c r="T58" i="1" s="1"/>
  <c r="U58" i="1" s="1"/>
  <c r="S42" i="1"/>
  <c r="T42" i="1"/>
  <c r="U42" i="1" s="1"/>
  <c r="T66" i="1"/>
  <c r="U66" i="1" s="1"/>
  <c r="I300" i="1"/>
  <c r="R11" i="1"/>
  <c r="O11" i="1"/>
  <c r="Q299" i="1" s="1"/>
  <c r="Q298" i="1"/>
  <c r="P11" i="1" l="1"/>
  <c r="Q11" i="1" s="1"/>
  <c r="Q300" i="1" s="1"/>
  <c r="S11" i="1"/>
  <c r="U299" i="1" s="1"/>
  <c r="T11" i="1" l="1"/>
  <c r="U11" i="1" s="1"/>
  <c r="U300" i="1" s="1"/>
</calcChain>
</file>

<file path=xl/sharedStrings.xml><?xml version="1.0" encoding="utf-8"?>
<sst xmlns="http://schemas.openxmlformats.org/spreadsheetml/2006/main" count="626" uniqueCount="344">
  <si>
    <t>COTIZACIÓN 2</t>
  </si>
  <si>
    <t>COTIZACIÓN 3</t>
  </si>
  <si>
    <t>VALOR ARITMÉTICO</t>
  </si>
  <si>
    <t>ITEM</t>
  </si>
  <si>
    <t>VALOR  IVA</t>
  </si>
  <si>
    <t>SUB TOTAL</t>
  </si>
  <si>
    <t>IVA</t>
  </si>
  <si>
    <t>UNIDAD DE MEDIDA</t>
  </si>
  <si>
    <t>CANT</t>
  </si>
  <si>
    <t xml:space="preserve">VALOR UNITARIO  </t>
  </si>
  <si>
    <t>VALOR UNITARIO (IVA INCLUIDO)</t>
  </si>
  <si>
    <t>VALOR TOTAL (IVA INCLUIDO)</t>
  </si>
  <si>
    <t>TOTAL (IVA INCLUIDO)</t>
  </si>
  <si>
    <t>El valor total contempla todos los impuestos, tasas y contribuciones</t>
  </si>
  <si>
    <t>Firma:</t>
  </si>
  <si>
    <t xml:space="preserve">% IVA </t>
  </si>
  <si>
    <t xml:space="preserve">OBJETO: </t>
  </si>
  <si>
    <t xml:space="preserve">FORMATO </t>
  </si>
  <si>
    <t xml:space="preserve">ESTUDIO DE MERCADO PARA CONTRATACIÓN DE BIENES Y/O SERVICIOS </t>
  </si>
  <si>
    <t>GESTIÓN DE CONTRATACIÓN</t>
  </si>
  <si>
    <t>CÓDIGO: GC-FM-061</t>
  </si>
  <si>
    <t>VERSIÓN: 03</t>
  </si>
  <si>
    <t>FECHA: 23/FEB/2024</t>
  </si>
  <si>
    <t>EL PRESENTE ESTUDIO DE MERCADO, SE ELABORA DE MANERA DETALLADA, CONSECUENTE CON LA NECESIDAD QUE SE PRETENDE SOLVENTAR, EL ALCANCE DEL CONTRATO A CELEBRAR, LAS ESPECIFICACIONES TÉCNICAS DEL PROCESO, Y TODOS LOS GASTOS ASOCIADOS AL MISMO. IGUALMENTE, SE REALIZA ATENDIENDO LAS COMPETENCIAS DELEGADAS Y DESCONCENTRADAS EN EL MANUAL DE CONTRATACIÓN DE LA ALCALDÍA MUNICIPAL DE CAJICÁ ADOPTADO MEDIANTE LA RESOLUCIÓN N° 007 DE 2023.</t>
  </si>
  <si>
    <t>DESCRIPCIÓN GENERAL</t>
  </si>
  <si>
    <t>COTIZACIÓN 1</t>
  </si>
  <si>
    <t>MEDIA ARITMÉTICA</t>
  </si>
  <si>
    <t>CON LA SUSCRIPCIÓN DEL PRESENTE ESTUDIO DE MERCADO, ME PERMITO CERTIFICAR QUE EL ESTUDIO DE MERCADO SE HA REALIZADO, DE MANERA OBJETIVA, RESPONSABLE Y CON EL CUMPLIMIENTO DE LOS PRINCIPIOS QUE RIGEN LA FUNCIÓN PÚBLICA Y EN ESPECIAL LA CONTRATACIÓN ESTATAL, BUSCANDO LA RACIONALIZACIÓN DEL GASTO. IGUALMENTE, MANIFIESTO QUE LOS PRECIOS PROMEDIO ESTABLECIDOS NO REPRESENTAN SOBRE COSTOS PARA LA ENTIDAD Y SE AJUSTAN A LAS CONDICIONES DEL MERCADO Y A LAS CONDICIONES DEL PROCESO, GARANTIZANDO LA CALIDAD DE LOS BIENES Y SERVICIOS A CONTRATAR. EN CONSTANCIA SE SUSCRIBE,</t>
  </si>
  <si>
    <r>
      <t>ESTUDIO DE MERCADO PARA CONTRATACIÓN DE BIENES Y/O SERVICIOS
MODALIDAD DE</t>
    </r>
    <r>
      <rPr>
        <b/>
        <sz val="8"/>
        <color rgb="FFFF0000"/>
        <rFont val="Arial"/>
        <family val="2"/>
      </rPr>
      <t xml:space="preserve"> CONTRATACION SUBASTA INVERSA</t>
    </r>
  </si>
  <si>
    <t>Elaboró: Ing Juan Sebastian Hernandez - Contratista SIOP</t>
  </si>
  <si>
    <t xml:space="preserve">Revisó y Aprobó: Ing Hector David Parada - Secretario de Infraestructura y Obras Publicas </t>
  </si>
  <si>
    <t>Revisó: Sandra Patricia Hernandez - Profesional Especializado- Secretaria de Hacienda</t>
  </si>
  <si>
    <t xml:space="preserve"> NOTA: JUSTIFICACIÓN NORMATIVA DE EXCLUSIONES O EXENCIONES: Artículo 465 BIENES QUE NO CAUSAN EL IMPUESTO :Los siguientes bienes se hallan excluidos del impuesto y por consiguiente su venta o importación no causa el impuesto sobre las ventas: 69.04.10.00.00 Ladrillos de construcción y bloques de calicanto, de arcilla, y con base en cemento, bloques de arcilla silvocalcarea. a su vez los siguientes bienes el impuesto es del 5%: 82.01 Layas, palas, azadas, picos, binaderas, horcas de labranza, rastrillos y raederas, hachas, hocinos y herramientas similares con filo, tijeras de podar de cualquier tipo, hoces y guadañas, cuchillos para heno o para paja, cizallas para setos, cuñas y demás.</t>
  </si>
  <si>
    <t>Revisó: Arq. Martin Alberto Bautista Moriones - Director de Estudios, Diseños y Presupuestos.</t>
  </si>
  <si>
    <r>
      <t xml:space="preserve">__________________________________________________________
</t>
    </r>
    <r>
      <rPr>
        <b/>
        <sz val="10"/>
        <rFont val="Arial"/>
        <family val="2"/>
      </rPr>
      <t xml:space="preserve">ING. HECTOR DAVID PARADA SANCHEZ       
SECRETARIO DE INFRAESTRUCTURA Y OBRAS PUBLICAS
</t>
    </r>
    <r>
      <rPr>
        <b/>
        <sz val="10"/>
        <color theme="1"/>
        <rFont val="Arial"/>
        <family val="2"/>
      </rPr>
      <t xml:space="preserve">
</t>
    </r>
  </si>
  <si>
    <t xml:space="preserve">__________________________________________________________
ARQ. MARTIN ALBERTO BAUTISTA MORIONES    
Director de construcciones y supervisión
</t>
  </si>
  <si>
    <t xml:space="preserve"> "ADQUISICIÓN DE ELEMENTOS DE FERRETERÍA PARA EL MANTENIMIENTO DE INFRAESTRUCTURA MUNICIPAL "</t>
  </si>
  <si>
    <t>DISCOS DE CORTE METAL DE 4"-1/2</t>
  </si>
  <si>
    <t>UNIDAD</t>
  </si>
  <si>
    <t>DISCOS  DE PULIR DE 4"-1/2</t>
  </si>
  <si>
    <t>DISCOS DE CORTE DE 7"-1/2</t>
  </si>
  <si>
    <t>DISCOS  DE PULIR DE 7"-1/2</t>
  </si>
  <si>
    <t>DISCO DE CORTE DE TRONZADORA 14"</t>
  </si>
  <si>
    <t>PEGACOR 25Kg</t>
  </si>
  <si>
    <t>BULTO</t>
  </si>
  <si>
    <t>CABLE ENCAUCHETADO 3X10</t>
  </si>
  <si>
    <t>mL</t>
  </si>
  <si>
    <t>TOMA AEREA DE CAUCHO CON POLO A TIERRA 15 AMP</t>
  </si>
  <si>
    <t>CLAVIJA AEREA DE CAUCHO CON POLO A TIERRA 15 AMP</t>
  </si>
  <si>
    <t>ENCHUFES CON TOMA TRIPLE, TIPO T</t>
  </si>
  <si>
    <t>CABLE DUPLEX 2X12 BLANCO ENCAUCHETADO</t>
  </si>
  <si>
    <t>CABLE DUPLEX 2X10 ENCAUCHETADO</t>
  </si>
  <si>
    <t>CABLE AWG #12 7 HILOS</t>
  </si>
  <si>
    <t>CABLE AWG #10 7 HILOS</t>
  </si>
  <si>
    <t>CABLE ENCAUCHETADO 3X12</t>
  </si>
  <si>
    <t>Cinta Aislante 19 Mm X 20 Metros</t>
  </si>
  <si>
    <t>ROLLO</t>
  </si>
  <si>
    <t>BREAKER ENCHUFABLE DE 1X20A</t>
  </si>
  <si>
    <t>BREAKER ENCHUFABLE DE 1X30A</t>
  </si>
  <si>
    <t>BREAKER ENCHUFABLE DE 1X40A</t>
  </si>
  <si>
    <t>BREAKER ENCHUFABLE DE 1X50A</t>
  </si>
  <si>
    <t>BREAKER ENCHUFABLE DE 2X20A</t>
  </si>
  <si>
    <t>BREAKER ENCHUFABLE DE 2X30A</t>
  </si>
  <si>
    <t>BREAKER ENCHUFABLE DE 2X50A</t>
  </si>
  <si>
    <t>BREAKER ENCHUFABLE DE 3X50A</t>
  </si>
  <si>
    <t>BREAKER ENCHUFABLE DE 3X80A</t>
  </si>
  <si>
    <t>BREAKER ENCHUFABLE DE 3X100A</t>
  </si>
  <si>
    <t>BREAKER TIPO RIEL DE 1X50A</t>
  </si>
  <si>
    <t>BREAKER TIPO RIEL DE 2X50A</t>
  </si>
  <si>
    <t>BREAKER TIPO RIEL DE 3X50A</t>
  </si>
  <si>
    <t xml:space="preserve">ECO PANEL LED COD.FLLP1.  60X60 40W </t>
  </si>
  <si>
    <t>PANEL LED REDONDO 18 W INCRUSTAR (REDONDA)</t>
  </si>
  <si>
    <t>PANEL LED REDONDO 18 W  DE SOBREPONER (REDONDA)</t>
  </si>
  <si>
    <t>BOMBILLOS LED 9 WATTS</t>
  </si>
  <si>
    <t>ESCALERA EXPANSIVA LARGA DE 7.30 MTS DE 24 PASOS, FIBRA DE VIDRIO, DIELECTRICA</t>
  </si>
  <si>
    <t>ESCALERA DE TIJERA MEDIANA 9 PASOS</t>
  </si>
  <si>
    <t>MULTITOMAS 6 TOMAS POLO A TIERRA</t>
  </si>
  <si>
    <t>BREAKER TRIFÁSICO DE 200A</t>
  </si>
  <si>
    <t>TUBERIA AGUA POTABLE PVC-P  1-1/4"</t>
  </si>
  <si>
    <t>TUBERIA AGUA POTABLE PVC-P 1-1/2"</t>
  </si>
  <si>
    <t>CODOS 45° PVC-P  1/2"</t>
  </si>
  <si>
    <t>CODOS 45° PVC -P 3/4"</t>
  </si>
  <si>
    <t>CODOS 45° PVC-P 1-1/4"</t>
  </si>
  <si>
    <t>CODOS 45° PVC-P 1-1/2"</t>
  </si>
  <si>
    <t>CODOS 90° PVC -P 1/2"</t>
  </si>
  <si>
    <t>CODOS 90° PVC-P 3/4"</t>
  </si>
  <si>
    <t>CODOS 90° PVC-P 1-1/4"</t>
  </si>
  <si>
    <t>CODOS 90° PVC-P 1-1/2"</t>
  </si>
  <si>
    <t>REDUCCION PVC-P 3/4 A 1/2"</t>
  </si>
  <si>
    <t>REDUCCION PVC-P 1" A 1/2"</t>
  </si>
  <si>
    <t>REDUCCION PVC -P 1" A 3/4"</t>
  </si>
  <si>
    <t>REDUCCION PVC-P 1-1/4" A 1"</t>
  </si>
  <si>
    <t>REDUCCION PVC-P 1-1/2" A 1/2"</t>
  </si>
  <si>
    <t>REDUCCION PVC-P 1-1/2" A 3/4"</t>
  </si>
  <si>
    <t>TEES PVC-P 1/2"</t>
  </si>
  <si>
    <t>TEES PVC-P 3/4"</t>
  </si>
  <si>
    <t>TEES PVC -P 1-1/4"</t>
  </si>
  <si>
    <t>TEES PVC-P 1-1/2"</t>
  </si>
  <si>
    <t>UNIONES PVC-P 1/2"</t>
  </si>
  <si>
    <t>UNIONES PVC-P 3/4"</t>
  </si>
  <si>
    <t>UNIONES PVC -P 1-1/4"</t>
  </si>
  <si>
    <t>UNIONES PVC-P 1-1/2"</t>
  </si>
  <si>
    <t>TAPON MACHO PVC-P 1/2"</t>
  </si>
  <si>
    <t>TAPON MACHO PVC-P 3/4"</t>
  </si>
  <si>
    <t>TAPON MACHO PVC -P 1-1/4"</t>
  </si>
  <si>
    <t>TAPON MACHOPVC-P 1-1/2"</t>
  </si>
  <si>
    <t>TAPON HEMBRA PVC-P 1/2"</t>
  </si>
  <si>
    <t>TAPON HEMBRA PVC-P 3/4"</t>
  </si>
  <si>
    <t>TAPON HEMBRA PVC -P 1-1/4"</t>
  </si>
  <si>
    <t>TAPON HEMBRA PVC -P 1-1/2"</t>
  </si>
  <si>
    <t>UNION UNIVERSAL CON ROSCA PVC -P 1/2"</t>
  </si>
  <si>
    <t>UNION UNIVERSAL CON ROSCA PVC-P  3/4"</t>
  </si>
  <si>
    <t>UNION UNIVERSAL CON ROSCA PVC-P 1"</t>
  </si>
  <si>
    <t>UNION DE REPARACION PVC -P 1/2"</t>
  </si>
  <si>
    <t>UNION DE REPARACION PVC -P 3/4"</t>
  </si>
  <si>
    <t>UNION DE REPARACION PVC -P 1"</t>
  </si>
  <si>
    <t>ADAPTADORES UNION PRESION-ROSCA  PVC-P 1/2"</t>
  </si>
  <si>
    <t>ADAPTADORES UNION PRESION-ROSCA   PVC-P 3/4"</t>
  </si>
  <si>
    <t>ADAPTADORES UNION PRESION-ROSCA  PVC-P 1-1/4"</t>
  </si>
  <si>
    <t>ADAPTADORES UNION PRESION-ROSCA   PVC-P  1-1/2"</t>
  </si>
  <si>
    <t>TUBERIA PARA DESAGUE 2" PVC-S</t>
  </si>
  <si>
    <t>TUBERIA PARA DESAGUE 3" PVC-S</t>
  </si>
  <si>
    <t>TUBERIA PARA DESAGUE 4"PVC-S</t>
  </si>
  <si>
    <t>CODO 90° PARA DESAGUE 2"PVC-S</t>
  </si>
  <si>
    <t>CODO 90° PARA DESAGUE 3"PVC-S</t>
  </si>
  <si>
    <t>CODO 90° PARA DESAGUE4"PVC-S</t>
  </si>
  <si>
    <t>UNION  PARA DESAGUE 2"PVC-S</t>
  </si>
  <si>
    <t>UNION  PARA DESAGUE  3"PVC-S</t>
  </si>
  <si>
    <t>UNION  PARA DESAGUE 4"PVC-S</t>
  </si>
  <si>
    <t>CODO 45° PARA DESAGUE 2"PVC-S</t>
  </si>
  <si>
    <t>CODO 45° PARA DESAGUE 3"PVC-S</t>
  </si>
  <si>
    <t>CODO 45° PARA DESAGUE4"PVC-S</t>
  </si>
  <si>
    <t>TEE PARA DESAGUE 2"PVC-S</t>
  </si>
  <si>
    <t>TEE PARA DESAGUE 3"PVC-S</t>
  </si>
  <si>
    <t>TEE PARA DESAGUE4"PVC-S</t>
  </si>
  <si>
    <t>TAPONES PARA DESAGUE 1-1/2"PVC-S</t>
  </si>
  <si>
    <t>TAPONES  PARA DESAGUE 2"PVC-S</t>
  </si>
  <si>
    <t>TAPONES PARA DESAGUE 3"PVC-S</t>
  </si>
  <si>
    <t>TAPONES PARA DESAGUE4"PVC-S</t>
  </si>
  <si>
    <t>YEE CON REDUCCION 3-2"PVC-S</t>
  </si>
  <si>
    <t>YEE CON REDUCCION 4-2"PVC-S</t>
  </si>
  <si>
    <t>YEE CON REDUCCION 4-3"PVC-S</t>
  </si>
  <si>
    <t>TEE SANITARIA CON REDUCCION SIMPLE 2-1 1/2"PVC-S</t>
  </si>
  <si>
    <t>TEE SANITARIA CON REDUCCION SIMPLE 3-2"PVC-S</t>
  </si>
  <si>
    <t>TEE SANITARIA CON REDUCCION SIMPLE 4-2"PVC-S</t>
  </si>
  <si>
    <t>TEE SANITARIA CON REDUCCION SIMPLE 4-3"PVC-S</t>
  </si>
  <si>
    <t>TEE SANITARIA SIMPLE 1-1/2"PVC-S</t>
  </si>
  <si>
    <t>TEE SANITARIA SIMPLE 2"PVC-S</t>
  </si>
  <si>
    <t>TEE SANITARIA SIMPLE 3"PVC-S</t>
  </si>
  <si>
    <t>TEE SANITARIA SIMPLE 4"PVC-S</t>
  </si>
  <si>
    <t>YEE SANITARIA SIMPLE 2"PVC-S</t>
  </si>
  <si>
    <t>YEE SANITARIA SIMPLE 3"PVC-S</t>
  </si>
  <si>
    <t>YEE SANITARIA SIMPLE 4"PVC-S</t>
  </si>
  <si>
    <t>CURVAS PVC 1/2" CONDUIT</t>
  </si>
  <si>
    <t>CURVAS EMT 1/2"</t>
  </si>
  <si>
    <t>CURVAS PVC 3/4" CONDUIT</t>
  </si>
  <si>
    <t>CURVAS EMT 3/4"</t>
  </si>
  <si>
    <t>TERMINALES ELECTRICAS 1/2"</t>
  </si>
  <si>
    <t>TERMINALES ELECTRICAS 3/4"</t>
  </si>
  <si>
    <t>LADRILLO ARCILLA  20 X10 X 8***</t>
  </si>
  <si>
    <t>ALAMBRE DE PUA 12.5 X 36 X 350 METROS</t>
  </si>
  <si>
    <t>ALAMBRE NEGRO #18 X KG</t>
  </si>
  <si>
    <t>KILO</t>
  </si>
  <si>
    <t xml:space="preserve">ALICATE ELEC. N. 8  1000V </t>
  </si>
  <si>
    <t xml:space="preserve">ALICATE PICO DE LORO 12' </t>
  </si>
  <si>
    <t>ANTICORROSIVO BLANCO</t>
  </si>
  <si>
    <t>GALON</t>
  </si>
  <si>
    <t>ANTICORROSIVO NEGRO</t>
  </si>
  <si>
    <t>BALDE CONSTRUCCION 8 LITROS</t>
  </si>
  <si>
    <t xml:space="preserve">BARRA 18 LBS </t>
  </si>
  <si>
    <t>BLOQUE N.5</t>
  </si>
  <si>
    <t>BOMBILLO LED 9W ROSCA E-27</t>
  </si>
  <si>
    <t xml:space="preserve"> HOYADORA</t>
  </si>
  <si>
    <t>CADENA 13MM G80 X METRO LINEAL</t>
  </si>
  <si>
    <t>METRO LINEAL</t>
  </si>
  <si>
    <t>CANDADO 870 MM ENCAUCHETADO</t>
  </si>
  <si>
    <t>CARRETILLA TIPO BUGGY PLATON PLASTICO LLANTA ANTIPINCHAZO</t>
  </si>
  <si>
    <t>CEMENTO GRIS X 50 KILOS</t>
  </si>
  <si>
    <t xml:space="preserve">CHAPA SENCILLA PARA ALCOBA Y BAÑO </t>
  </si>
  <si>
    <t>CHAZO EXPANSIVO 3/8' X 3'</t>
  </si>
  <si>
    <t>CHAZO EXPANSIVO 5/16' X 1.1/2'</t>
  </si>
  <si>
    <t>CHAZO PLASTICO 1/4'</t>
  </si>
  <si>
    <t>CHAZO PLASTICO 3/8'</t>
  </si>
  <si>
    <t>CHAZO PLASTICO ESTRIADO 3/8 CON TORNILLO N. 12 X 1.1/2 X 100 UND</t>
  </si>
  <si>
    <t>CHAZO PLASTICO 5/16'</t>
  </si>
  <si>
    <t>CHAZO PLASTICO CON PUNTILLA 1/4 ' X 2.1/4' X 100 UND</t>
  </si>
  <si>
    <t>CHAZO PLASTICO CON PUNTILLA 1/4' X 1.1/4' X 100 UND</t>
  </si>
  <si>
    <t>CHEQUE BRONCE TIPO CORTINA 1'</t>
  </si>
  <si>
    <t>CHEQUE BRONCE TIPO CORTINA 1/2'</t>
  </si>
  <si>
    <t>CILINDRO PARA DIOXIDO DE CARBONO CO2 CGA CON 1 RECARGA 25 KL</t>
  </si>
  <si>
    <t>CILINDRO PARA MEZCLA CGA - 580 CON 1 RECARGA X 7MTR3</t>
  </si>
  <si>
    <t>CINTA MALLA PARA DRYWALL 50mm</t>
  </si>
  <si>
    <t>CINTA ENMASCARAR 2' X 20 METROS</t>
  </si>
  <si>
    <t>CINTA ENMASCARAR 3/4' X 20 METROS</t>
  </si>
  <si>
    <t>CINTA SEÑALIZACION POR 500 MTS</t>
  </si>
  <si>
    <t>SEÑALIZADOR VIAL TUBULAR BASE NARANJA</t>
  </si>
  <si>
    <t>MALETÍN VIAL  2*1*0,5 Ms</t>
  </si>
  <si>
    <t>SEÑAL PARE-SIGA</t>
  </si>
  <si>
    <t>CONO PVC 90 cm CINTA REFLECTIVA</t>
  </si>
  <si>
    <t>CINTA TEFLON 3/4' INDUSTRIAL X 15 METROS</t>
  </si>
  <si>
    <t xml:space="preserve">CORTA TUBO 2.1/2' </t>
  </si>
  <si>
    <t xml:space="preserve">DISCO DIAMANTADO 18' PARA ASFALTO </t>
  </si>
  <si>
    <t>ELECTROBOMBA AGUA RESIDUAL  2' 0.4 HP 110V MONOFASICA</t>
  </si>
  <si>
    <t>ESMALTE SINTETICO BLANCO EXTERIOR GALON</t>
  </si>
  <si>
    <t>ESMALTE SINTETICO NEGRO EXTERIOR GALON</t>
  </si>
  <si>
    <t>VINILO BLANCO TIPO II X 5 GAL</t>
  </si>
  <si>
    <t>CUÑETE</t>
  </si>
  <si>
    <t xml:space="preserve">PINTURA ACRILICA EXTERIOR LAVABLE X 5 GAL </t>
  </si>
  <si>
    <t>SIKAFLEX 1A PLUS</t>
  </si>
  <si>
    <t>CINTA FLANCHE SIKA MULTISEAL IMPERMEABILIZANTE</t>
  </si>
  <si>
    <t>SIKA TRASPARENTE-5 REPELENTE AGUA INCOLORO PARA FACHADAS 16Kg</t>
  </si>
  <si>
    <t>CANECA X 5 GLS</t>
  </si>
  <si>
    <t>ESTUCO PLASTICO X CANECA</t>
  </si>
  <si>
    <t>CANECA</t>
  </si>
  <si>
    <t>FLOTADOR COMPLETO BOLA COBRE  1/2'</t>
  </si>
  <si>
    <t>FLOTADOR COMPLETO BOLA COBRE 1'</t>
  </si>
  <si>
    <t>GANCHO PARA CADENA 5/8' TIPO TRINCA</t>
  </si>
  <si>
    <t>GRAPA PARA ALAMBRE PUAS 1.1/4' X 800 GRAMOS</t>
  </si>
  <si>
    <t>CAJA</t>
  </si>
  <si>
    <t>GRAPA PARA ALMBRE DE PUAS 1' X 800 GRAMOS</t>
  </si>
  <si>
    <t>GRATA DE MANO</t>
  </si>
  <si>
    <t>GRIFERIA PARA SANITARIO (ARBOL ENTRADA Y SALIDA ) 32 CMS</t>
  </si>
  <si>
    <t>GUANTE DE CARNAZA REFORZADO CORTO</t>
  </si>
  <si>
    <t>PAR</t>
  </si>
  <si>
    <t>GUANTE POLIESTER/POLIURETANO - PAR</t>
  </si>
  <si>
    <t>GUANTE TIPO INGENIERO REFORZADO</t>
  </si>
  <si>
    <t xml:space="preserve">HIDROLAVADORA K4 1800 PSI 5,5L </t>
  </si>
  <si>
    <t>HOMBRESOLO DE CADENA DE 8'</t>
  </si>
  <si>
    <t>INTERRUPTOR DOBLE</t>
  </si>
  <si>
    <t>INTERRUPTOR SENCILLO</t>
  </si>
  <si>
    <t>INTERRUPTOR TRIPLE</t>
  </si>
  <si>
    <t>INYECTOR DE GRASA TIPO PALANCA 10.000 PSI 14 ONZAS</t>
  </si>
  <si>
    <t>JUEGO DE  BROCAS COPAS Y PUNTAS X 100 PIEZAS</t>
  </si>
  <si>
    <t>JUEGO</t>
  </si>
  <si>
    <t>JUEGO DE  FORMONES PARA TALLAR MADERA X 4 PIEZAS</t>
  </si>
  <si>
    <t>JUEGO DE  LLAVE BRISTOL 1/16' X 3/8' X 10 PIEZAS</t>
  </si>
  <si>
    <t>JUEGO DE  LLAVE COMBINADAS 8MM-19MM  X 11 PIEZAS</t>
  </si>
  <si>
    <t>JUEGO DE  LLAVE TORX X 9 PIEZAS</t>
  </si>
  <si>
    <t>JUEGO DE  SIERRA COPAS BIMETALICAS 13 PIEZAS</t>
  </si>
  <si>
    <t>JUEGO DE CUCHILLAS PARA BISTURI 18 MM X 10 UNIDADES</t>
  </si>
  <si>
    <t xml:space="preserve">LIJADORA MANUAL 9' </t>
  </si>
  <si>
    <t xml:space="preserve">LIMPIADOR PVC 12 ONZAS </t>
  </si>
  <si>
    <t>LOSETA LISA EN CONCRETO 40 X 40 X 6</t>
  </si>
  <si>
    <t>MACETA 4 LBS CON CABO</t>
  </si>
  <si>
    <t>MACHETE DE 20' BARRIGON PULIDO</t>
  </si>
  <si>
    <t xml:space="preserve">MANDRIL 1/2' PARA TALADRO CON LLAVE </t>
  </si>
  <si>
    <t>MANGUERA VERDE PARA RIEGO ACOPPLADA 3 CAPAS 1/2' X 15 MTS</t>
  </si>
  <si>
    <t>MANTO ASFALTICO CON ALUMINIO X 10 METROS</t>
  </si>
  <si>
    <t>MARTILLO DE UÑA DE 29 MM 24 ONZAS MANGO FIBRA VIDRIO</t>
  </si>
  <si>
    <t>MEZCLADORA CEMENTO 1 BULTO DIESEL 10 HP</t>
  </si>
  <si>
    <t>PALA REDONDA CON CABO N. 4</t>
  </si>
  <si>
    <t>PANEL LEDSOBREPONER CUADRADO 40W 6500K DE 60 X 60</t>
  </si>
  <si>
    <t>POLISOMBRA BLANCA 2.10 MTS X 100 MTS</t>
  </si>
  <si>
    <t>PRENSA MANUAL</t>
  </si>
  <si>
    <t>PUNTILLA CON CABEZA 2' X 500 GRAMOS</t>
  </si>
  <si>
    <t>_x0002_CAJA</t>
  </si>
  <si>
    <t>PUNTILLA CON CABEZA 2.1/2' X 500 GRAMOS</t>
  </si>
  <si>
    <t>PUNTILLA CON CABEZA 3' X 500 GR</t>
  </si>
  <si>
    <t>RANA COMPACTADORA GASOLINA 5.5HP BASE DE 60 X 45 CMS</t>
  </si>
  <si>
    <t>REGISTRO BOLA PVC LISO 1/2'</t>
  </si>
  <si>
    <t>REGISTRO BOLA PVC ROSCADO 1/2'</t>
  </si>
  <si>
    <t>REMACHE POP 1/8 X 1/2' X CAJA 500 UNIDADES de 1/2 no existe</t>
  </si>
  <si>
    <t>REMACHE POP 1/8 X 3/8' X CAJA X 500  UNIDADES</t>
  </si>
  <si>
    <t>REMACHE POP 3/16 X 1/2' X CAJA X 250  UNIDADES</t>
  </si>
  <si>
    <t>REMACHE POP 3/16 X 5/8' X CAJA X 250  UNIDADES</t>
  </si>
  <si>
    <t>RODILLO MASTER 1'</t>
  </si>
  <si>
    <t>RODILLO MASTER 2'</t>
  </si>
  <si>
    <t>RODILLO MASTER 4'</t>
  </si>
  <si>
    <t>RODILLO MASTER 6'</t>
  </si>
  <si>
    <t>RODILLO MASTER 9'</t>
  </si>
  <si>
    <t>SEGUETA 18 DIENTES X PULGADA  CON MARCO</t>
  </si>
  <si>
    <t>SELLO LENGUETA CORRIENTE PARA SANITARIO</t>
  </si>
  <si>
    <t>SIFON + DESAGUE PARA LAVAMANOS</t>
  </si>
  <si>
    <t>SIFON EN P LAVAPLATOS PLASTICO GRIS</t>
  </si>
  <si>
    <t>REPUESTOS DESASGUES LAVAMOS Y SANITARIOS</t>
  </si>
  <si>
    <t>SILICONA TRANSPARENTE</t>
  </si>
  <si>
    <t>SODA CAUSTICA X KILO</t>
  </si>
  <si>
    <t>SOLDADURA ELECTRICA  6013 3/32'</t>
  </si>
  <si>
    <t xml:space="preserve">SOLDADURA PVC PARA HUMEDO 1/8 </t>
  </si>
  <si>
    <t>TANQUE PLASTICO NEGRO 1000 LITROS</t>
  </si>
  <si>
    <t>TANQUE PLASTICO NEGRO 500 LITROS</t>
  </si>
  <si>
    <t>TAPA REGISTRO PLASTICO 25 X 25</t>
  </si>
  <si>
    <t>TEE CAUCHO ELECTRICA</t>
  </si>
  <si>
    <t>TEJA FIBROCEMENTO # 4</t>
  </si>
  <si>
    <t>TEJA FIBROCEMENTO # 5</t>
  </si>
  <si>
    <t>TEJA FIBROCEMENTO # 6</t>
  </si>
  <si>
    <t>TEJA FIBROCEMENTO # 8</t>
  </si>
  <si>
    <t>TEJA FIBROCEMENTO # 10</t>
  </si>
  <si>
    <t>TEJA FIBROCEMENTO # 12</t>
  </si>
  <si>
    <t>TEJA TRANSPARENTE #4 (PLASTICA )</t>
  </si>
  <si>
    <t>TEJA TRANSPARENTE #5 (PLASTICA )</t>
  </si>
  <si>
    <t>TEJA TRANSPARENTE #6 (PLASTICA )</t>
  </si>
  <si>
    <t>TEJA TRANSPARENTE #8(PLASTICA )</t>
  </si>
  <si>
    <t>TEJA TRANSPARENTE #10(PLASTICA )</t>
  </si>
  <si>
    <t>TEJA TRANSPARENTE #12(PLASTICA )</t>
  </si>
  <si>
    <t>THINER X GALON</t>
  </si>
  <si>
    <t>TIJERA DE AVIACION 9.1/2' PARA CORTE LAMINA</t>
  </si>
  <si>
    <t>TOMA CORRIENTE DOBLE BLANCA CON POLO A TIERRA</t>
  </si>
  <si>
    <t>TORNILLO PARA DRYWALL ESTRUCTURAL PUNTA BROCA 8 X 1/2'</t>
  </si>
  <si>
    <t>VARILLA COARRUGADA 1/2' X 6 METROS</t>
  </si>
  <si>
    <t>VARILLA COARRUGADA 3/8' X 6 METROS</t>
  </si>
  <si>
    <t>ZARANDA PARA ARENA BASE MADERA 1MT X 0.50 CMS</t>
  </si>
  <si>
    <t>ADOQUIN EN CONCRETO DE 20X10X6 COLOR</t>
  </si>
  <si>
    <t>ADOQUIN VEHICULAR EN CONCRETO DE 20X10X8</t>
  </si>
  <si>
    <t>SARDINEL EN CONCRETO A 10 DE 50X20X80</t>
  </si>
  <si>
    <t>REJILLA EN CONCRETO DE 40X40X6</t>
  </si>
  <si>
    <t>canalera plastica de 2 pulgadas</t>
  </si>
  <si>
    <t>tubo conduit PVC de 1/2 pulgada -</t>
  </si>
  <si>
    <t>tubo conduit PVC de 3/4 pulgada</t>
  </si>
  <si>
    <t>Tubo Metalico EMT Conduit Galvanizado de 1/2 Pulgadas x 3 mts</t>
  </si>
  <si>
    <t>Tubo Metalico EMT Conduit Galvanizado de 3/4 Pulgadas x 3 mts</t>
  </si>
  <si>
    <t>CAJA CUADRADA DE 5 HUECOS CON SALIDA DE 3/4</t>
  </si>
  <si>
    <t>VARILLA PUESTA A TIERRA COBRE 2,4*5/8"</t>
  </si>
  <si>
    <t>TUBO PVC ORIENTADO CLASE 500 X 6 MTS DE 4"</t>
  </si>
  <si>
    <t>BROCHA 4"</t>
  </si>
  <si>
    <t>UND</t>
  </si>
  <si>
    <t>BROCHA 3"</t>
  </si>
  <si>
    <t>BROCHA 2"</t>
  </si>
  <si>
    <t>BROCHA 1,5"</t>
  </si>
  <si>
    <t>TRAPOS-TIPO BAYETILLA DE 1M</t>
  </si>
  <si>
    <t>LIJA #120*4"</t>
  </si>
  <si>
    <t xml:space="preserve">METRO </t>
  </si>
  <si>
    <t xml:space="preserve">CONECTOR PARA VARILLA DE COBRE </t>
  </si>
  <si>
    <t>ARATA COLOMBIA SAS</t>
  </si>
  <si>
    <t>TUBERIA AGUA POTABLE PVC-P 1/2"-</t>
  </si>
  <si>
    <t>TUBERIA AGUA POTABLE PVC-P 3/4"</t>
  </si>
  <si>
    <t>TUBERIA PARA DESAGUE 1-1/2" PVC-S</t>
  </si>
  <si>
    <t>LADRILLO ARCILLA PEATONAL 20 X10 X 5***</t>
  </si>
  <si>
    <t>LADRILLO ARCILLA PEATONAL 20 X10 X 6 ***</t>
  </si>
  <si>
    <t>PUNTILLA ACERADA  1 1/2' X 500 GRAMOS</t>
  </si>
  <si>
    <t>Pistola Calafateo Salchicha 600 Ml. Todo Tipo de Viscosidad</t>
  </si>
  <si>
    <t>Alicate 7 pulgadas</t>
  </si>
  <si>
    <t>Espatula metalica 3"</t>
  </si>
  <si>
    <t>Espatula metalica 4"</t>
  </si>
  <si>
    <t>Espatula metalica 5"</t>
  </si>
  <si>
    <t>Taladro Percutor 1/2 Pulg 20v</t>
  </si>
  <si>
    <t xml:space="preserve">Pulidora 4-1/2 Pulgadas </t>
  </si>
  <si>
    <t xml:space="preserve">arean d epeña </t>
  </si>
  <si>
    <t>m3</t>
  </si>
  <si>
    <t>LYH SAS</t>
  </si>
  <si>
    <t>ITANA SAS</t>
  </si>
  <si>
    <t>CODO 45° PARA DESAGUE 1 1/2"PVC-S</t>
  </si>
  <si>
    <t>TEE PARA DESAGUE 1 1/2"PVC-S</t>
  </si>
  <si>
    <t xml:space="preserve">LADRILLO DE 20X10X6 CORBATIN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</si>
</sst>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-* #,##0.00\ &quot;€&quot;_-;\-* #,##0.00\ &quot;€&quot;_-;_-* &quot;-&quot;??\ &quot;€&quot;_-;_-@_-"/>
    <numFmt numFmtId="168" formatCode="&quot;$&quot;\ #,##0"/>
    <numFmt numFmtId="169" formatCode="_-&quot;$&quot;* #,##0_-;\-&quot;$&quot;* #,##0_-;_-&quot;$&quot;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rgb="FFFF0000"/>
      <name val="Arial"/>
      <family val="2"/>
    </font>
    <font>
      <b/>
      <i/>
      <sz val="8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i/>
      <sz val="9"/>
      <color rgb="FFFF0000"/>
      <name val="Arial"/>
      <family val="2"/>
    </font>
    <font>
      <i/>
      <sz val="9"/>
      <name val="Arial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sz val="9"/>
      <name val="Calibri"/>
      <family val="2"/>
      <scheme val="minor"/>
    </font>
    <font>
      <b/>
      <sz val="8"/>
      <color rgb="FF000000"/>
      <name val="Arial"/>
      <family val="2"/>
    </font>
    <font>
      <i/>
      <sz val="8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color rgb="FF000000"/>
      <name val="Calibri Light"/>
      <family val="2"/>
      <scheme val="major"/>
    </font>
    <font>
      <sz val="10"/>
      <name val="Calibri Light"/>
      <family val="2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4">
    <xf numFmtId="0" fontId="0" fillId="0" borderId="0" xfId="0"/>
    <xf numFmtId="168" fontId="5" fillId="0" borderId="5" xfId="0" applyNumberFormat="1" applyFont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41" fontId="3" fillId="4" borderId="0" xfId="1" applyFont="1" applyFill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41" fontId="5" fillId="4" borderId="0" xfId="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41" fontId="3" fillId="4" borderId="0" xfId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13" fillId="4" borderId="21" xfId="0" applyFont="1" applyFill="1" applyBorder="1" applyAlignment="1">
      <alignment vertical="center"/>
    </xf>
    <xf numFmtId="41" fontId="3" fillId="4" borderId="21" xfId="1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/>
    </xf>
    <xf numFmtId="0" fontId="16" fillId="4" borderId="4" xfId="0" applyFont="1" applyFill="1" applyBorder="1" applyAlignment="1">
      <alignment horizontal="center" vertical="center" wrapText="1"/>
    </xf>
    <xf numFmtId="9" fontId="5" fillId="0" borderId="5" xfId="8" applyNumberFormat="1" applyFont="1" applyBorder="1" applyAlignment="1">
      <alignment horizontal="center" vertical="center"/>
    </xf>
    <xf numFmtId="169" fontId="7" fillId="0" borderId="32" xfId="4" applyNumberFormat="1" applyFont="1" applyBorder="1" applyAlignment="1">
      <alignment vertical="center" wrapText="1"/>
    </xf>
    <xf numFmtId="169" fontId="7" fillId="0" borderId="33" xfId="4" applyNumberFormat="1" applyFont="1" applyBorder="1" applyAlignment="1">
      <alignment vertical="center" wrapText="1"/>
    </xf>
    <xf numFmtId="41" fontId="19" fillId="4" borderId="0" xfId="1" applyFont="1" applyFill="1" applyBorder="1" applyAlignment="1">
      <alignment horizontal="right" vertical="center"/>
    </xf>
    <xf numFmtId="168" fontId="5" fillId="0" borderId="33" xfId="0" applyNumberFormat="1" applyFont="1" applyBorder="1" applyAlignment="1">
      <alignment horizontal="center" vertical="center"/>
    </xf>
    <xf numFmtId="168" fontId="5" fillId="9" borderId="5" xfId="0" applyNumberFormat="1" applyFont="1" applyFill="1" applyBorder="1" applyAlignment="1">
      <alignment horizontal="center" vertical="center" wrapText="1"/>
    </xf>
    <xf numFmtId="169" fontId="8" fillId="9" borderId="5" xfId="3" applyNumberFormat="1" applyFont="1" applyFill="1" applyBorder="1" applyAlignment="1">
      <alignment horizontal="center" vertical="center"/>
    </xf>
    <xf numFmtId="169" fontId="5" fillId="9" borderId="18" xfId="3" applyNumberFormat="1" applyFont="1" applyFill="1" applyBorder="1" applyAlignment="1">
      <alignment horizontal="center" vertical="center"/>
    </xf>
    <xf numFmtId="169" fontId="8" fillId="6" borderId="5" xfId="3" applyNumberFormat="1" applyFont="1" applyFill="1" applyBorder="1" applyAlignment="1">
      <alignment horizontal="center" vertical="center"/>
    </xf>
    <xf numFmtId="168" fontId="8" fillId="7" borderId="5" xfId="2" applyNumberFormat="1" applyFont="1" applyFill="1" applyBorder="1" applyAlignment="1">
      <alignment horizontal="center" vertical="center" wrapText="1"/>
    </xf>
    <xf numFmtId="0" fontId="15" fillId="4" borderId="38" xfId="0" applyFont="1" applyFill="1" applyBorder="1" applyAlignment="1">
      <alignment horizontal="center"/>
    </xf>
    <xf numFmtId="0" fontId="16" fillId="4" borderId="15" xfId="0" applyFont="1" applyFill="1" applyBorder="1" applyAlignment="1">
      <alignment horizontal="center" vertical="center" wrapText="1"/>
    </xf>
    <xf numFmtId="168" fontId="5" fillId="0" borderId="18" xfId="0" applyNumberFormat="1" applyFont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69" fontId="5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4" fillId="4" borderId="0" xfId="0" applyFont="1" applyFill="1" applyAlignment="1">
      <alignment vertical="center"/>
    </xf>
    <xf numFmtId="0" fontId="13" fillId="4" borderId="0" xfId="0" applyFont="1" applyFill="1" applyAlignment="1">
      <alignment vertical="center"/>
    </xf>
    <xf numFmtId="0" fontId="14" fillId="4" borderId="21" xfId="0" applyFont="1" applyFill="1" applyBorder="1" applyAlignment="1">
      <alignment vertical="center"/>
    </xf>
    <xf numFmtId="0" fontId="6" fillId="4" borderId="0" xfId="0" applyFont="1" applyFill="1" applyAlignment="1">
      <alignment vertical="center" wrapText="1"/>
    </xf>
    <xf numFmtId="169" fontId="7" fillId="0" borderId="39" xfId="4" applyNumberFormat="1" applyFont="1" applyBorder="1" applyAlignment="1">
      <alignment vertical="center" wrapText="1"/>
    </xf>
    <xf numFmtId="168" fontId="3" fillId="4" borderId="0" xfId="0" applyNumberFormat="1" applyFont="1" applyFill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 wrapText="1"/>
    </xf>
    <xf numFmtId="0" fontId="24" fillId="4" borderId="5" xfId="0" applyFont="1" applyFill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8" fillId="0" borderId="38" xfId="4" applyFont="1" applyBorder="1" applyAlignment="1">
      <alignment horizontal="center" vertical="center" wrapText="1"/>
    </xf>
    <xf numFmtId="0" fontId="8" fillId="0" borderId="4" xfId="4" applyFont="1" applyBorder="1" applyAlignment="1">
      <alignment horizontal="center" vertical="center" wrapText="1"/>
    </xf>
    <xf numFmtId="0" fontId="8" fillId="0" borderId="15" xfId="4" applyFont="1" applyBorder="1" applyAlignment="1">
      <alignment horizontal="center" vertical="center" wrapText="1"/>
    </xf>
    <xf numFmtId="0" fontId="8" fillId="0" borderId="24" xfId="4" applyFont="1" applyBorder="1" applyAlignment="1">
      <alignment horizontal="center" vertical="center" wrapText="1"/>
    </xf>
    <xf numFmtId="0" fontId="8" fillId="0" borderId="9" xfId="4" applyFont="1" applyBorder="1" applyAlignment="1">
      <alignment horizontal="center" vertical="center" wrapText="1"/>
    </xf>
    <xf numFmtId="0" fontId="8" fillId="0" borderId="23" xfId="4" applyFont="1" applyBorder="1" applyAlignment="1">
      <alignment horizontal="center" vertical="center" wrapText="1"/>
    </xf>
    <xf numFmtId="0" fontId="8" fillId="0" borderId="6" xfId="4" applyFont="1" applyBorder="1" applyAlignment="1">
      <alignment horizontal="center" vertical="center" wrapText="1"/>
    </xf>
    <xf numFmtId="0" fontId="8" fillId="0" borderId="7" xfId="4" applyFont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7" fillId="0" borderId="34" xfId="0" applyFont="1" applyBorder="1" applyAlignment="1">
      <alignment horizontal="center"/>
    </xf>
    <xf numFmtId="0" fontId="17" fillId="0" borderId="35" xfId="0" applyFont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38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0" fontId="16" fillId="4" borderId="23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16" fillId="4" borderId="27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justify" vertical="center" wrapText="1"/>
    </xf>
    <xf numFmtId="0" fontId="12" fillId="4" borderId="0" xfId="0" applyFont="1" applyFill="1" applyAlignment="1">
      <alignment horizontal="justify" vertical="center" wrapText="1"/>
    </xf>
    <xf numFmtId="0" fontId="6" fillId="4" borderId="2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left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8" fillId="0" borderId="3" xfId="4" applyFont="1" applyBorder="1" applyAlignment="1">
      <alignment horizontal="center" vertical="center" wrapText="1"/>
    </xf>
    <xf numFmtId="0" fontId="8" fillId="0" borderId="31" xfId="4" applyFont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justify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8" fillId="4" borderId="24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</cellXfs>
  <cellStyles count="9">
    <cellStyle name="Millares [0]" xfId="1" builtinId="6"/>
    <cellStyle name="Moneda" xfId="2" builtinId="4"/>
    <cellStyle name="Moneda [0]" xfId="8" builtinId="7"/>
    <cellStyle name="Moneda 2" xfId="7"/>
    <cellStyle name="Moneda 3" xfId="3"/>
    <cellStyle name="Normal" xfId="0" builtinId="0"/>
    <cellStyle name="Normal 2" xfId="5"/>
    <cellStyle name="Normal 4" xfId="4"/>
    <cellStyle name="Normal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198782</xdr:colOff>
      <xdr:row>0</xdr:row>
      <xdr:rowOff>82826</xdr:rowOff>
    </xdr:from>
    <xdr:to>
      <xdr:col>1</xdr:col>
      <xdr:colOff>1258000</xdr:colOff>
      <xdr:row>3</xdr:row>
      <xdr:rowOff>19207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782" y="82826"/>
          <a:ext cx="1374913" cy="4830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14"/>
  <sheetViews>
    <sheetView tabSelected="1" view="pageBreakPreview" topLeftCell="C262" zoomScaleNormal="115" zoomScaleSheetLayoutView="100" workbookViewId="0">
      <selection activeCell="E290" sqref="E290:F290"/>
    </sheetView>
  </sheetViews>
  <sheetFormatPr baseColWidth="10" defaultColWidth="10.5703125" defaultRowHeight="14.25" x14ac:dyDescent="0.25"/>
  <cols>
    <col min="1" max="1" width="4.7109375" style="9" bestFit="1" customWidth="1"/>
    <col min="2" max="2" width="55.140625" style="9" bestFit="1" customWidth="1"/>
    <col min="3" max="3" width="15.5703125" style="9" bestFit="1" customWidth="1"/>
    <col min="4" max="4" width="7.28515625" style="11" customWidth="1"/>
    <col min="5" max="5" width="5.42578125" style="11" customWidth="1"/>
    <col min="6" max="6" width="11.140625" style="11" customWidth="1"/>
    <col min="7" max="7" width="10" style="11" customWidth="1"/>
    <col min="8" max="8" width="11.42578125" style="9" customWidth="1"/>
    <col min="9" max="9" width="10.7109375" style="9" customWidth="1"/>
    <col min="10" max="10" width="11.140625" style="9" customWidth="1"/>
    <col min="11" max="11" width="10" style="9" customWidth="1"/>
    <col min="12" max="13" width="10.7109375" style="9" customWidth="1"/>
    <col min="14" max="14" width="12.140625" style="9" customWidth="1"/>
    <col min="15" max="15" width="10" style="9" customWidth="1"/>
    <col min="16" max="16" width="11.42578125" style="9" customWidth="1"/>
    <col min="17" max="17" width="10.7109375" style="9" customWidth="1"/>
    <col min="18" max="18" width="10" style="9" customWidth="1"/>
    <col min="19" max="19" width="11.5703125" style="9" customWidth="1"/>
    <col min="20" max="20" width="11.42578125" style="9" customWidth="1"/>
    <col min="21" max="21" width="10.42578125" style="9" bestFit="1" customWidth="1"/>
    <col min="22" max="16384" width="10.5703125" style="9"/>
  </cols>
  <sheetData>
    <row r="1" spans="1:23" x14ac:dyDescent="0.25">
      <c r="A1" s="64"/>
      <c r="B1" s="65"/>
      <c r="C1" s="76" t="s">
        <v>19</v>
      </c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9"/>
      <c r="S1" s="76" t="s">
        <v>20</v>
      </c>
      <c r="T1" s="77"/>
      <c r="U1" s="78"/>
    </row>
    <row r="2" spans="1:23" x14ac:dyDescent="0.25">
      <c r="A2" s="66"/>
      <c r="B2" s="67"/>
      <c r="C2" s="73" t="s">
        <v>17</v>
      </c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81"/>
      <c r="S2" s="73" t="s">
        <v>21</v>
      </c>
      <c r="T2" s="74"/>
      <c r="U2" s="75"/>
    </row>
    <row r="3" spans="1:23" x14ac:dyDescent="0.25">
      <c r="A3" s="68"/>
      <c r="B3" s="69"/>
      <c r="C3" s="70" t="s">
        <v>18</v>
      </c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80"/>
      <c r="S3" s="70" t="s">
        <v>22</v>
      </c>
      <c r="T3" s="71"/>
      <c r="U3" s="72"/>
    </row>
    <row r="4" spans="1:23" ht="15.75" thickBot="1" x14ac:dyDescent="0.3">
      <c r="A4" s="35"/>
      <c r="B4" s="23"/>
      <c r="C4" s="23"/>
      <c r="D4" s="23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36"/>
    </row>
    <row r="5" spans="1:23" ht="22.5" customHeight="1" x14ac:dyDescent="0.25">
      <c r="A5" s="99" t="s">
        <v>28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1"/>
    </row>
    <row r="6" spans="1:23" x14ac:dyDescent="0.25">
      <c r="A6" s="107" t="s">
        <v>16</v>
      </c>
      <c r="B6" s="108"/>
      <c r="C6" s="109" t="s">
        <v>36</v>
      </c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1"/>
    </row>
    <row r="7" spans="1:23" ht="27" customHeight="1" x14ac:dyDescent="0.25">
      <c r="A7" s="102" t="s">
        <v>23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4"/>
    </row>
    <row r="8" spans="1:23" x14ac:dyDescent="0.25">
      <c r="A8" s="121"/>
      <c r="B8" s="122"/>
      <c r="C8" s="122"/>
      <c r="D8" s="122"/>
      <c r="E8" s="10"/>
      <c r="F8" s="123" t="s">
        <v>25</v>
      </c>
      <c r="G8" s="123"/>
      <c r="H8" s="123"/>
      <c r="I8" s="123"/>
      <c r="J8" s="123" t="s">
        <v>0</v>
      </c>
      <c r="K8" s="123"/>
      <c r="L8" s="123"/>
      <c r="M8" s="123"/>
      <c r="N8" s="123" t="s">
        <v>1</v>
      </c>
      <c r="O8" s="123"/>
      <c r="P8" s="123"/>
      <c r="Q8" s="123"/>
      <c r="R8" s="112" t="s">
        <v>2</v>
      </c>
      <c r="S8" s="113"/>
      <c r="T8" s="113"/>
      <c r="U8" s="114"/>
    </row>
    <row r="9" spans="1:23" x14ac:dyDescent="0.25">
      <c r="A9" s="82" t="s">
        <v>3</v>
      </c>
      <c r="B9" s="84" t="s">
        <v>24</v>
      </c>
      <c r="C9" s="84" t="s">
        <v>7</v>
      </c>
      <c r="D9" s="84" t="s">
        <v>8</v>
      </c>
      <c r="E9" s="84" t="s">
        <v>15</v>
      </c>
      <c r="F9" s="90" t="s">
        <v>339</v>
      </c>
      <c r="G9" s="91"/>
      <c r="H9" s="91"/>
      <c r="I9" s="92"/>
      <c r="J9" s="93" t="s">
        <v>323</v>
      </c>
      <c r="K9" s="94"/>
      <c r="L9" s="94"/>
      <c r="M9" s="95"/>
      <c r="N9" s="118" t="s">
        <v>340</v>
      </c>
      <c r="O9" s="119"/>
      <c r="P9" s="119"/>
      <c r="Q9" s="120"/>
      <c r="R9" s="115" t="s">
        <v>26</v>
      </c>
      <c r="S9" s="116"/>
      <c r="T9" s="116"/>
      <c r="U9" s="117"/>
    </row>
    <row r="10" spans="1:23" ht="45" x14ac:dyDescent="0.25">
      <c r="A10" s="83"/>
      <c r="B10" s="85"/>
      <c r="C10" s="85"/>
      <c r="D10" s="85"/>
      <c r="E10" s="85"/>
      <c r="F10" s="2" t="s">
        <v>9</v>
      </c>
      <c r="G10" s="2" t="s">
        <v>4</v>
      </c>
      <c r="H10" s="2" t="s">
        <v>10</v>
      </c>
      <c r="I10" s="2" t="s">
        <v>11</v>
      </c>
      <c r="J10" s="3" t="s">
        <v>9</v>
      </c>
      <c r="K10" s="3" t="s">
        <v>4</v>
      </c>
      <c r="L10" s="3" t="s">
        <v>10</v>
      </c>
      <c r="M10" s="3" t="s">
        <v>11</v>
      </c>
      <c r="N10" s="4" t="s">
        <v>9</v>
      </c>
      <c r="O10" s="4" t="s">
        <v>4</v>
      </c>
      <c r="P10" s="4" t="s">
        <v>10</v>
      </c>
      <c r="Q10" s="4" t="s">
        <v>11</v>
      </c>
      <c r="R10" s="5" t="s">
        <v>9</v>
      </c>
      <c r="S10" s="6" t="s">
        <v>4</v>
      </c>
      <c r="T10" s="6" t="s">
        <v>10</v>
      </c>
      <c r="U10" s="7" t="s">
        <v>11</v>
      </c>
    </row>
    <row r="11" spans="1:23" x14ac:dyDescent="0.25">
      <c r="A11" s="8">
        <v>1</v>
      </c>
      <c r="B11" s="49" t="s">
        <v>37</v>
      </c>
      <c r="C11" s="48" t="s">
        <v>38</v>
      </c>
      <c r="D11" s="48">
        <v>1</v>
      </c>
      <c r="E11" s="25">
        <v>0.19</v>
      </c>
      <c r="F11" s="30">
        <v>12664</v>
      </c>
      <c r="G11" s="30">
        <f>F11*E11</f>
        <v>2406.16</v>
      </c>
      <c r="H11" s="31">
        <f>SUM(F11+G11)</f>
        <v>15070.16</v>
      </c>
      <c r="I11" s="32">
        <f>D11*H11</f>
        <v>15070.16</v>
      </c>
      <c r="J11" s="33">
        <v>12539</v>
      </c>
      <c r="K11" s="33">
        <f>J11*E11</f>
        <v>2382.41</v>
      </c>
      <c r="L11" s="33">
        <f>SUM(J11+K11)</f>
        <v>14921.41</v>
      </c>
      <c r="M11" s="33">
        <f>D11*L11</f>
        <v>14921.41</v>
      </c>
      <c r="N11" s="34">
        <v>12540.6</v>
      </c>
      <c r="O11" s="34">
        <f>N11*E11</f>
        <v>2382.7139999999999</v>
      </c>
      <c r="P11" s="34">
        <f>SUM(N11+O11)</f>
        <v>14923.314</v>
      </c>
      <c r="Q11" s="34">
        <f>D11*P11</f>
        <v>14923.314</v>
      </c>
      <c r="R11" s="1">
        <f>(F11+J11+N11)/3</f>
        <v>12581.199999999999</v>
      </c>
      <c r="S11" s="1">
        <f>E11*R11</f>
        <v>2390.4279999999999</v>
      </c>
      <c r="T11" s="1">
        <f>R11+S11</f>
        <v>14971.627999999999</v>
      </c>
      <c r="U11" s="37">
        <f>T11*D11</f>
        <v>14971.627999999999</v>
      </c>
      <c r="W11" s="47"/>
    </row>
    <row r="12" spans="1:23" x14ac:dyDescent="0.25">
      <c r="A12" s="8">
        <v>2</v>
      </c>
      <c r="B12" s="49" t="s">
        <v>39</v>
      </c>
      <c r="C12" s="48" t="s">
        <v>38</v>
      </c>
      <c r="D12" s="48">
        <v>1</v>
      </c>
      <c r="E12" s="25">
        <v>0.19</v>
      </c>
      <c r="F12" s="30">
        <v>9801.6</v>
      </c>
      <c r="G12" s="30">
        <f t="shared" ref="G12:G75" si="0">F12*E12</f>
        <v>1862.3040000000001</v>
      </c>
      <c r="H12" s="31">
        <f t="shared" ref="H12:H75" si="1">SUM(F12+G12)</f>
        <v>11663.904</v>
      </c>
      <c r="I12" s="32">
        <f t="shared" ref="I12:I75" si="2">D12*H12</f>
        <v>11663.904</v>
      </c>
      <c r="J12" s="33">
        <v>9582</v>
      </c>
      <c r="K12" s="33">
        <f t="shared" ref="K12:K75" si="3">J12*E12</f>
        <v>1820.58</v>
      </c>
      <c r="L12" s="33">
        <f t="shared" ref="L12:L75" si="4">SUM(J12+K12)</f>
        <v>11402.58</v>
      </c>
      <c r="M12" s="33">
        <f t="shared" ref="M12:M75" si="5">D12*L12</f>
        <v>11402.58</v>
      </c>
      <c r="N12" s="34">
        <v>9584.6</v>
      </c>
      <c r="O12" s="34">
        <f t="shared" ref="O12:O75" si="6">N12*E12</f>
        <v>1821.0740000000001</v>
      </c>
      <c r="P12" s="34">
        <f t="shared" ref="P12:P75" si="7">SUM(N12+O12)</f>
        <v>11405.674000000001</v>
      </c>
      <c r="Q12" s="34">
        <f t="shared" ref="Q12:Q75" si="8">D12*P12</f>
        <v>11405.674000000001</v>
      </c>
      <c r="R12" s="1">
        <f t="shared" ref="R12:R17" si="9">(F12+J12+N12)/3</f>
        <v>9656.0666666666657</v>
      </c>
      <c r="S12" s="1">
        <f t="shared" ref="S12:S17" si="10">E12*R12</f>
        <v>1834.6526666666664</v>
      </c>
      <c r="T12" s="1">
        <f t="shared" ref="T12:T17" si="11">R12+S12</f>
        <v>11490.719333333333</v>
      </c>
      <c r="U12" s="37">
        <f t="shared" ref="U12:U17" si="12">T12*D12</f>
        <v>11490.719333333333</v>
      </c>
      <c r="W12" s="47"/>
    </row>
    <row r="13" spans="1:23" x14ac:dyDescent="0.25">
      <c r="A13" s="8">
        <v>3</v>
      </c>
      <c r="B13" s="49" t="s">
        <v>40</v>
      </c>
      <c r="C13" s="48" t="s">
        <v>38</v>
      </c>
      <c r="D13" s="48">
        <v>1</v>
      </c>
      <c r="E13" s="25">
        <v>0.19</v>
      </c>
      <c r="F13" s="30">
        <v>13346</v>
      </c>
      <c r="G13" s="30">
        <f t="shared" si="0"/>
        <v>2535.7400000000002</v>
      </c>
      <c r="H13" s="31">
        <f t="shared" si="1"/>
        <v>15881.74</v>
      </c>
      <c r="I13" s="32">
        <f t="shared" si="2"/>
        <v>15881.74</v>
      </c>
      <c r="J13" s="33">
        <v>13280</v>
      </c>
      <c r="K13" s="33">
        <f t="shared" si="3"/>
        <v>2523.1999999999998</v>
      </c>
      <c r="L13" s="33">
        <f t="shared" si="4"/>
        <v>15803.2</v>
      </c>
      <c r="M13" s="33">
        <f t="shared" si="5"/>
        <v>15803.2</v>
      </c>
      <c r="N13" s="34">
        <v>13283.6</v>
      </c>
      <c r="O13" s="34">
        <f t="shared" si="6"/>
        <v>2523.884</v>
      </c>
      <c r="P13" s="34">
        <f t="shared" si="7"/>
        <v>15807.484</v>
      </c>
      <c r="Q13" s="34">
        <f t="shared" si="8"/>
        <v>15807.484</v>
      </c>
      <c r="R13" s="1">
        <f t="shared" si="9"/>
        <v>13303.199999999999</v>
      </c>
      <c r="S13" s="1">
        <f t="shared" si="10"/>
        <v>2527.6079999999997</v>
      </c>
      <c r="T13" s="1">
        <f t="shared" si="11"/>
        <v>15830.807999999999</v>
      </c>
      <c r="U13" s="37">
        <f t="shared" si="12"/>
        <v>15830.807999999999</v>
      </c>
      <c r="W13" s="47"/>
    </row>
    <row r="14" spans="1:23" x14ac:dyDescent="0.25">
      <c r="A14" s="8">
        <v>4</v>
      </c>
      <c r="B14" s="49" t="s">
        <v>41</v>
      </c>
      <c r="C14" s="48" t="s">
        <v>38</v>
      </c>
      <c r="D14" s="48">
        <v>1</v>
      </c>
      <c r="E14" s="25">
        <v>0.19</v>
      </c>
      <c r="F14" s="30">
        <v>17800</v>
      </c>
      <c r="G14" s="30">
        <f t="shared" si="0"/>
        <v>3382</v>
      </c>
      <c r="H14" s="31">
        <f t="shared" si="1"/>
        <v>21182</v>
      </c>
      <c r="I14" s="32">
        <f t="shared" si="2"/>
        <v>21182</v>
      </c>
      <c r="J14" s="33">
        <v>17650</v>
      </c>
      <c r="K14" s="33">
        <f t="shared" si="3"/>
        <v>3353.5</v>
      </c>
      <c r="L14" s="33">
        <f t="shared" si="4"/>
        <v>21003.5</v>
      </c>
      <c r="M14" s="33">
        <f t="shared" si="5"/>
        <v>21003.5</v>
      </c>
      <c r="N14" s="34">
        <v>17653.599999999999</v>
      </c>
      <c r="O14" s="34">
        <f t="shared" si="6"/>
        <v>3354.1839999999997</v>
      </c>
      <c r="P14" s="34">
        <f t="shared" si="7"/>
        <v>21007.784</v>
      </c>
      <c r="Q14" s="34">
        <f t="shared" si="8"/>
        <v>21007.784</v>
      </c>
      <c r="R14" s="1">
        <f t="shared" si="9"/>
        <v>17701.2</v>
      </c>
      <c r="S14" s="1">
        <f t="shared" si="10"/>
        <v>3363.2280000000001</v>
      </c>
      <c r="T14" s="1">
        <f t="shared" si="11"/>
        <v>21064.428</v>
      </c>
      <c r="U14" s="37">
        <f t="shared" si="12"/>
        <v>21064.428</v>
      </c>
      <c r="W14" s="47"/>
    </row>
    <row r="15" spans="1:23" x14ac:dyDescent="0.25">
      <c r="A15" s="8">
        <v>5</v>
      </c>
      <c r="B15" s="49" t="s">
        <v>42</v>
      </c>
      <c r="C15" s="49" t="s">
        <v>38</v>
      </c>
      <c r="D15" s="48">
        <v>1</v>
      </c>
      <c r="E15" s="25">
        <v>0.19</v>
      </c>
      <c r="F15" s="30">
        <v>40679</v>
      </c>
      <c r="G15" s="30">
        <f t="shared" si="0"/>
        <v>7729.01</v>
      </c>
      <c r="H15" s="31">
        <f t="shared" si="1"/>
        <v>48408.01</v>
      </c>
      <c r="I15" s="32">
        <f t="shared" si="2"/>
        <v>48408.01</v>
      </c>
      <c r="J15" s="33">
        <v>40336</v>
      </c>
      <c r="K15" s="33">
        <f t="shared" si="3"/>
        <v>7663.84</v>
      </c>
      <c r="L15" s="33">
        <f t="shared" si="4"/>
        <v>47999.839999999997</v>
      </c>
      <c r="M15" s="33">
        <f t="shared" si="5"/>
        <v>47999.839999999997</v>
      </c>
      <c r="N15" s="34">
        <v>40340.6</v>
      </c>
      <c r="O15" s="34">
        <f t="shared" si="6"/>
        <v>7664.7139999999999</v>
      </c>
      <c r="P15" s="34">
        <f t="shared" si="7"/>
        <v>48005.313999999998</v>
      </c>
      <c r="Q15" s="34">
        <f t="shared" si="8"/>
        <v>48005.313999999998</v>
      </c>
      <c r="R15" s="1">
        <f t="shared" si="9"/>
        <v>40451.866666666669</v>
      </c>
      <c r="S15" s="1">
        <f t="shared" si="10"/>
        <v>7685.8546666666671</v>
      </c>
      <c r="T15" s="1">
        <f t="shared" si="11"/>
        <v>48137.721333333335</v>
      </c>
      <c r="U15" s="37">
        <f t="shared" si="12"/>
        <v>48137.721333333335</v>
      </c>
      <c r="W15" s="47"/>
    </row>
    <row r="16" spans="1:23" x14ac:dyDescent="0.25">
      <c r="A16" s="8">
        <v>6</v>
      </c>
      <c r="B16" s="49" t="s">
        <v>43</v>
      </c>
      <c r="C16" s="48" t="s">
        <v>44</v>
      </c>
      <c r="D16" s="48">
        <v>1</v>
      </c>
      <c r="E16" s="25">
        <v>0.19</v>
      </c>
      <c r="F16" s="30">
        <v>76092</v>
      </c>
      <c r="G16" s="30">
        <f t="shared" si="0"/>
        <v>14457.48</v>
      </c>
      <c r="H16" s="31">
        <f t="shared" si="1"/>
        <v>90549.48</v>
      </c>
      <c r="I16" s="32">
        <f t="shared" si="2"/>
        <v>90549.48</v>
      </c>
      <c r="J16" s="33">
        <v>75713</v>
      </c>
      <c r="K16" s="33">
        <f t="shared" si="3"/>
        <v>14385.47</v>
      </c>
      <c r="L16" s="33">
        <f t="shared" si="4"/>
        <v>90098.47</v>
      </c>
      <c r="M16" s="33">
        <f t="shared" si="5"/>
        <v>90098.47</v>
      </c>
      <c r="N16" s="34">
        <v>75717.600000000006</v>
      </c>
      <c r="O16" s="34">
        <f t="shared" si="6"/>
        <v>14386.344000000001</v>
      </c>
      <c r="P16" s="34">
        <f t="shared" si="7"/>
        <v>90103.944000000003</v>
      </c>
      <c r="Q16" s="34">
        <f t="shared" si="8"/>
        <v>90103.944000000003</v>
      </c>
      <c r="R16" s="1">
        <f t="shared" si="9"/>
        <v>75840.866666666669</v>
      </c>
      <c r="S16" s="1">
        <f t="shared" si="10"/>
        <v>14409.764666666668</v>
      </c>
      <c r="T16" s="1">
        <f t="shared" si="11"/>
        <v>90250.631333333338</v>
      </c>
      <c r="U16" s="37">
        <f t="shared" si="12"/>
        <v>90250.631333333338</v>
      </c>
      <c r="W16" s="47"/>
    </row>
    <row r="17" spans="1:23" x14ac:dyDescent="0.25">
      <c r="A17" s="8">
        <v>7</v>
      </c>
      <c r="B17" s="48" t="s">
        <v>45</v>
      </c>
      <c r="C17" s="48" t="s">
        <v>46</v>
      </c>
      <c r="D17" s="48">
        <v>1</v>
      </c>
      <c r="E17" s="25">
        <v>0.19</v>
      </c>
      <c r="F17" s="30">
        <v>28873.599999999999</v>
      </c>
      <c r="G17" s="30">
        <f t="shared" si="0"/>
        <v>5485.9839999999995</v>
      </c>
      <c r="H17" s="31">
        <f t="shared" si="1"/>
        <v>34359.583999999995</v>
      </c>
      <c r="I17" s="32">
        <f t="shared" si="2"/>
        <v>34359.583999999995</v>
      </c>
      <c r="J17" s="33">
        <v>28730</v>
      </c>
      <c r="K17" s="33">
        <f t="shared" si="3"/>
        <v>5458.7</v>
      </c>
      <c r="L17" s="33">
        <f t="shared" si="4"/>
        <v>34188.699999999997</v>
      </c>
      <c r="M17" s="33">
        <f t="shared" si="5"/>
        <v>34188.699999999997</v>
      </c>
      <c r="N17" s="34">
        <v>28734.6</v>
      </c>
      <c r="O17" s="34">
        <f t="shared" si="6"/>
        <v>5459.5739999999996</v>
      </c>
      <c r="P17" s="34">
        <f t="shared" si="7"/>
        <v>34194.173999999999</v>
      </c>
      <c r="Q17" s="34">
        <f t="shared" si="8"/>
        <v>34194.173999999999</v>
      </c>
      <c r="R17" s="1">
        <f t="shared" si="9"/>
        <v>28779.399999999998</v>
      </c>
      <c r="S17" s="1">
        <f t="shared" si="10"/>
        <v>5468.0859999999993</v>
      </c>
      <c r="T17" s="1">
        <f t="shared" si="11"/>
        <v>34247.485999999997</v>
      </c>
      <c r="U17" s="37">
        <f t="shared" si="12"/>
        <v>34247.485999999997</v>
      </c>
      <c r="W17" s="47"/>
    </row>
    <row r="18" spans="1:23" x14ac:dyDescent="0.25">
      <c r="A18" s="8">
        <v>8</v>
      </c>
      <c r="B18" s="49" t="s">
        <v>47</v>
      </c>
      <c r="C18" s="50" t="s">
        <v>38</v>
      </c>
      <c r="D18" s="48">
        <v>1</v>
      </c>
      <c r="E18" s="25">
        <v>0.19</v>
      </c>
      <c r="F18" s="30">
        <v>19175</v>
      </c>
      <c r="G18" s="30">
        <f t="shared" si="0"/>
        <v>3643.25</v>
      </c>
      <c r="H18" s="31">
        <f t="shared" si="1"/>
        <v>22818.25</v>
      </c>
      <c r="I18" s="32">
        <f t="shared" si="2"/>
        <v>22818.25</v>
      </c>
      <c r="J18" s="33">
        <v>19080</v>
      </c>
      <c r="K18" s="33">
        <f t="shared" si="3"/>
        <v>3625.2</v>
      </c>
      <c r="L18" s="33">
        <f t="shared" si="4"/>
        <v>22705.200000000001</v>
      </c>
      <c r="M18" s="33">
        <f t="shared" si="5"/>
        <v>22705.200000000001</v>
      </c>
      <c r="N18" s="34">
        <v>19084.599999999999</v>
      </c>
      <c r="O18" s="34">
        <f t="shared" si="6"/>
        <v>3626.0739999999996</v>
      </c>
      <c r="P18" s="34">
        <f t="shared" si="7"/>
        <v>22710.673999999999</v>
      </c>
      <c r="Q18" s="34">
        <f t="shared" si="8"/>
        <v>22710.673999999999</v>
      </c>
      <c r="R18" s="1">
        <f t="shared" ref="R18:R81" si="13">(F18+J18+N18)/3</f>
        <v>19113.2</v>
      </c>
      <c r="S18" s="1">
        <f t="shared" ref="S18:S81" si="14">E18*R18</f>
        <v>3631.5080000000003</v>
      </c>
      <c r="T18" s="1">
        <f t="shared" ref="T18:T81" si="15">R18+S18</f>
        <v>22744.708000000002</v>
      </c>
      <c r="U18" s="37">
        <f t="shared" ref="U18:U81" si="16">T18*D18</f>
        <v>22744.708000000002</v>
      </c>
      <c r="W18" s="47"/>
    </row>
    <row r="19" spans="1:23" x14ac:dyDescent="0.25">
      <c r="A19" s="8">
        <v>9</v>
      </c>
      <c r="B19" s="49" t="s">
        <v>48</v>
      </c>
      <c r="C19" s="50" t="s">
        <v>38</v>
      </c>
      <c r="D19" s="48">
        <v>1</v>
      </c>
      <c r="E19" s="25">
        <v>0.19</v>
      </c>
      <c r="F19" s="30">
        <v>19462</v>
      </c>
      <c r="G19" s="30">
        <f t="shared" si="0"/>
        <v>3697.78</v>
      </c>
      <c r="H19" s="31">
        <f t="shared" si="1"/>
        <v>23159.78</v>
      </c>
      <c r="I19" s="32">
        <f t="shared" si="2"/>
        <v>23159.78</v>
      </c>
      <c r="J19" s="33">
        <v>19080</v>
      </c>
      <c r="K19" s="33">
        <f t="shared" si="3"/>
        <v>3625.2</v>
      </c>
      <c r="L19" s="33">
        <f t="shared" si="4"/>
        <v>22705.200000000001</v>
      </c>
      <c r="M19" s="33">
        <f t="shared" si="5"/>
        <v>22705.200000000001</v>
      </c>
      <c r="N19" s="34">
        <v>19083.599999999999</v>
      </c>
      <c r="O19" s="34">
        <f t="shared" si="6"/>
        <v>3625.8839999999996</v>
      </c>
      <c r="P19" s="34">
        <f t="shared" si="7"/>
        <v>22709.483999999997</v>
      </c>
      <c r="Q19" s="34">
        <f t="shared" si="8"/>
        <v>22709.483999999997</v>
      </c>
      <c r="R19" s="1">
        <f t="shared" si="13"/>
        <v>19208.533333333333</v>
      </c>
      <c r="S19" s="1">
        <f t="shared" si="14"/>
        <v>3649.6213333333335</v>
      </c>
      <c r="T19" s="1">
        <f t="shared" si="15"/>
        <v>22858.154666666665</v>
      </c>
      <c r="U19" s="37">
        <f t="shared" si="16"/>
        <v>22858.154666666665</v>
      </c>
      <c r="W19" s="47"/>
    </row>
    <row r="20" spans="1:23" x14ac:dyDescent="0.25">
      <c r="A20" s="8">
        <v>10</v>
      </c>
      <c r="B20" s="49" t="s">
        <v>49</v>
      </c>
      <c r="C20" s="50" t="s">
        <v>38</v>
      </c>
      <c r="D20" s="48">
        <v>1</v>
      </c>
      <c r="E20" s="25">
        <v>0.19</v>
      </c>
      <c r="F20" s="30">
        <v>13453</v>
      </c>
      <c r="G20" s="30">
        <f t="shared" si="0"/>
        <v>2556.0700000000002</v>
      </c>
      <c r="H20" s="31">
        <f t="shared" si="1"/>
        <v>16009.07</v>
      </c>
      <c r="I20" s="32">
        <f t="shared" si="2"/>
        <v>16009.07</v>
      </c>
      <c r="J20" s="33">
        <v>13320</v>
      </c>
      <c r="K20" s="33">
        <f t="shared" si="3"/>
        <v>2530.8000000000002</v>
      </c>
      <c r="L20" s="33">
        <f t="shared" si="4"/>
        <v>15850.8</v>
      </c>
      <c r="M20" s="33">
        <f t="shared" si="5"/>
        <v>15850.8</v>
      </c>
      <c r="N20" s="34">
        <v>13323.6</v>
      </c>
      <c r="O20" s="34">
        <f t="shared" si="6"/>
        <v>2531.4839999999999</v>
      </c>
      <c r="P20" s="34">
        <f t="shared" si="7"/>
        <v>15855.084000000001</v>
      </c>
      <c r="Q20" s="34">
        <f t="shared" si="8"/>
        <v>15855.084000000001</v>
      </c>
      <c r="R20" s="1">
        <f t="shared" si="13"/>
        <v>13365.533333333333</v>
      </c>
      <c r="S20" s="1">
        <f t="shared" si="14"/>
        <v>2539.4513333333334</v>
      </c>
      <c r="T20" s="1">
        <f t="shared" si="15"/>
        <v>15904.984666666667</v>
      </c>
      <c r="U20" s="37">
        <f t="shared" si="16"/>
        <v>15904.984666666667</v>
      </c>
      <c r="W20" s="47"/>
    </row>
    <row r="21" spans="1:23" x14ac:dyDescent="0.25">
      <c r="A21" s="8">
        <v>11</v>
      </c>
      <c r="B21" s="49" t="s">
        <v>50</v>
      </c>
      <c r="C21" s="48" t="s">
        <v>46</v>
      </c>
      <c r="D21" s="48">
        <v>1</v>
      </c>
      <c r="E21" s="25">
        <v>0.19</v>
      </c>
      <c r="F21" s="30">
        <v>14574</v>
      </c>
      <c r="G21" s="30">
        <f t="shared" si="0"/>
        <v>2769.06</v>
      </c>
      <c r="H21" s="31">
        <f t="shared" si="1"/>
        <v>17343.060000000001</v>
      </c>
      <c r="I21" s="32">
        <f t="shared" si="2"/>
        <v>17343.060000000001</v>
      </c>
      <c r="J21" s="33">
        <v>14430</v>
      </c>
      <c r="K21" s="33">
        <f t="shared" si="3"/>
        <v>2741.7</v>
      </c>
      <c r="L21" s="33">
        <f t="shared" si="4"/>
        <v>17171.7</v>
      </c>
      <c r="M21" s="33">
        <f t="shared" si="5"/>
        <v>17171.7</v>
      </c>
      <c r="N21" s="34">
        <v>14433.6</v>
      </c>
      <c r="O21" s="34">
        <f t="shared" si="6"/>
        <v>2742.384</v>
      </c>
      <c r="P21" s="34">
        <f t="shared" si="7"/>
        <v>17175.984</v>
      </c>
      <c r="Q21" s="34">
        <f t="shared" si="8"/>
        <v>17175.984</v>
      </c>
      <c r="R21" s="1">
        <f t="shared" si="13"/>
        <v>14479.199999999999</v>
      </c>
      <c r="S21" s="1">
        <f t="shared" si="14"/>
        <v>2751.0479999999998</v>
      </c>
      <c r="T21" s="1">
        <f t="shared" si="15"/>
        <v>17230.248</v>
      </c>
      <c r="U21" s="37">
        <f t="shared" si="16"/>
        <v>17230.248</v>
      </c>
      <c r="W21" s="47"/>
    </row>
    <row r="22" spans="1:23" x14ac:dyDescent="0.25">
      <c r="A22" s="8">
        <v>12</v>
      </c>
      <c r="B22" s="49" t="s">
        <v>51</v>
      </c>
      <c r="C22" s="48" t="s">
        <v>46</v>
      </c>
      <c r="D22" s="48">
        <v>1</v>
      </c>
      <c r="E22" s="25">
        <v>0.19</v>
      </c>
      <c r="F22" s="30">
        <v>22422</v>
      </c>
      <c r="G22" s="30">
        <f t="shared" si="0"/>
        <v>4260.18</v>
      </c>
      <c r="H22" s="31">
        <f t="shared" si="1"/>
        <v>26682.18</v>
      </c>
      <c r="I22" s="32">
        <f t="shared" si="2"/>
        <v>26682.18</v>
      </c>
      <c r="J22" s="33">
        <v>22200</v>
      </c>
      <c r="K22" s="33">
        <f t="shared" si="3"/>
        <v>4218</v>
      </c>
      <c r="L22" s="33">
        <f t="shared" si="4"/>
        <v>26418</v>
      </c>
      <c r="M22" s="33">
        <f t="shared" si="5"/>
        <v>26418</v>
      </c>
      <c r="N22" s="34">
        <v>22202.6</v>
      </c>
      <c r="O22" s="34">
        <f t="shared" si="6"/>
        <v>4218.4939999999997</v>
      </c>
      <c r="P22" s="34">
        <f t="shared" si="7"/>
        <v>26421.093999999997</v>
      </c>
      <c r="Q22" s="34">
        <f t="shared" si="8"/>
        <v>26421.093999999997</v>
      </c>
      <c r="R22" s="1">
        <f t="shared" si="13"/>
        <v>22274.866666666669</v>
      </c>
      <c r="S22" s="1">
        <f t="shared" si="14"/>
        <v>4232.224666666667</v>
      </c>
      <c r="T22" s="1">
        <f t="shared" si="15"/>
        <v>26507.091333333337</v>
      </c>
      <c r="U22" s="37">
        <f t="shared" si="16"/>
        <v>26507.091333333337</v>
      </c>
      <c r="W22" s="47"/>
    </row>
    <row r="23" spans="1:23" x14ac:dyDescent="0.25">
      <c r="A23" s="8">
        <v>13</v>
      </c>
      <c r="B23" s="49" t="s">
        <v>52</v>
      </c>
      <c r="C23" s="48" t="s">
        <v>46</v>
      </c>
      <c r="D23" s="48">
        <v>1</v>
      </c>
      <c r="E23" s="25">
        <v>0.19</v>
      </c>
      <c r="F23" s="30">
        <v>5039</v>
      </c>
      <c r="G23" s="30">
        <f t="shared" si="0"/>
        <v>957.41</v>
      </c>
      <c r="H23" s="31">
        <f t="shared" si="1"/>
        <v>5996.41</v>
      </c>
      <c r="I23" s="32">
        <f t="shared" si="2"/>
        <v>5996.41</v>
      </c>
      <c r="J23" s="33">
        <v>5014</v>
      </c>
      <c r="K23" s="33">
        <f t="shared" si="3"/>
        <v>952.66</v>
      </c>
      <c r="L23" s="33">
        <f t="shared" si="4"/>
        <v>5966.66</v>
      </c>
      <c r="M23" s="33">
        <f t="shared" si="5"/>
        <v>5966.66</v>
      </c>
      <c r="N23" s="34">
        <v>5016.6000000000004</v>
      </c>
      <c r="O23" s="34">
        <f t="shared" si="6"/>
        <v>953.15400000000011</v>
      </c>
      <c r="P23" s="34">
        <f t="shared" si="7"/>
        <v>5969.7540000000008</v>
      </c>
      <c r="Q23" s="34">
        <f t="shared" si="8"/>
        <v>5969.7540000000008</v>
      </c>
      <c r="R23" s="1">
        <f t="shared" si="13"/>
        <v>5023.2</v>
      </c>
      <c r="S23" s="1">
        <f t="shared" si="14"/>
        <v>954.40800000000002</v>
      </c>
      <c r="T23" s="1">
        <f t="shared" si="15"/>
        <v>5977.6080000000002</v>
      </c>
      <c r="U23" s="37">
        <f t="shared" si="16"/>
        <v>5977.6080000000002</v>
      </c>
      <c r="W23" s="47"/>
    </row>
    <row r="24" spans="1:23" x14ac:dyDescent="0.25">
      <c r="A24" s="8">
        <v>14</v>
      </c>
      <c r="B24" s="49" t="s">
        <v>53</v>
      </c>
      <c r="C24" s="48" t="s">
        <v>46</v>
      </c>
      <c r="D24" s="48">
        <v>1</v>
      </c>
      <c r="E24" s="25">
        <v>0.19</v>
      </c>
      <c r="F24" s="30">
        <v>6119</v>
      </c>
      <c r="G24" s="30">
        <f t="shared" si="0"/>
        <v>1162.6100000000001</v>
      </c>
      <c r="H24" s="31">
        <f t="shared" si="1"/>
        <v>7281.6100000000006</v>
      </c>
      <c r="I24" s="32">
        <f t="shared" si="2"/>
        <v>7281.6100000000006</v>
      </c>
      <c r="J24" s="33">
        <v>6089</v>
      </c>
      <c r="K24" s="33">
        <f t="shared" si="3"/>
        <v>1156.9100000000001</v>
      </c>
      <c r="L24" s="33">
        <f t="shared" si="4"/>
        <v>7245.91</v>
      </c>
      <c r="M24" s="33">
        <f t="shared" si="5"/>
        <v>7245.91</v>
      </c>
      <c r="N24" s="34">
        <v>6091.6</v>
      </c>
      <c r="O24" s="34">
        <f t="shared" si="6"/>
        <v>1157.404</v>
      </c>
      <c r="P24" s="34">
        <f t="shared" si="7"/>
        <v>7249.0040000000008</v>
      </c>
      <c r="Q24" s="34">
        <f t="shared" si="8"/>
        <v>7249.0040000000008</v>
      </c>
      <c r="R24" s="1">
        <f t="shared" si="13"/>
        <v>6099.8666666666659</v>
      </c>
      <c r="S24" s="1">
        <f t="shared" si="14"/>
        <v>1158.9746666666665</v>
      </c>
      <c r="T24" s="1">
        <f t="shared" si="15"/>
        <v>7258.8413333333319</v>
      </c>
      <c r="U24" s="37">
        <f t="shared" si="16"/>
        <v>7258.8413333333319</v>
      </c>
      <c r="W24" s="47"/>
    </row>
    <row r="25" spans="1:23" x14ac:dyDescent="0.25">
      <c r="A25" s="8">
        <v>15</v>
      </c>
      <c r="B25" s="49" t="s">
        <v>54</v>
      </c>
      <c r="C25" s="48" t="s">
        <v>46</v>
      </c>
      <c r="D25" s="48">
        <v>1</v>
      </c>
      <c r="E25" s="25">
        <v>0.19</v>
      </c>
      <c r="F25" s="30">
        <v>23984</v>
      </c>
      <c r="G25" s="30">
        <f t="shared" si="0"/>
        <v>4556.96</v>
      </c>
      <c r="H25" s="31">
        <f t="shared" si="1"/>
        <v>28540.959999999999</v>
      </c>
      <c r="I25" s="32">
        <f t="shared" si="2"/>
        <v>28540.959999999999</v>
      </c>
      <c r="J25" s="33">
        <v>23865</v>
      </c>
      <c r="K25" s="33">
        <f t="shared" si="3"/>
        <v>4534.3500000000004</v>
      </c>
      <c r="L25" s="33">
        <f t="shared" si="4"/>
        <v>28399.35</v>
      </c>
      <c r="M25" s="33">
        <f t="shared" si="5"/>
        <v>28399.35</v>
      </c>
      <c r="N25" s="34">
        <v>23868.6</v>
      </c>
      <c r="O25" s="34">
        <f t="shared" si="6"/>
        <v>4535.0339999999997</v>
      </c>
      <c r="P25" s="34">
        <f t="shared" si="7"/>
        <v>28403.633999999998</v>
      </c>
      <c r="Q25" s="34">
        <f t="shared" si="8"/>
        <v>28403.633999999998</v>
      </c>
      <c r="R25" s="1">
        <f t="shared" si="13"/>
        <v>23905.866666666669</v>
      </c>
      <c r="S25" s="1">
        <f t="shared" si="14"/>
        <v>4542.1146666666673</v>
      </c>
      <c r="T25" s="1">
        <f t="shared" si="15"/>
        <v>28447.981333333337</v>
      </c>
      <c r="U25" s="37">
        <f t="shared" si="16"/>
        <v>28447.981333333337</v>
      </c>
      <c r="W25" s="47"/>
    </row>
    <row r="26" spans="1:23" x14ac:dyDescent="0.25">
      <c r="A26" s="8">
        <v>16</v>
      </c>
      <c r="B26" s="49" t="s">
        <v>55</v>
      </c>
      <c r="C26" s="48" t="s">
        <v>56</v>
      </c>
      <c r="D26" s="48">
        <v>1</v>
      </c>
      <c r="E26" s="25">
        <v>0.19</v>
      </c>
      <c r="F26" s="30">
        <v>16203</v>
      </c>
      <c r="G26" s="30">
        <f t="shared" si="0"/>
        <v>3078.57</v>
      </c>
      <c r="H26" s="31">
        <f t="shared" si="1"/>
        <v>19281.57</v>
      </c>
      <c r="I26" s="32">
        <f t="shared" si="2"/>
        <v>19281.57</v>
      </c>
      <c r="J26" s="33">
        <v>16122</v>
      </c>
      <c r="K26" s="33">
        <f t="shared" si="3"/>
        <v>3063.18</v>
      </c>
      <c r="L26" s="33">
        <f t="shared" si="4"/>
        <v>19185.18</v>
      </c>
      <c r="M26" s="33">
        <f t="shared" si="5"/>
        <v>19185.18</v>
      </c>
      <c r="N26" s="34">
        <v>16123.6</v>
      </c>
      <c r="O26" s="34">
        <f t="shared" si="6"/>
        <v>3063.4839999999999</v>
      </c>
      <c r="P26" s="34">
        <f t="shared" si="7"/>
        <v>19187.083999999999</v>
      </c>
      <c r="Q26" s="34">
        <f t="shared" si="8"/>
        <v>19187.083999999999</v>
      </c>
      <c r="R26" s="1">
        <f t="shared" si="13"/>
        <v>16149.533333333333</v>
      </c>
      <c r="S26" s="1">
        <f t="shared" si="14"/>
        <v>3068.4113333333335</v>
      </c>
      <c r="T26" s="1">
        <f t="shared" si="15"/>
        <v>19217.944666666666</v>
      </c>
      <c r="U26" s="37">
        <f t="shared" si="16"/>
        <v>19217.944666666666</v>
      </c>
      <c r="W26" s="47"/>
    </row>
    <row r="27" spans="1:23" x14ac:dyDescent="0.25">
      <c r="A27" s="8">
        <v>17</v>
      </c>
      <c r="B27" s="49" t="s">
        <v>57</v>
      </c>
      <c r="C27" s="50" t="s">
        <v>38</v>
      </c>
      <c r="D27" s="48">
        <v>1</v>
      </c>
      <c r="E27" s="25">
        <v>0.19</v>
      </c>
      <c r="F27" s="30">
        <v>41410</v>
      </c>
      <c r="G27" s="30">
        <f t="shared" si="0"/>
        <v>7867.9000000000005</v>
      </c>
      <c r="H27" s="31">
        <f t="shared" si="1"/>
        <v>49277.9</v>
      </c>
      <c r="I27" s="32">
        <f t="shared" si="2"/>
        <v>49277.9</v>
      </c>
      <c r="J27" s="33">
        <v>41204</v>
      </c>
      <c r="K27" s="33">
        <f t="shared" si="3"/>
        <v>7828.76</v>
      </c>
      <c r="L27" s="33">
        <f t="shared" si="4"/>
        <v>49032.76</v>
      </c>
      <c r="M27" s="33">
        <f t="shared" si="5"/>
        <v>49032.76</v>
      </c>
      <c r="N27" s="34">
        <v>41205.599999999999</v>
      </c>
      <c r="O27" s="34">
        <f t="shared" si="6"/>
        <v>7829.0639999999994</v>
      </c>
      <c r="P27" s="34">
        <f t="shared" si="7"/>
        <v>49034.663999999997</v>
      </c>
      <c r="Q27" s="34">
        <f t="shared" si="8"/>
        <v>49034.663999999997</v>
      </c>
      <c r="R27" s="1">
        <f t="shared" si="13"/>
        <v>41273.200000000004</v>
      </c>
      <c r="S27" s="1">
        <f t="shared" si="14"/>
        <v>7841.9080000000013</v>
      </c>
      <c r="T27" s="1">
        <f t="shared" si="15"/>
        <v>49115.108000000007</v>
      </c>
      <c r="U27" s="37">
        <f t="shared" si="16"/>
        <v>49115.108000000007</v>
      </c>
      <c r="W27" s="47"/>
    </row>
    <row r="28" spans="1:23" x14ac:dyDescent="0.25">
      <c r="A28" s="8">
        <v>18</v>
      </c>
      <c r="B28" s="49" t="s">
        <v>58</v>
      </c>
      <c r="C28" s="50" t="s">
        <v>38</v>
      </c>
      <c r="D28" s="48">
        <v>1</v>
      </c>
      <c r="E28" s="25">
        <v>0.19</v>
      </c>
      <c r="F28" s="30">
        <v>35976</v>
      </c>
      <c r="G28" s="30">
        <f t="shared" si="0"/>
        <v>6835.4400000000005</v>
      </c>
      <c r="H28" s="31">
        <f t="shared" si="1"/>
        <v>42811.44</v>
      </c>
      <c r="I28" s="32">
        <f t="shared" si="2"/>
        <v>42811.44</v>
      </c>
      <c r="J28" s="33">
        <v>35798</v>
      </c>
      <c r="K28" s="33">
        <f t="shared" si="3"/>
        <v>6801.62</v>
      </c>
      <c r="L28" s="33">
        <f t="shared" si="4"/>
        <v>42599.62</v>
      </c>
      <c r="M28" s="33">
        <f t="shared" si="5"/>
        <v>42599.62</v>
      </c>
      <c r="N28" s="34">
        <v>35801.599999999999</v>
      </c>
      <c r="O28" s="34">
        <f t="shared" si="6"/>
        <v>6802.3040000000001</v>
      </c>
      <c r="P28" s="34">
        <f t="shared" si="7"/>
        <v>42603.903999999995</v>
      </c>
      <c r="Q28" s="34">
        <f t="shared" si="8"/>
        <v>42603.903999999995</v>
      </c>
      <c r="R28" s="1">
        <f t="shared" si="13"/>
        <v>35858.533333333333</v>
      </c>
      <c r="S28" s="1">
        <f t="shared" si="14"/>
        <v>6813.1213333333335</v>
      </c>
      <c r="T28" s="1">
        <f t="shared" si="15"/>
        <v>42671.654666666669</v>
      </c>
      <c r="U28" s="37">
        <f t="shared" si="16"/>
        <v>42671.654666666669</v>
      </c>
      <c r="W28" s="47"/>
    </row>
    <row r="29" spans="1:23" x14ac:dyDescent="0.25">
      <c r="A29" s="8">
        <v>19</v>
      </c>
      <c r="B29" s="49" t="s">
        <v>59</v>
      </c>
      <c r="C29" s="50" t="s">
        <v>38</v>
      </c>
      <c r="D29" s="48">
        <v>1</v>
      </c>
      <c r="E29" s="25">
        <v>0.19</v>
      </c>
      <c r="F29" s="30">
        <v>42027.6</v>
      </c>
      <c r="G29" s="30">
        <f t="shared" si="0"/>
        <v>7985.2439999999997</v>
      </c>
      <c r="H29" s="31">
        <f t="shared" si="1"/>
        <v>50012.843999999997</v>
      </c>
      <c r="I29" s="32">
        <f t="shared" si="2"/>
        <v>50012.843999999997</v>
      </c>
      <c r="J29" s="33">
        <v>41204</v>
      </c>
      <c r="K29" s="33">
        <f t="shared" si="3"/>
        <v>7828.76</v>
      </c>
      <c r="L29" s="33">
        <f t="shared" si="4"/>
        <v>49032.76</v>
      </c>
      <c r="M29" s="33">
        <f t="shared" si="5"/>
        <v>49032.76</v>
      </c>
      <c r="N29" s="34">
        <v>41208.6</v>
      </c>
      <c r="O29" s="34">
        <f t="shared" si="6"/>
        <v>7829.634</v>
      </c>
      <c r="P29" s="34">
        <f t="shared" si="7"/>
        <v>49038.233999999997</v>
      </c>
      <c r="Q29" s="34">
        <f t="shared" si="8"/>
        <v>49038.233999999997</v>
      </c>
      <c r="R29" s="1">
        <f t="shared" si="13"/>
        <v>41480.066666666673</v>
      </c>
      <c r="S29" s="1">
        <f t="shared" si="14"/>
        <v>7881.2126666666682</v>
      </c>
      <c r="T29" s="1">
        <f t="shared" si="15"/>
        <v>49361.279333333339</v>
      </c>
      <c r="U29" s="37">
        <f t="shared" si="16"/>
        <v>49361.279333333339</v>
      </c>
      <c r="W29" s="47"/>
    </row>
    <row r="30" spans="1:23" x14ac:dyDescent="0.25">
      <c r="A30" s="8">
        <v>20</v>
      </c>
      <c r="B30" s="49" t="s">
        <v>60</v>
      </c>
      <c r="C30" s="50" t="s">
        <v>38</v>
      </c>
      <c r="D30" s="48">
        <v>1</v>
      </c>
      <c r="E30" s="25">
        <v>0.19</v>
      </c>
      <c r="F30" s="30">
        <v>41554.6</v>
      </c>
      <c r="G30" s="30">
        <f t="shared" si="0"/>
        <v>7895.3739999999998</v>
      </c>
      <c r="H30" s="31">
        <f t="shared" si="1"/>
        <v>49449.974000000002</v>
      </c>
      <c r="I30" s="32">
        <f t="shared" si="2"/>
        <v>49449.974000000002</v>
      </c>
      <c r="J30" s="33">
        <v>41204</v>
      </c>
      <c r="K30" s="33">
        <f t="shared" si="3"/>
        <v>7828.76</v>
      </c>
      <c r="L30" s="33">
        <f t="shared" si="4"/>
        <v>49032.76</v>
      </c>
      <c r="M30" s="33">
        <f t="shared" si="5"/>
        <v>49032.76</v>
      </c>
      <c r="N30" s="34">
        <v>41208.6</v>
      </c>
      <c r="O30" s="34">
        <f t="shared" si="6"/>
        <v>7829.634</v>
      </c>
      <c r="P30" s="34">
        <f t="shared" si="7"/>
        <v>49038.233999999997</v>
      </c>
      <c r="Q30" s="34">
        <f t="shared" si="8"/>
        <v>49038.233999999997</v>
      </c>
      <c r="R30" s="1">
        <f t="shared" si="13"/>
        <v>41322.400000000001</v>
      </c>
      <c r="S30" s="1">
        <f t="shared" si="14"/>
        <v>7851.2560000000003</v>
      </c>
      <c r="T30" s="1">
        <f t="shared" si="15"/>
        <v>49173.656000000003</v>
      </c>
      <c r="U30" s="37">
        <f t="shared" si="16"/>
        <v>49173.656000000003</v>
      </c>
      <c r="W30" s="47"/>
    </row>
    <row r="31" spans="1:23" x14ac:dyDescent="0.25">
      <c r="A31" s="8">
        <v>21</v>
      </c>
      <c r="B31" s="49" t="s">
        <v>61</v>
      </c>
      <c r="C31" s="50" t="s">
        <v>38</v>
      </c>
      <c r="D31" s="48">
        <v>1</v>
      </c>
      <c r="E31" s="25">
        <v>0.19</v>
      </c>
      <c r="F31" s="30">
        <v>85551</v>
      </c>
      <c r="G31" s="30">
        <f t="shared" si="0"/>
        <v>16254.69</v>
      </c>
      <c r="H31" s="31">
        <f t="shared" si="1"/>
        <v>101805.69</v>
      </c>
      <c r="I31" s="32">
        <f t="shared" si="2"/>
        <v>101805.69</v>
      </c>
      <c r="J31" s="33">
        <v>84830</v>
      </c>
      <c r="K31" s="33">
        <f t="shared" si="3"/>
        <v>16117.7</v>
      </c>
      <c r="L31" s="33">
        <f t="shared" si="4"/>
        <v>100947.7</v>
      </c>
      <c r="M31" s="33">
        <f t="shared" si="5"/>
        <v>100947.7</v>
      </c>
      <c r="N31" s="34">
        <v>84833.600000000006</v>
      </c>
      <c r="O31" s="34">
        <f t="shared" si="6"/>
        <v>16118.384000000002</v>
      </c>
      <c r="P31" s="34">
        <f t="shared" si="7"/>
        <v>100951.98400000001</v>
      </c>
      <c r="Q31" s="34">
        <f t="shared" si="8"/>
        <v>100951.98400000001</v>
      </c>
      <c r="R31" s="1">
        <f t="shared" si="13"/>
        <v>85071.53333333334</v>
      </c>
      <c r="S31" s="1">
        <f t="shared" si="14"/>
        <v>16163.591333333336</v>
      </c>
      <c r="T31" s="1">
        <f t="shared" si="15"/>
        <v>101235.12466666667</v>
      </c>
      <c r="U31" s="37">
        <f t="shared" si="16"/>
        <v>101235.12466666667</v>
      </c>
      <c r="W31" s="47"/>
    </row>
    <row r="32" spans="1:23" x14ac:dyDescent="0.25">
      <c r="A32" s="8">
        <v>22</v>
      </c>
      <c r="B32" s="49" t="s">
        <v>62</v>
      </c>
      <c r="C32" s="50" t="s">
        <v>38</v>
      </c>
      <c r="D32" s="48">
        <v>1</v>
      </c>
      <c r="E32" s="25">
        <v>0.19</v>
      </c>
      <c r="F32" s="30">
        <v>102353</v>
      </c>
      <c r="G32" s="30">
        <f t="shared" si="0"/>
        <v>19447.07</v>
      </c>
      <c r="H32" s="31">
        <f t="shared" si="1"/>
        <v>121800.07</v>
      </c>
      <c r="I32" s="32">
        <f t="shared" si="2"/>
        <v>121800.07</v>
      </c>
      <c r="J32" s="33">
        <v>101490</v>
      </c>
      <c r="K32" s="33">
        <f t="shared" si="3"/>
        <v>19283.099999999999</v>
      </c>
      <c r="L32" s="33">
        <f t="shared" si="4"/>
        <v>120773.1</v>
      </c>
      <c r="M32" s="33">
        <f t="shared" si="5"/>
        <v>120773.1</v>
      </c>
      <c r="N32" s="34">
        <v>101494.6</v>
      </c>
      <c r="O32" s="34">
        <f t="shared" si="6"/>
        <v>19283.974000000002</v>
      </c>
      <c r="P32" s="34">
        <f t="shared" si="7"/>
        <v>120778.57400000001</v>
      </c>
      <c r="Q32" s="34">
        <f t="shared" si="8"/>
        <v>120778.57400000001</v>
      </c>
      <c r="R32" s="1">
        <f t="shared" si="13"/>
        <v>101779.2</v>
      </c>
      <c r="S32" s="1">
        <f t="shared" si="14"/>
        <v>19338.047999999999</v>
      </c>
      <c r="T32" s="1">
        <f t="shared" si="15"/>
        <v>121117.24799999999</v>
      </c>
      <c r="U32" s="37">
        <f t="shared" si="16"/>
        <v>121117.24799999999</v>
      </c>
      <c r="W32" s="47"/>
    </row>
    <row r="33" spans="1:23" x14ac:dyDescent="0.25">
      <c r="A33" s="8">
        <v>23</v>
      </c>
      <c r="B33" s="49" t="s">
        <v>63</v>
      </c>
      <c r="C33" s="50" t="s">
        <v>38</v>
      </c>
      <c r="D33" s="48">
        <v>1</v>
      </c>
      <c r="E33" s="25">
        <v>0.19</v>
      </c>
      <c r="F33" s="30">
        <v>106124</v>
      </c>
      <c r="G33" s="30">
        <f t="shared" si="0"/>
        <v>20163.560000000001</v>
      </c>
      <c r="H33" s="31">
        <f t="shared" si="1"/>
        <v>126287.56</v>
      </c>
      <c r="I33" s="32">
        <f t="shared" si="2"/>
        <v>126287.56</v>
      </c>
      <c r="J33" s="33">
        <v>105230</v>
      </c>
      <c r="K33" s="33">
        <f t="shared" si="3"/>
        <v>19993.7</v>
      </c>
      <c r="L33" s="33">
        <f t="shared" si="4"/>
        <v>125223.7</v>
      </c>
      <c r="M33" s="33">
        <f t="shared" si="5"/>
        <v>125223.7</v>
      </c>
      <c r="N33" s="34">
        <v>105232.6</v>
      </c>
      <c r="O33" s="34">
        <f t="shared" si="6"/>
        <v>19994.194000000003</v>
      </c>
      <c r="P33" s="34">
        <f t="shared" si="7"/>
        <v>125226.79400000001</v>
      </c>
      <c r="Q33" s="34">
        <f t="shared" si="8"/>
        <v>125226.79400000001</v>
      </c>
      <c r="R33" s="1">
        <f t="shared" si="13"/>
        <v>105528.86666666665</v>
      </c>
      <c r="S33" s="1">
        <f t="shared" si="14"/>
        <v>20050.484666666664</v>
      </c>
      <c r="T33" s="1">
        <f t="shared" si="15"/>
        <v>125579.35133333332</v>
      </c>
      <c r="U33" s="37">
        <f t="shared" si="16"/>
        <v>125579.35133333332</v>
      </c>
      <c r="W33" s="47"/>
    </row>
    <row r="34" spans="1:23" x14ac:dyDescent="0.25">
      <c r="A34" s="8">
        <v>24</v>
      </c>
      <c r="B34" s="49" t="s">
        <v>64</v>
      </c>
      <c r="C34" s="50" t="s">
        <v>38</v>
      </c>
      <c r="D34" s="48">
        <v>1</v>
      </c>
      <c r="E34" s="25">
        <v>0.19</v>
      </c>
      <c r="F34" s="30">
        <v>205563</v>
      </c>
      <c r="G34" s="30">
        <f t="shared" si="0"/>
        <v>39056.97</v>
      </c>
      <c r="H34" s="31">
        <f t="shared" si="1"/>
        <v>244619.97</v>
      </c>
      <c r="I34" s="32">
        <f t="shared" si="2"/>
        <v>244619.97</v>
      </c>
      <c r="J34" s="33">
        <v>203830</v>
      </c>
      <c r="K34" s="33">
        <f t="shared" si="3"/>
        <v>38727.699999999997</v>
      </c>
      <c r="L34" s="33">
        <f t="shared" si="4"/>
        <v>242557.7</v>
      </c>
      <c r="M34" s="33">
        <f t="shared" si="5"/>
        <v>242557.7</v>
      </c>
      <c r="N34" s="34">
        <v>203832.6</v>
      </c>
      <c r="O34" s="34">
        <f t="shared" si="6"/>
        <v>38728.194000000003</v>
      </c>
      <c r="P34" s="34">
        <f t="shared" si="7"/>
        <v>242560.79399999999</v>
      </c>
      <c r="Q34" s="34">
        <f t="shared" si="8"/>
        <v>242560.79399999999</v>
      </c>
      <c r="R34" s="1">
        <f t="shared" si="13"/>
        <v>204408.53333333333</v>
      </c>
      <c r="S34" s="1">
        <f t="shared" si="14"/>
        <v>38837.621333333329</v>
      </c>
      <c r="T34" s="1">
        <f t="shared" si="15"/>
        <v>243246.15466666664</v>
      </c>
      <c r="U34" s="37">
        <f t="shared" si="16"/>
        <v>243246.15466666664</v>
      </c>
      <c r="W34" s="47"/>
    </row>
    <row r="35" spans="1:23" x14ac:dyDescent="0.25">
      <c r="A35" s="8">
        <v>25</v>
      </c>
      <c r="B35" s="49" t="s">
        <v>65</v>
      </c>
      <c r="C35" s="50" t="s">
        <v>38</v>
      </c>
      <c r="D35" s="48">
        <v>1</v>
      </c>
      <c r="E35" s="25">
        <v>0.19</v>
      </c>
      <c r="F35" s="30">
        <v>258539</v>
      </c>
      <c r="G35" s="30">
        <f t="shared" si="0"/>
        <v>49122.41</v>
      </c>
      <c r="H35" s="31">
        <f t="shared" si="1"/>
        <v>307661.41000000003</v>
      </c>
      <c r="I35" s="32">
        <f t="shared" si="2"/>
        <v>307661.41000000003</v>
      </c>
      <c r="J35" s="33">
        <v>256360</v>
      </c>
      <c r="K35" s="33">
        <f t="shared" si="3"/>
        <v>48708.4</v>
      </c>
      <c r="L35" s="33">
        <f t="shared" si="4"/>
        <v>305068.40000000002</v>
      </c>
      <c r="M35" s="33">
        <f t="shared" si="5"/>
        <v>305068.40000000002</v>
      </c>
      <c r="N35" s="34">
        <v>256362.6</v>
      </c>
      <c r="O35" s="34">
        <f t="shared" si="6"/>
        <v>48708.894</v>
      </c>
      <c r="P35" s="34">
        <f t="shared" si="7"/>
        <v>305071.49400000001</v>
      </c>
      <c r="Q35" s="34">
        <f t="shared" si="8"/>
        <v>305071.49400000001</v>
      </c>
      <c r="R35" s="1">
        <f t="shared" si="13"/>
        <v>257087.19999999998</v>
      </c>
      <c r="S35" s="1">
        <f t="shared" si="14"/>
        <v>48846.567999999999</v>
      </c>
      <c r="T35" s="1">
        <f t="shared" si="15"/>
        <v>305933.76799999998</v>
      </c>
      <c r="U35" s="37">
        <f t="shared" si="16"/>
        <v>305933.76799999998</v>
      </c>
      <c r="W35" s="47"/>
    </row>
    <row r="36" spans="1:23" x14ac:dyDescent="0.25">
      <c r="A36" s="8">
        <v>26</v>
      </c>
      <c r="B36" s="49" t="s">
        <v>66</v>
      </c>
      <c r="C36" s="50" t="s">
        <v>38</v>
      </c>
      <c r="D36" s="48">
        <v>1</v>
      </c>
      <c r="E36" s="25">
        <v>0.19</v>
      </c>
      <c r="F36" s="30">
        <v>264246</v>
      </c>
      <c r="G36" s="30">
        <f t="shared" si="0"/>
        <v>50206.74</v>
      </c>
      <c r="H36" s="31">
        <f t="shared" si="1"/>
        <v>314452.74</v>
      </c>
      <c r="I36" s="32">
        <f t="shared" si="2"/>
        <v>314452.74</v>
      </c>
      <c r="J36" s="33">
        <v>261630</v>
      </c>
      <c r="K36" s="33">
        <f t="shared" si="3"/>
        <v>49709.7</v>
      </c>
      <c r="L36" s="33">
        <f t="shared" si="4"/>
        <v>311339.7</v>
      </c>
      <c r="M36" s="33">
        <f t="shared" si="5"/>
        <v>311339.7</v>
      </c>
      <c r="N36" s="34">
        <v>261633.6</v>
      </c>
      <c r="O36" s="34">
        <f t="shared" si="6"/>
        <v>49710.383999999998</v>
      </c>
      <c r="P36" s="34">
        <f t="shared" si="7"/>
        <v>311343.984</v>
      </c>
      <c r="Q36" s="34">
        <f t="shared" si="8"/>
        <v>311343.984</v>
      </c>
      <c r="R36" s="1">
        <f t="shared" si="13"/>
        <v>262503.2</v>
      </c>
      <c r="S36" s="1">
        <f t="shared" si="14"/>
        <v>49875.608</v>
      </c>
      <c r="T36" s="1">
        <f t="shared" si="15"/>
        <v>312378.80800000002</v>
      </c>
      <c r="U36" s="37">
        <f t="shared" si="16"/>
        <v>312378.80800000002</v>
      </c>
      <c r="W36" s="47"/>
    </row>
    <row r="37" spans="1:23" x14ac:dyDescent="0.25">
      <c r="A37" s="8">
        <v>27</v>
      </c>
      <c r="B37" s="49" t="s">
        <v>67</v>
      </c>
      <c r="C37" s="50" t="s">
        <v>38</v>
      </c>
      <c r="D37" s="48">
        <v>1</v>
      </c>
      <c r="E37" s="25">
        <v>0.19</v>
      </c>
      <c r="F37" s="30">
        <v>37601.599999999999</v>
      </c>
      <c r="G37" s="30">
        <f t="shared" si="0"/>
        <v>7144.3040000000001</v>
      </c>
      <c r="H37" s="31">
        <f t="shared" si="1"/>
        <v>44745.903999999995</v>
      </c>
      <c r="I37" s="32">
        <f t="shared" si="2"/>
        <v>44745.903999999995</v>
      </c>
      <c r="J37" s="33">
        <v>37230</v>
      </c>
      <c r="K37" s="33">
        <f t="shared" si="3"/>
        <v>7073.7</v>
      </c>
      <c r="L37" s="33">
        <f t="shared" si="4"/>
        <v>44303.7</v>
      </c>
      <c r="M37" s="33">
        <f t="shared" si="5"/>
        <v>44303.7</v>
      </c>
      <c r="N37" s="34">
        <v>37233.599999999999</v>
      </c>
      <c r="O37" s="34">
        <f t="shared" si="6"/>
        <v>7074.384</v>
      </c>
      <c r="P37" s="34">
        <f t="shared" si="7"/>
        <v>44307.983999999997</v>
      </c>
      <c r="Q37" s="34">
        <f t="shared" si="8"/>
        <v>44307.983999999997</v>
      </c>
      <c r="R37" s="1">
        <f t="shared" si="13"/>
        <v>37355.066666666673</v>
      </c>
      <c r="S37" s="1">
        <f t="shared" si="14"/>
        <v>7097.4626666666682</v>
      </c>
      <c r="T37" s="1">
        <f t="shared" si="15"/>
        <v>44452.529333333339</v>
      </c>
      <c r="U37" s="37">
        <f t="shared" si="16"/>
        <v>44452.529333333339</v>
      </c>
      <c r="W37" s="47"/>
    </row>
    <row r="38" spans="1:23" x14ac:dyDescent="0.25">
      <c r="A38" s="8">
        <v>28</v>
      </c>
      <c r="B38" s="49" t="s">
        <v>68</v>
      </c>
      <c r="C38" s="50" t="s">
        <v>38</v>
      </c>
      <c r="D38" s="48">
        <v>1</v>
      </c>
      <c r="E38" s="25">
        <v>0.19</v>
      </c>
      <c r="F38" s="30">
        <v>87395</v>
      </c>
      <c r="G38" s="30">
        <f t="shared" si="0"/>
        <v>16605.05</v>
      </c>
      <c r="H38" s="31">
        <f t="shared" si="1"/>
        <v>104000.05</v>
      </c>
      <c r="I38" s="32">
        <f t="shared" si="2"/>
        <v>104000.05</v>
      </c>
      <c r="J38" s="33">
        <v>86530</v>
      </c>
      <c r="K38" s="33">
        <f t="shared" si="3"/>
        <v>16440.7</v>
      </c>
      <c r="L38" s="33">
        <f t="shared" si="4"/>
        <v>102970.7</v>
      </c>
      <c r="M38" s="33">
        <f t="shared" si="5"/>
        <v>102970.7</v>
      </c>
      <c r="N38" s="34">
        <v>86533.6</v>
      </c>
      <c r="O38" s="34">
        <f t="shared" si="6"/>
        <v>16441.384000000002</v>
      </c>
      <c r="P38" s="34">
        <f t="shared" si="7"/>
        <v>102974.98400000001</v>
      </c>
      <c r="Q38" s="34">
        <f t="shared" si="8"/>
        <v>102974.98400000001</v>
      </c>
      <c r="R38" s="1">
        <f t="shared" si="13"/>
        <v>86819.53333333334</v>
      </c>
      <c r="S38" s="1">
        <f t="shared" si="14"/>
        <v>16495.711333333336</v>
      </c>
      <c r="T38" s="1">
        <f t="shared" si="15"/>
        <v>103315.24466666668</v>
      </c>
      <c r="U38" s="37">
        <f t="shared" si="16"/>
        <v>103315.24466666668</v>
      </c>
      <c r="W38" s="47"/>
    </row>
    <row r="39" spans="1:23" x14ac:dyDescent="0.25">
      <c r="A39" s="8">
        <v>29</v>
      </c>
      <c r="B39" s="49" t="s">
        <v>69</v>
      </c>
      <c r="C39" s="50" t="s">
        <v>38</v>
      </c>
      <c r="D39" s="48">
        <v>1</v>
      </c>
      <c r="E39" s="25">
        <v>0.19</v>
      </c>
      <c r="F39" s="30">
        <v>148951</v>
      </c>
      <c r="G39" s="30">
        <f t="shared" si="0"/>
        <v>28300.69</v>
      </c>
      <c r="H39" s="31">
        <f t="shared" si="1"/>
        <v>177251.69</v>
      </c>
      <c r="I39" s="32">
        <f t="shared" si="2"/>
        <v>177251.69</v>
      </c>
      <c r="J39" s="33">
        <v>146030</v>
      </c>
      <c r="K39" s="33">
        <f t="shared" si="3"/>
        <v>27745.7</v>
      </c>
      <c r="L39" s="33">
        <f t="shared" si="4"/>
        <v>173775.7</v>
      </c>
      <c r="M39" s="33">
        <f t="shared" si="5"/>
        <v>173775.7</v>
      </c>
      <c r="N39" s="34">
        <v>146034.6</v>
      </c>
      <c r="O39" s="34">
        <f t="shared" si="6"/>
        <v>27746.574000000001</v>
      </c>
      <c r="P39" s="34">
        <f t="shared" si="7"/>
        <v>173781.174</v>
      </c>
      <c r="Q39" s="34">
        <f t="shared" si="8"/>
        <v>173781.174</v>
      </c>
      <c r="R39" s="1">
        <f t="shared" si="13"/>
        <v>147005.19999999998</v>
      </c>
      <c r="S39" s="1">
        <f t="shared" si="14"/>
        <v>27930.987999999998</v>
      </c>
      <c r="T39" s="1">
        <f t="shared" si="15"/>
        <v>174936.18799999997</v>
      </c>
      <c r="U39" s="37">
        <f t="shared" si="16"/>
        <v>174936.18799999997</v>
      </c>
      <c r="W39" s="47"/>
    </row>
    <row r="40" spans="1:23" x14ac:dyDescent="0.25">
      <c r="A40" s="8">
        <v>30</v>
      </c>
      <c r="B40" s="49" t="s">
        <v>70</v>
      </c>
      <c r="C40" s="50" t="s">
        <v>38</v>
      </c>
      <c r="D40" s="48">
        <v>1</v>
      </c>
      <c r="E40" s="25">
        <v>0.19</v>
      </c>
      <c r="F40" s="30">
        <v>135798</v>
      </c>
      <c r="G40" s="30">
        <f t="shared" si="0"/>
        <v>25801.62</v>
      </c>
      <c r="H40" s="31">
        <f t="shared" si="1"/>
        <v>161599.62</v>
      </c>
      <c r="I40" s="32">
        <f t="shared" si="2"/>
        <v>161599.62</v>
      </c>
      <c r="J40" s="33">
        <v>134453</v>
      </c>
      <c r="K40" s="33">
        <f t="shared" si="3"/>
        <v>25546.07</v>
      </c>
      <c r="L40" s="33">
        <f t="shared" si="4"/>
        <v>159999.07</v>
      </c>
      <c r="M40" s="33">
        <f t="shared" si="5"/>
        <v>159999.07</v>
      </c>
      <c r="N40" s="34">
        <v>134454.6</v>
      </c>
      <c r="O40" s="34">
        <f t="shared" si="6"/>
        <v>25546.374</v>
      </c>
      <c r="P40" s="34">
        <f t="shared" si="7"/>
        <v>160000.97400000002</v>
      </c>
      <c r="Q40" s="34">
        <f t="shared" si="8"/>
        <v>160000.97400000002</v>
      </c>
      <c r="R40" s="1">
        <f t="shared" si="13"/>
        <v>134901.86666666667</v>
      </c>
      <c r="S40" s="1">
        <f t="shared" si="14"/>
        <v>25631.354666666666</v>
      </c>
      <c r="T40" s="1">
        <f t="shared" si="15"/>
        <v>160533.22133333335</v>
      </c>
      <c r="U40" s="37">
        <f t="shared" si="16"/>
        <v>160533.22133333335</v>
      </c>
      <c r="W40" s="47"/>
    </row>
    <row r="41" spans="1:23" x14ac:dyDescent="0.25">
      <c r="A41" s="8">
        <v>31</v>
      </c>
      <c r="B41" s="49" t="s">
        <v>71</v>
      </c>
      <c r="C41" s="50" t="s">
        <v>38</v>
      </c>
      <c r="D41" s="48">
        <v>1</v>
      </c>
      <c r="E41" s="25">
        <v>0.19</v>
      </c>
      <c r="F41" s="30">
        <v>23796</v>
      </c>
      <c r="G41" s="30">
        <f t="shared" si="0"/>
        <v>4521.24</v>
      </c>
      <c r="H41" s="31">
        <f t="shared" si="1"/>
        <v>28317.239999999998</v>
      </c>
      <c r="I41" s="32">
        <f t="shared" si="2"/>
        <v>28317.239999999998</v>
      </c>
      <c r="J41" s="33">
        <v>23560</v>
      </c>
      <c r="K41" s="33">
        <f t="shared" si="3"/>
        <v>4476.3999999999996</v>
      </c>
      <c r="L41" s="33">
        <f t="shared" si="4"/>
        <v>28036.400000000001</v>
      </c>
      <c r="M41" s="33">
        <f t="shared" si="5"/>
        <v>28036.400000000001</v>
      </c>
      <c r="N41" s="34">
        <v>23561.599999999999</v>
      </c>
      <c r="O41" s="34">
        <f t="shared" si="6"/>
        <v>4476.7039999999997</v>
      </c>
      <c r="P41" s="34">
        <f t="shared" si="7"/>
        <v>28038.303999999996</v>
      </c>
      <c r="Q41" s="34">
        <f t="shared" si="8"/>
        <v>28038.303999999996</v>
      </c>
      <c r="R41" s="1">
        <f t="shared" si="13"/>
        <v>23639.200000000001</v>
      </c>
      <c r="S41" s="1">
        <f t="shared" si="14"/>
        <v>4491.4480000000003</v>
      </c>
      <c r="T41" s="1">
        <f t="shared" si="15"/>
        <v>28130.648000000001</v>
      </c>
      <c r="U41" s="37">
        <f t="shared" si="16"/>
        <v>28130.648000000001</v>
      </c>
      <c r="W41" s="47"/>
    </row>
    <row r="42" spans="1:23" x14ac:dyDescent="0.25">
      <c r="A42" s="8">
        <v>32</v>
      </c>
      <c r="B42" s="49" t="s">
        <v>72</v>
      </c>
      <c r="C42" s="50" t="s">
        <v>38</v>
      </c>
      <c r="D42" s="48">
        <v>1</v>
      </c>
      <c r="E42" s="25">
        <v>0.19</v>
      </c>
      <c r="F42" s="30">
        <v>42420</v>
      </c>
      <c r="G42" s="30">
        <f t="shared" si="0"/>
        <v>8059.8</v>
      </c>
      <c r="H42" s="31">
        <f t="shared" si="1"/>
        <v>50479.8</v>
      </c>
      <c r="I42" s="32">
        <f t="shared" si="2"/>
        <v>50479.8</v>
      </c>
      <c r="J42" s="33">
        <v>42000</v>
      </c>
      <c r="K42" s="33">
        <f t="shared" si="3"/>
        <v>7980</v>
      </c>
      <c r="L42" s="33">
        <f t="shared" si="4"/>
        <v>49980</v>
      </c>
      <c r="M42" s="33">
        <f t="shared" si="5"/>
        <v>49980</v>
      </c>
      <c r="N42" s="34">
        <v>42001.599999999999</v>
      </c>
      <c r="O42" s="34">
        <f t="shared" si="6"/>
        <v>7980.3040000000001</v>
      </c>
      <c r="P42" s="34">
        <f t="shared" si="7"/>
        <v>49981.903999999995</v>
      </c>
      <c r="Q42" s="34">
        <f t="shared" si="8"/>
        <v>49981.903999999995</v>
      </c>
      <c r="R42" s="1">
        <f t="shared" si="13"/>
        <v>42140.533333333333</v>
      </c>
      <c r="S42" s="1">
        <f t="shared" si="14"/>
        <v>8006.7013333333334</v>
      </c>
      <c r="T42" s="1">
        <f t="shared" si="15"/>
        <v>50147.234666666664</v>
      </c>
      <c r="U42" s="37">
        <f t="shared" si="16"/>
        <v>50147.234666666664</v>
      </c>
      <c r="W42" s="47"/>
    </row>
    <row r="43" spans="1:23" x14ac:dyDescent="0.25">
      <c r="A43" s="8">
        <v>33</v>
      </c>
      <c r="B43" s="49" t="s">
        <v>73</v>
      </c>
      <c r="C43" s="50" t="s">
        <v>38</v>
      </c>
      <c r="D43" s="48">
        <v>1</v>
      </c>
      <c r="E43" s="25">
        <v>0.19</v>
      </c>
      <c r="F43" s="30">
        <v>5809</v>
      </c>
      <c r="G43" s="30">
        <f t="shared" si="0"/>
        <v>1103.71</v>
      </c>
      <c r="H43" s="31">
        <f t="shared" si="1"/>
        <v>6912.71</v>
      </c>
      <c r="I43" s="32">
        <f t="shared" si="2"/>
        <v>6912.71</v>
      </c>
      <c r="J43" s="33">
        <v>5780</v>
      </c>
      <c r="K43" s="33">
        <f t="shared" si="3"/>
        <v>1098.2</v>
      </c>
      <c r="L43" s="33">
        <f t="shared" si="4"/>
        <v>6878.2</v>
      </c>
      <c r="M43" s="33">
        <f t="shared" si="5"/>
        <v>6878.2</v>
      </c>
      <c r="N43" s="34">
        <v>5781.6</v>
      </c>
      <c r="O43" s="34">
        <f t="shared" si="6"/>
        <v>1098.5040000000001</v>
      </c>
      <c r="P43" s="34">
        <f t="shared" si="7"/>
        <v>6880.1040000000003</v>
      </c>
      <c r="Q43" s="34">
        <f t="shared" si="8"/>
        <v>6880.1040000000003</v>
      </c>
      <c r="R43" s="1">
        <f t="shared" si="13"/>
        <v>5790.2</v>
      </c>
      <c r="S43" s="1">
        <f t="shared" si="14"/>
        <v>1100.1379999999999</v>
      </c>
      <c r="T43" s="1">
        <f t="shared" si="15"/>
        <v>6890.3379999999997</v>
      </c>
      <c r="U43" s="37">
        <f t="shared" si="16"/>
        <v>6890.3379999999997</v>
      </c>
      <c r="W43" s="47"/>
    </row>
    <row r="44" spans="1:23" ht="25.5" x14ac:dyDescent="0.25">
      <c r="A44" s="8">
        <v>34</v>
      </c>
      <c r="B44" s="49" t="s">
        <v>74</v>
      </c>
      <c r="C44" s="50" t="s">
        <v>38</v>
      </c>
      <c r="D44" s="48">
        <v>1</v>
      </c>
      <c r="E44" s="25">
        <v>0.19</v>
      </c>
      <c r="F44" s="30">
        <v>3337168</v>
      </c>
      <c r="G44" s="30">
        <f t="shared" si="0"/>
        <v>634061.92000000004</v>
      </c>
      <c r="H44" s="31">
        <f t="shared" si="1"/>
        <v>3971229.92</v>
      </c>
      <c r="I44" s="32">
        <f t="shared" si="2"/>
        <v>3971229.92</v>
      </c>
      <c r="J44" s="33">
        <v>3320565</v>
      </c>
      <c r="K44" s="33">
        <f t="shared" si="3"/>
        <v>630907.35</v>
      </c>
      <c r="L44" s="33">
        <f t="shared" si="4"/>
        <v>3951472.35</v>
      </c>
      <c r="M44" s="33">
        <f t="shared" si="5"/>
        <v>3951472.35</v>
      </c>
      <c r="N44" s="34">
        <v>3320568.6</v>
      </c>
      <c r="O44" s="34">
        <f t="shared" si="6"/>
        <v>630908.03399999999</v>
      </c>
      <c r="P44" s="34">
        <f t="shared" si="7"/>
        <v>3951476.6340000001</v>
      </c>
      <c r="Q44" s="34">
        <f t="shared" si="8"/>
        <v>3951476.6340000001</v>
      </c>
      <c r="R44" s="1">
        <f t="shared" si="13"/>
        <v>3326100.5333333332</v>
      </c>
      <c r="S44" s="1">
        <f t="shared" si="14"/>
        <v>631959.1013333333</v>
      </c>
      <c r="T44" s="1">
        <f t="shared" si="15"/>
        <v>3958059.6346666664</v>
      </c>
      <c r="U44" s="37">
        <f t="shared" si="16"/>
        <v>3958059.6346666664</v>
      </c>
      <c r="W44" s="47"/>
    </row>
    <row r="45" spans="1:23" x14ac:dyDescent="0.25">
      <c r="A45" s="8">
        <v>35</v>
      </c>
      <c r="B45" s="49" t="s">
        <v>75</v>
      </c>
      <c r="C45" s="50" t="s">
        <v>38</v>
      </c>
      <c r="D45" s="48">
        <v>1</v>
      </c>
      <c r="E45" s="25">
        <v>0.19</v>
      </c>
      <c r="F45" s="30">
        <v>965132</v>
      </c>
      <c r="G45" s="30">
        <f t="shared" si="0"/>
        <v>183375.08000000002</v>
      </c>
      <c r="H45" s="31">
        <f t="shared" si="1"/>
        <v>1148507.08</v>
      </c>
      <c r="I45" s="32">
        <f t="shared" si="2"/>
        <v>1148507.08</v>
      </c>
      <c r="J45" s="33">
        <v>960330</v>
      </c>
      <c r="K45" s="33">
        <f t="shared" si="3"/>
        <v>182462.7</v>
      </c>
      <c r="L45" s="33">
        <f t="shared" si="4"/>
        <v>1142792.7</v>
      </c>
      <c r="M45" s="33">
        <f t="shared" si="5"/>
        <v>1142792.7</v>
      </c>
      <c r="N45" s="34">
        <v>960333.6</v>
      </c>
      <c r="O45" s="34">
        <f t="shared" si="6"/>
        <v>182463.38399999999</v>
      </c>
      <c r="P45" s="34">
        <f t="shared" si="7"/>
        <v>1142796.9839999999</v>
      </c>
      <c r="Q45" s="34">
        <f t="shared" si="8"/>
        <v>1142796.9839999999</v>
      </c>
      <c r="R45" s="1">
        <f t="shared" si="13"/>
        <v>961931.8666666667</v>
      </c>
      <c r="S45" s="1">
        <f t="shared" si="14"/>
        <v>182767.05466666666</v>
      </c>
      <c r="T45" s="1">
        <f t="shared" si="15"/>
        <v>1144698.9213333335</v>
      </c>
      <c r="U45" s="37">
        <f t="shared" si="16"/>
        <v>1144698.9213333335</v>
      </c>
      <c r="W45" s="47"/>
    </row>
    <row r="46" spans="1:23" x14ac:dyDescent="0.25">
      <c r="A46" s="8">
        <v>36</v>
      </c>
      <c r="B46" s="49" t="s">
        <v>76</v>
      </c>
      <c r="C46" s="50" t="s">
        <v>38</v>
      </c>
      <c r="D46" s="48">
        <v>1</v>
      </c>
      <c r="E46" s="25">
        <v>0.19</v>
      </c>
      <c r="F46" s="30">
        <v>42713</v>
      </c>
      <c r="G46" s="30">
        <f t="shared" si="0"/>
        <v>8115.47</v>
      </c>
      <c r="H46" s="31">
        <f t="shared" si="1"/>
        <v>50828.47</v>
      </c>
      <c r="I46" s="32">
        <f t="shared" si="2"/>
        <v>50828.47</v>
      </c>
      <c r="J46" s="33">
        <v>42500</v>
      </c>
      <c r="K46" s="33">
        <f t="shared" si="3"/>
        <v>8075</v>
      </c>
      <c r="L46" s="33">
        <f t="shared" si="4"/>
        <v>50575</v>
      </c>
      <c r="M46" s="33">
        <f t="shared" si="5"/>
        <v>50575</v>
      </c>
      <c r="N46" s="34">
        <v>42502.6</v>
      </c>
      <c r="O46" s="34">
        <f t="shared" si="6"/>
        <v>8075.4939999999997</v>
      </c>
      <c r="P46" s="34">
        <f t="shared" si="7"/>
        <v>50578.093999999997</v>
      </c>
      <c r="Q46" s="34">
        <f t="shared" si="8"/>
        <v>50578.093999999997</v>
      </c>
      <c r="R46" s="1">
        <f t="shared" si="13"/>
        <v>42571.866666666669</v>
      </c>
      <c r="S46" s="1">
        <f t="shared" si="14"/>
        <v>8088.6546666666673</v>
      </c>
      <c r="T46" s="1">
        <f t="shared" si="15"/>
        <v>50660.521333333338</v>
      </c>
      <c r="U46" s="37">
        <f t="shared" si="16"/>
        <v>50660.521333333338</v>
      </c>
      <c r="W46" s="47"/>
    </row>
    <row r="47" spans="1:23" x14ac:dyDescent="0.25">
      <c r="A47" s="8">
        <v>37</v>
      </c>
      <c r="B47" s="49" t="s">
        <v>77</v>
      </c>
      <c r="C47" s="50" t="s">
        <v>38</v>
      </c>
      <c r="D47" s="48">
        <v>1</v>
      </c>
      <c r="E47" s="25">
        <v>0.19</v>
      </c>
      <c r="F47" s="30">
        <v>1061491</v>
      </c>
      <c r="G47" s="30">
        <f t="shared" si="0"/>
        <v>201683.29</v>
      </c>
      <c r="H47" s="31">
        <f t="shared" si="1"/>
        <v>1263174.29</v>
      </c>
      <c r="I47" s="32">
        <f t="shared" si="2"/>
        <v>1263174.29</v>
      </c>
      <c r="J47" s="33">
        <v>1056210</v>
      </c>
      <c r="K47" s="33">
        <f t="shared" si="3"/>
        <v>200679.9</v>
      </c>
      <c r="L47" s="33">
        <f t="shared" si="4"/>
        <v>1256889.8999999999</v>
      </c>
      <c r="M47" s="33">
        <f t="shared" si="5"/>
        <v>1256889.8999999999</v>
      </c>
      <c r="N47" s="34">
        <v>1056212.6000000001</v>
      </c>
      <c r="O47" s="34">
        <f t="shared" si="6"/>
        <v>200680.39400000003</v>
      </c>
      <c r="P47" s="34">
        <f t="shared" si="7"/>
        <v>1256892.9940000002</v>
      </c>
      <c r="Q47" s="34">
        <f t="shared" si="8"/>
        <v>1256892.9940000002</v>
      </c>
      <c r="R47" s="1">
        <f t="shared" si="13"/>
        <v>1057971.2</v>
      </c>
      <c r="S47" s="1">
        <f t="shared" si="14"/>
        <v>201014.52799999999</v>
      </c>
      <c r="T47" s="1">
        <f t="shared" si="15"/>
        <v>1258985.7279999999</v>
      </c>
      <c r="U47" s="37">
        <f t="shared" si="16"/>
        <v>1258985.7279999999</v>
      </c>
      <c r="W47" s="47"/>
    </row>
    <row r="48" spans="1:23" x14ac:dyDescent="0.25">
      <c r="A48" s="8">
        <v>38</v>
      </c>
      <c r="B48" s="50" t="s">
        <v>324</v>
      </c>
      <c r="C48" s="50" t="s">
        <v>38</v>
      </c>
      <c r="D48" s="48">
        <v>1</v>
      </c>
      <c r="E48" s="25">
        <v>0.19</v>
      </c>
      <c r="F48" s="30">
        <v>17291</v>
      </c>
      <c r="G48" s="30">
        <f t="shared" si="0"/>
        <v>3285.29</v>
      </c>
      <c r="H48" s="31">
        <f t="shared" si="1"/>
        <v>20576.29</v>
      </c>
      <c r="I48" s="32">
        <f t="shared" si="2"/>
        <v>20576.29</v>
      </c>
      <c r="J48" s="33">
        <v>17205</v>
      </c>
      <c r="K48" s="33">
        <f t="shared" si="3"/>
        <v>3268.95</v>
      </c>
      <c r="L48" s="33">
        <f t="shared" si="4"/>
        <v>20473.95</v>
      </c>
      <c r="M48" s="33">
        <f t="shared" si="5"/>
        <v>20473.95</v>
      </c>
      <c r="N48" s="34">
        <v>17207.599999999999</v>
      </c>
      <c r="O48" s="34">
        <f t="shared" si="6"/>
        <v>3269.444</v>
      </c>
      <c r="P48" s="34">
        <f t="shared" si="7"/>
        <v>20477.043999999998</v>
      </c>
      <c r="Q48" s="34">
        <f t="shared" si="8"/>
        <v>20477.043999999998</v>
      </c>
      <c r="R48" s="1">
        <f t="shared" si="13"/>
        <v>17234.533333333333</v>
      </c>
      <c r="S48" s="1">
        <f t="shared" si="14"/>
        <v>3274.5613333333331</v>
      </c>
      <c r="T48" s="1">
        <f t="shared" si="15"/>
        <v>20509.094666666664</v>
      </c>
      <c r="U48" s="37">
        <f t="shared" si="16"/>
        <v>20509.094666666664</v>
      </c>
      <c r="W48" s="47"/>
    </row>
    <row r="49" spans="1:23" x14ac:dyDescent="0.25">
      <c r="A49" s="8">
        <v>39</v>
      </c>
      <c r="B49" s="50" t="s">
        <v>325</v>
      </c>
      <c r="C49" s="50" t="s">
        <v>38</v>
      </c>
      <c r="D49" s="48">
        <v>1</v>
      </c>
      <c r="E49" s="25">
        <v>0.19</v>
      </c>
      <c r="F49" s="30">
        <v>36865</v>
      </c>
      <c r="G49" s="30">
        <f t="shared" si="0"/>
        <v>7004.35</v>
      </c>
      <c r="H49" s="31">
        <f t="shared" si="1"/>
        <v>43869.35</v>
      </c>
      <c r="I49" s="32">
        <f t="shared" si="2"/>
        <v>43869.35</v>
      </c>
      <c r="J49" s="33">
        <v>36500</v>
      </c>
      <c r="K49" s="33">
        <f t="shared" si="3"/>
        <v>6935</v>
      </c>
      <c r="L49" s="33">
        <f t="shared" si="4"/>
        <v>43435</v>
      </c>
      <c r="M49" s="33">
        <f t="shared" si="5"/>
        <v>43435</v>
      </c>
      <c r="N49" s="34">
        <v>36504.6</v>
      </c>
      <c r="O49" s="34">
        <f t="shared" si="6"/>
        <v>6935.8739999999998</v>
      </c>
      <c r="P49" s="34">
        <f t="shared" si="7"/>
        <v>43440.474000000002</v>
      </c>
      <c r="Q49" s="34">
        <f t="shared" si="8"/>
        <v>43440.474000000002</v>
      </c>
      <c r="R49" s="1">
        <f t="shared" si="13"/>
        <v>36623.200000000004</v>
      </c>
      <c r="S49" s="1">
        <f t="shared" si="14"/>
        <v>6958.4080000000013</v>
      </c>
      <c r="T49" s="1">
        <f t="shared" si="15"/>
        <v>43581.608000000007</v>
      </c>
      <c r="U49" s="37">
        <f t="shared" si="16"/>
        <v>43581.608000000007</v>
      </c>
      <c r="W49" s="47"/>
    </row>
    <row r="50" spans="1:23" x14ac:dyDescent="0.25">
      <c r="A50" s="8">
        <v>40</v>
      </c>
      <c r="B50" s="50" t="s">
        <v>78</v>
      </c>
      <c r="C50" s="50" t="s">
        <v>38</v>
      </c>
      <c r="D50" s="48">
        <v>1</v>
      </c>
      <c r="E50" s="25">
        <v>0.19</v>
      </c>
      <c r="F50" s="30">
        <v>23595</v>
      </c>
      <c r="G50" s="30">
        <f t="shared" si="0"/>
        <v>4483.05</v>
      </c>
      <c r="H50" s="31">
        <f t="shared" si="1"/>
        <v>28078.05</v>
      </c>
      <c r="I50" s="32">
        <f t="shared" si="2"/>
        <v>28078.05</v>
      </c>
      <c r="J50" s="33">
        <v>23361</v>
      </c>
      <c r="K50" s="33">
        <f t="shared" si="3"/>
        <v>4438.59</v>
      </c>
      <c r="L50" s="33">
        <f t="shared" si="4"/>
        <v>27799.59</v>
      </c>
      <c r="M50" s="33">
        <f t="shared" si="5"/>
        <v>27799.59</v>
      </c>
      <c r="N50" s="34">
        <v>23364.6</v>
      </c>
      <c r="O50" s="34">
        <f t="shared" si="6"/>
        <v>4439.2739999999994</v>
      </c>
      <c r="P50" s="34">
        <f t="shared" si="7"/>
        <v>27803.873999999996</v>
      </c>
      <c r="Q50" s="34">
        <f t="shared" si="8"/>
        <v>27803.873999999996</v>
      </c>
      <c r="R50" s="1">
        <f t="shared" si="13"/>
        <v>23440.2</v>
      </c>
      <c r="S50" s="1">
        <f t="shared" si="14"/>
        <v>4453.6379999999999</v>
      </c>
      <c r="T50" s="1">
        <f t="shared" si="15"/>
        <v>27893.838</v>
      </c>
      <c r="U50" s="37">
        <f t="shared" si="16"/>
        <v>27893.838</v>
      </c>
      <c r="W50" s="47"/>
    </row>
    <row r="51" spans="1:23" x14ac:dyDescent="0.25">
      <c r="A51" s="8">
        <v>41</v>
      </c>
      <c r="B51" s="50" t="s">
        <v>79</v>
      </c>
      <c r="C51" s="50" t="s">
        <v>38</v>
      </c>
      <c r="D51" s="48">
        <v>1</v>
      </c>
      <c r="E51" s="25">
        <v>0.19</v>
      </c>
      <c r="F51" s="30">
        <v>137292</v>
      </c>
      <c r="G51" s="30">
        <f t="shared" si="0"/>
        <v>26085.48</v>
      </c>
      <c r="H51" s="31">
        <f t="shared" si="1"/>
        <v>163377.48000000001</v>
      </c>
      <c r="I51" s="32">
        <f t="shared" si="2"/>
        <v>163377.48000000001</v>
      </c>
      <c r="J51" s="33">
        <v>134600</v>
      </c>
      <c r="K51" s="33">
        <f t="shared" si="3"/>
        <v>25574</v>
      </c>
      <c r="L51" s="33">
        <f t="shared" si="4"/>
        <v>160174</v>
      </c>
      <c r="M51" s="33">
        <f t="shared" si="5"/>
        <v>160174</v>
      </c>
      <c r="N51" s="34">
        <v>134603.6</v>
      </c>
      <c r="O51" s="34">
        <f t="shared" si="6"/>
        <v>25574.684000000001</v>
      </c>
      <c r="P51" s="34">
        <f t="shared" si="7"/>
        <v>160178.28400000001</v>
      </c>
      <c r="Q51" s="34">
        <f t="shared" si="8"/>
        <v>160178.28400000001</v>
      </c>
      <c r="R51" s="1">
        <f t="shared" si="13"/>
        <v>135498.53333333333</v>
      </c>
      <c r="S51" s="1">
        <f t="shared" si="14"/>
        <v>25744.721333333331</v>
      </c>
      <c r="T51" s="1">
        <f t="shared" si="15"/>
        <v>161243.25466666665</v>
      </c>
      <c r="U51" s="37">
        <f t="shared" si="16"/>
        <v>161243.25466666665</v>
      </c>
      <c r="W51" s="47"/>
    </row>
    <row r="52" spans="1:23" x14ac:dyDescent="0.25">
      <c r="A52" s="8">
        <v>42</v>
      </c>
      <c r="B52" s="50" t="s">
        <v>80</v>
      </c>
      <c r="C52" s="50" t="s">
        <v>38</v>
      </c>
      <c r="D52" s="48">
        <v>1</v>
      </c>
      <c r="E52" s="25">
        <v>0.19</v>
      </c>
      <c r="F52" s="30">
        <v>2187</v>
      </c>
      <c r="G52" s="30">
        <f t="shared" si="0"/>
        <v>415.53000000000003</v>
      </c>
      <c r="H52" s="31">
        <f t="shared" si="1"/>
        <v>2602.5300000000002</v>
      </c>
      <c r="I52" s="32">
        <f t="shared" si="2"/>
        <v>2602.5300000000002</v>
      </c>
      <c r="J52" s="33">
        <v>2165</v>
      </c>
      <c r="K52" s="33">
        <f t="shared" si="3"/>
        <v>411.35</v>
      </c>
      <c r="L52" s="33">
        <f t="shared" si="4"/>
        <v>2576.35</v>
      </c>
      <c r="M52" s="33">
        <f t="shared" si="5"/>
        <v>2576.35</v>
      </c>
      <c r="N52" s="34">
        <v>2168.6</v>
      </c>
      <c r="O52" s="34">
        <f t="shared" si="6"/>
        <v>412.03399999999999</v>
      </c>
      <c r="P52" s="34">
        <f t="shared" si="7"/>
        <v>2580.634</v>
      </c>
      <c r="Q52" s="34">
        <f t="shared" si="8"/>
        <v>2580.634</v>
      </c>
      <c r="R52" s="1">
        <f t="shared" si="13"/>
        <v>2173.5333333333333</v>
      </c>
      <c r="S52" s="1">
        <f t="shared" si="14"/>
        <v>412.97133333333335</v>
      </c>
      <c r="T52" s="1">
        <f t="shared" si="15"/>
        <v>2586.5046666666667</v>
      </c>
      <c r="U52" s="37">
        <f t="shared" si="16"/>
        <v>2586.5046666666667</v>
      </c>
      <c r="W52" s="47"/>
    </row>
    <row r="53" spans="1:23" x14ac:dyDescent="0.25">
      <c r="A53" s="8">
        <v>43</v>
      </c>
      <c r="B53" s="50" t="s">
        <v>81</v>
      </c>
      <c r="C53" s="50" t="s">
        <v>38</v>
      </c>
      <c r="D53" s="48">
        <v>1</v>
      </c>
      <c r="E53" s="25">
        <v>0.19</v>
      </c>
      <c r="F53" s="30">
        <v>3525</v>
      </c>
      <c r="G53" s="30">
        <f t="shared" si="0"/>
        <v>669.75</v>
      </c>
      <c r="H53" s="31">
        <f t="shared" si="1"/>
        <v>4194.75</v>
      </c>
      <c r="I53" s="32">
        <f t="shared" si="2"/>
        <v>4194.75</v>
      </c>
      <c r="J53" s="33">
        <v>3495</v>
      </c>
      <c r="K53" s="33">
        <f t="shared" si="3"/>
        <v>664.05</v>
      </c>
      <c r="L53" s="33">
        <f t="shared" si="4"/>
        <v>4159.05</v>
      </c>
      <c r="M53" s="33">
        <f t="shared" si="5"/>
        <v>4159.05</v>
      </c>
      <c r="N53" s="34">
        <v>3499</v>
      </c>
      <c r="O53" s="34">
        <f t="shared" si="6"/>
        <v>664.81000000000006</v>
      </c>
      <c r="P53" s="34">
        <f t="shared" si="7"/>
        <v>4163.8100000000004</v>
      </c>
      <c r="Q53" s="34">
        <f t="shared" si="8"/>
        <v>4163.8100000000004</v>
      </c>
      <c r="R53" s="1">
        <f t="shared" si="13"/>
        <v>3506.3333333333335</v>
      </c>
      <c r="S53" s="1">
        <f t="shared" si="14"/>
        <v>666.20333333333338</v>
      </c>
      <c r="T53" s="1">
        <f t="shared" si="15"/>
        <v>4172.5366666666669</v>
      </c>
      <c r="U53" s="37">
        <f t="shared" si="16"/>
        <v>4172.5366666666669</v>
      </c>
      <c r="W53" s="47"/>
    </row>
    <row r="54" spans="1:23" x14ac:dyDescent="0.25">
      <c r="A54" s="8">
        <v>44</v>
      </c>
      <c r="B54" s="50" t="s">
        <v>82</v>
      </c>
      <c r="C54" s="50" t="s">
        <v>38</v>
      </c>
      <c r="D54" s="48">
        <v>1</v>
      </c>
      <c r="E54" s="25">
        <v>0.19</v>
      </c>
      <c r="F54" s="30">
        <v>13914</v>
      </c>
      <c r="G54" s="30">
        <f t="shared" si="0"/>
        <v>2643.66</v>
      </c>
      <c r="H54" s="31">
        <f t="shared" si="1"/>
        <v>16557.66</v>
      </c>
      <c r="I54" s="32">
        <f t="shared" si="2"/>
        <v>16557.66</v>
      </c>
      <c r="J54" s="33">
        <v>13797</v>
      </c>
      <c r="K54" s="33">
        <f t="shared" si="3"/>
        <v>2621.4299999999998</v>
      </c>
      <c r="L54" s="33">
        <f t="shared" si="4"/>
        <v>16418.43</v>
      </c>
      <c r="M54" s="33">
        <f t="shared" si="5"/>
        <v>16418.43</v>
      </c>
      <c r="N54" s="34">
        <v>13799</v>
      </c>
      <c r="O54" s="34">
        <f t="shared" si="6"/>
        <v>2621.81</v>
      </c>
      <c r="P54" s="34">
        <f t="shared" si="7"/>
        <v>16420.810000000001</v>
      </c>
      <c r="Q54" s="34">
        <f t="shared" si="8"/>
        <v>16420.810000000001</v>
      </c>
      <c r="R54" s="1">
        <f t="shared" si="13"/>
        <v>13836.666666666666</v>
      </c>
      <c r="S54" s="1">
        <f t="shared" si="14"/>
        <v>2628.9666666666667</v>
      </c>
      <c r="T54" s="1">
        <f t="shared" si="15"/>
        <v>16465.633333333331</v>
      </c>
      <c r="U54" s="37">
        <f t="shared" si="16"/>
        <v>16465.633333333331</v>
      </c>
      <c r="W54" s="47"/>
    </row>
    <row r="55" spans="1:23" x14ac:dyDescent="0.25">
      <c r="A55" s="8">
        <v>45</v>
      </c>
      <c r="B55" s="50" t="s">
        <v>83</v>
      </c>
      <c r="C55" s="50" t="s">
        <v>38</v>
      </c>
      <c r="D55" s="48">
        <v>1</v>
      </c>
      <c r="E55" s="25">
        <v>0.19</v>
      </c>
      <c r="F55" s="30">
        <v>18981</v>
      </c>
      <c r="G55" s="30">
        <f t="shared" si="0"/>
        <v>3606.39</v>
      </c>
      <c r="H55" s="31">
        <f t="shared" si="1"/>
        <v>22587.39</v>
      </c>
      <c r="I55" s="32">
        <f t="shared" si="2"/>
        <v>22587.39</v>
      </c>
      <c r="J55" s="33">
        <v>18821</v>
      </c>
      <c r="K55" s="33">
        <f t="shared" si="3"/>
        <v>3575.9900000000002</v>
      </c>
      <c r="L55" s="33">
        <f t="shared" si="4"/>
        <v>22396.99</v>
      </c>
      <c r="M55" s="33">
        <f t="shared" si="5"/>
        <v>22396.99</v>
      </c>
      <c r="N55" s="34">
        <v>18823</v>
      </c>
      <c r="O55" s="34">
        <f t="shared" si="6"/>
        <v>3576.37</v>
      </c>
      <c r="P55" s="34">
        <f t="shared" si="7"/>
        <v>22399.37</v>
      </c>
      <c r="Q55" s="34">
        <f t="shared" si="8"/>
        <v>22399.37</v>
      </c>
      <c r="R55" s="1">
        <f t="shared" si="13"/>
        <v>18875</v>
      </c>
      <c r="S55" s="1">
        <f t="shared" si="14"/>
        <v>3586.25</v>
      </c>
      <c r="T55" s="1">
        <f t="shared" si="15"/>
        <v>22461.25</v>
      </c>
      <c r="U55" s="37">
        <f t="shared" si="16"/>
        <v>22461.25</v>
      </c>
      <c r="W55" s="47"/>
    </row>
    <row r="56" spans="1:23" x14ac:dyDescent="0.25">
      <c r="A56" s="8">
        <v>46</v>
      </c>
      <c r="B56" s="50" t="s">
        <v>84</v>
      </c>
      <c r="C56" s="50" t="s">
        <v>38</v>
      </c>
      <c r="D56" s="48">
        <v>1</v>
      </c>
      <c r="E56" s="25">
        <v>0.19</v>
      </c>
      <c r="F56" s="30">
        <v>1323</v>
      </c>
      <c r="G56" s="30">
        <f t="shared" si="0"/>
        <v>251.37</v>
      </c>
      <c r="H56" s="31">
        <f t="shared" si="1"/>
        <v>1574.37</v>
      </c>
      <c r="I56" s="32">
        <f t="shared" si="2"/>
        <v>1574.37</v>
      </c>
      <c r="J56" s="33">
        <v>1312</v>
      </c>
      <c r="K56" s="33">
        <f t="shared" si="3"/>
        <v>249.28</v>
      </c>
      <c r="L56" s="33">
        <f t="shared" si="4"/>
        <v>1561.28</v>
      </c>
      <c r="M56" s="33">
        <f t="shared" si="5"/>
        <v>1561.28</v>
      </c>
      <c r="N56" s="34">
        <v>1314</v>
      </c>
      <c r="O56" s="34">
        <f t="shared" si="6"/>
        <v>249.66</v>
      </c>
      <c r="P56" s="34">
        <f t="shared" si="7"/>
        <v>1563.66</v>
      </c>
      <c r="Q56" s="34">
        <f t="shared" si="8"/>
        <v>1563.66</v>
      </c>
      <c r="R56" s="1">
        <f t="shared" si="13"/>
        <v>1316.3333333333333</v>
      </c>
      <c r="S56" s="1">
        <f t="shared" si="14"/>
        <v>250.10333333333332</v>
      </c>
      <c r="T56" s="1">
        <f t="shared" si="15"/>
        <v>1566.4366666666665</v>
      </c>
      <c r="U56" s="37">
        <f t="shared" si="16"/>
        <v>1566.4366666666665</v>
      </c>
      <c r="W56" s="47"/>
    </row>
    <row r="57" spans="1:23" x14ac:dyDescent="0.25">
      <c r="A57" s="8">
        <v>47</v>
      </c>
      <c r="B57" s="50" t="s">
        <v>85</v>
      </c>
      <c r="C57" s="50" t="s">
        <v>38</v>
      </c>
      <c r="D57" s="48">
        <v>1</v>
      </c>
      <c r="E57" s="25">
        <v>0.19</v>
      </c>
      <c r="F57" s="30">
        <v>2116</v>
      </c>
      <c r="G57" s="30">
        <f t="shared" si="0"/>
        <v>402.04</v>
      </c>
      <c r="H57" s="31">
        <f t="shared" si="1"/>
        <v>2518.04</v>
      </c>
      <c r="I57" s="32">
        <f t="shared" si="2"/>
        <v>2518.04</v>
      </c>
      <c r="J57" s="33">
        <v>2105</v>
      </c>
      <c r="K57" s="33">
        <f t="shared" si="3"/>
        <v>399.95</v>
      </c>
      <c r="L57" s="33">
        <f t="shared" si="4"/>
        <v>2504.9499999999998</v>
      </c>
      <c r="M57" s="33">
        <f t="shared" si="5"/>
        <v>2504.9499999999998</v>
      </c>
      <c r="N57" s="34">
        <v>2107</v>
      </c>
      <c r="O57" s="34">
        <f t="shared" si="6"/>
        <v>400.33</v>
      </c>
      <c r="P57" s="34">
        <f t="shared" si="7"/>
        <v>2507.33</v>
      </c>
      <c r="Q57" s="34">
        <f t="shared" si="8"/>
        <v>2507.33</v>
      </c>
      <c r="R57" s="1">
        <f t="shared" si="13"/>
        <v>2109.3333333333335</v>
      </c>
      <c r="S57" s="1">
        <f t="shared" si="14"/>
        <v>400.77333333333337</v>
      </c>
      <c r="T57" s="1">
        <f t="shared" si="15"/>
        <v>2510.106666666667</v>
      </c>
      <c r="U57" s="37">
        <f t="shared" si="16"/>
        <v>2510.106666666667</v>
      </c>
      <c r="W57" s="47"/>
    </row>
    <row r="58" spans="1:23" x14ac:dyDescent="0.25">
      <c r="A58" s="8">
        <v>48</v>
      </c>
      <c r="B58" s="50" t="s">
        <v>86</v>
      </c>
      <c r="C58" s="50" t="s">
        <v>38</v>
      </c>
      <c r="D58" s="48">
        <v>1</v>
      </c>
      <c r="E58" s="25">
        <v>0.19</v>
      </c>
      <c r="F58" s="30">
        <v>7955</v>
      </c>
      <c r="G58" s="30">
        <f t="shared" si="0"/>
        <v>1511.45</v>
      </c>
      <c r="H58" s="31">
        <f t="shared" si="1"/>
        <v>9466.4500000000007</v>
      </c>
      <c r="I58" s="32">
        <f t="shared" si="2"/>
        <v>9466.4500000000007</v>
      </c>
      <c r="J58" s="33">
        <v>7915</v>
      </c>
      <c r="K58" s="33">
        <f t="shared" si="3"/>
        <v>1503.85</v>
      </c>
      <c r="L58" s="33">
        <f t="shared" si="4"/>
        <v>9418.85</v>
      </c>
      <c r="M58" s="33">
        <f t="shared" si="5"/>
        <v>9418.85</v>
      </c>
      <c r="N58" s="34">
        <v>7917</v>
      </c>
      <c r="O58" s="34">
        <f t="shared" si="6"/>
        <v>1504.23</v>
      </c>
      <c r="P58" s="34">
        <f t="shared" si="7"/>
        <v>9421.23</v>
      </c>
      <c r="Q58" s="34">
        <f t="shared" si="8"/>
        <v>9421.23</v>
      </c>
      <c r="R58" s="1">
        <f t="shared" si="13"/>
        <v>7929</v>
      </c>
      <c r="S58" s="1">
        <f t="shared" si="14"/>
        <v>1506.51</v>
      </c>
      <c r="T58" s="1">
        <f t="shared" si="15"/>
        <v>9435.51</v>
      </c>
      <c r="U58" s="37">
        <f t="shared" si="16"/>
        <v>9435.51</v>
      </c>
      <c r="W58" s="47"/>
    </row>
    <row r="59" spans="1:23" x14ac:dyDescent="0.25">
      <c r="A59" s="8">
        <v>49</v>
      </c>
      <c r="B59" s="50" t="s">
        <v>87</v>
      </c>
      <c r="C59" s="50" t="s">
        <v>38</v>
      </c>
      <c r="D59" s="48">
        <v>1</v>
      </c>
      <c r="E59" s="25">
        <v>0.19</v>
      </c>
      <c r="F59" s="30">
        <v>14836</v>
      </c>
      <c r="G59" s="30">
        <f t="shared" si="0"/>
        <v>2818.84</v>
      </c>
      <c r="H59" s="31">
        <f t="shared" si="1"/>
        <v>17654.84</v>
      </c>
      <c r="I59" s="32">
        <f t="shared" si="2"/>
        <v>17654.84</v>
      </c>
      <c r="J59" s="33">
        <v>14762</v>
      </c>
      <c r="K59" s="33">
        <f t="shared" si="3"/>
        <v>2804.78</v>
      </c>
      <c r="L59" s="33">
        <f t="shared" si="4"/>
        <v>17566.78</v>
      </c>
      <c r="M59" s="33">
        <f t="shared" si="5"/>
        <v>17566.78</v>
      </c>
      <c r="N59" s="34">
        <v>14764</v>
      </c>
      <c r="O59" s="34">
        <f t="shared" si="6"/>
        <v>2805.16</v>
      </c>
      <c r="P59" s="34">
        <f t="shared" si="7"/>
        <v>17569.16</v>
      </c>
      <c r="Q59" s="34">
        <f t="shared" si="8"/>
        <v>17569.16</v>
      </c>
      <c r="R59" s="1">
        <f t="shared" si="13"/>
        <v>14787.333333333334</v>
      </c>
      <c r="S59" s="1">
        <f t="shared" si="14"/>
        <v>2809.5933333333337</v>
      </c>
      <c r="T59" s="1">
        <f t="shared" si="15"/>
        <v>17596.926666666666</v>
      </c>
      <c r="U59" s="37">
        <f t="shared" si="16"/>
        <v>17596.926666666666</v>
      </c>
      <c r="W59" s="47"/>
    </row>
    <row r="60" spans="1:23" x14ac:dyDescent="0.25">
      <c r="A60" s="8">
        <v>50</v>
      </c>
      <c r="B60" s="50" t="s">
        <v>88</v>
      </c>
      <c r="C60" s="50" t="s">
        <v>38</v>
      </c>
      <c r="D60" s="48">
        <v>1</v>
      </c>
      <c r="E60" s="25">
        <v>0.19</v>
      </c>
      <c r="F60" s="30">
        <v>1286</v>
      </c>
      <c r="G60" s="30">
        <f t="shared" si="0"/>
        <v>244.34</v>
      </c>
      <c r="H60" s="31">
        <f t="shared" si="1"/>
        <v>1530.34</v>
      </c>
      <c r="I60" s="32">
        <f t="shared" si="2"/>
        <v>1530.34</v>
      </c>
      <c r="J60" s="33">
        <v>1280</v>
      </c>
      <c r="K60" s="33">
        <f t="shared" si="3"/>
        <v>243.2</v>
      </c>
      <c r="L60" s="33">
        <f t="shared" si="4"/>
        <v>1523.2</v>
      </c>
      <c r="M60" s="33">
        <f t="shared" si="5"/>
        <v>1523.2</v>
      </c>
      <c r="N60" s="34">
        <v>1282</v>
      </c>
      <c r="O60" s="34">
        <f t="shared" si="6"/>
        <v>243.58</v>
      </c>
      <c r="P60" s="34">
        <f t="shared" si="7"/>
        <v>1525.58</v>
      </c>
      <c r="Q60" s="34">
        <f t="shared" si="8"/>
        <v>1525.58</v>
      </c>
      <c r="R60" s="1">
        <f t="shared" si="13"/>
        <v>1282.6666666666667</v>
      </c>
      <c r="S60" s="1">
        <f t="shared" si="14"/>
        <v>243.70666666666668</v>
      </c>
      <c r="T60" s="1">
        <f t="shared" si="15"/>
        <v>1526.3733333333334</v>
      </c>
      <c r="U60" s="37">
        <f t="shared" si="16"/>
        <v>1526.3733333333334</v>
      </c>
      <c r="W60" s="47"/>
    </row>
    <row r="61" spans="1:23" x14ac:dyDescent="0.25">
      <c r="A61" s="8">
        <v>51</v>
      </c>
      <c r="B61" s="50" t="s">
        <v>89</v>
      </c>
      <c r="C61" s="50" t="s">
        <v>38</v>
      </c>
      <c r="D61" s="48">
        <v>1</v>
      </c>
      <c r="E61" s="25">
        <v>0.19</v>
      </c>
      <c r="F61" s="30">
        <v>2544</v>
      </c>
      <c r="G61" s="30">
        <f t="shared" si="0"/>
        <v>483.36</v>
      </c>
      <c r="H61" s="31">
        <f t="shared" si="1"/>
        <v>3027.36</v>
      </c>
      <c r="I61" s="32">
        <f t="shared" si="2"/>
        <v>3027.36</v>
      </c>
      <c r="J61" s="33">
        <v>2531</v>
      </c>
      <c r="K61" s="33">
        <f t="shared" si="3"/>
        <v>480.89</v>
      </c>
      <c r="L61" s="33">
        <f t="shared" si="4"/>
        <v>3011.89</v>
      </c>
      <c r="M61" s="33">
        <f t="shared" si="5"/>
        <v>3011.89</v>
      </c>
      <c r="N61" s="34">
        <v>2533</v>
      </c>
      <c r="O61" s="34">
        <f t="shared" si="6"/>
        <v>481.27</v>
      </c>
      <c r="P61" s="34">
        <f t="shared" si="7"/>
        <v>3014.27</v>
      </c>
      <c r="Q61" s="34">
        <f t="shared" si="8"/>
        <v>3014.27</v>
      </c>
      <c r="R61" s="1">
        <f t="shared" si="13"/>
        <v>2536</v>
      </c>
      <c r="S61" s="1">
        <f t="shared" si="14"/>
        <v>481.84000000000003</v>
      </c>
      <c r="T61" s="1">
        <f t="shared" si="15"/>
        <v>3017.84</v>
      </c>
      <c r="U61" s="37">
        <f t="shared" si="16"/>
        <v>3017.84</v>
      </c>
      <c r="W61" s="47"/>
    </row>
    <row r="62" spans="1:23" x14ac:dyDescent="0.25">
      <c r="A62" s="8">
        <v>52</v>
      </c>
      <c r="B62" s="50" t="s">
        <v>90</v>
      </c>
      <c r="C62" s="50" t="s">
        <v>38</v>
      </c>
      <c r="D62" s="48">
        <v>1</v>
      </c>
      <c r="E62" s="25">
        <v>0.19</v>
      </c>
      <c r="F62" s="30">
        <v>2557</v>
      </c>
      <c r="G62" s="30">
        <f t="shared" si="0"/>
        <v>485.83</v>
      </c>
      <c r="H62" s="31">
        <f t="shared" si="1"/>
        <v>3042.83</v>
      </c>
      <c r="I62" s="32">
        <f t="shared" si="2"/>
        <v>3042.83</v>
      </c>
      <c r="J62" s="33">
        <v>2532</v>
      </c>
      <c r="K62" s="33">
        <f t="shared" si="3"/>
        <v>481.08</v>
      </c>
      <c r="L62" s="33">
        <f t="shared" si="4"/>
        <v>3013.08</v>
      </c>
      <c r="M62" s="33">
        <f t="shared" si="5"/>
        <v>3013.08</v>
      </c>
      <c r="N62" s="34">
        <v>2536</v>
      </c>
      <c r="O62" s="34">
        <f t="shared" si="6"/>
        <v>481.84000000000003</v>
      </c>
      <c r="P62" s="34">
        <f t="shared" si="7"/>
        <v>3017.84</v>
      </c>
      <c r="Q62" s="34">
        <f t="shared" si="8"/>
        <v>3017.84</v>
      </c>
      <c r="R62" s="1">
        <f t="shared" si="13"/>
        <v>2541.6666666666665</v>
      </c>
      <c r="S62" s="1">
        <f t="shared" si="14"/>
        <v>482.91666666666663</v>
      </c>
      <c r="T62" s="1">
        <f t="shared" si="15"/>
        <v>3024.583333333333</v>
      </c>
      <c r="U62" s="37">
        <f t="shared" si="16"/>
        <v>3024.583333333333</v>
      </c>
      <c r="W62" s="47"/>
    </row>
    <row r="63" spans="1:23" x14ac:dyDescent="0.25">
      <c r="A63" s="8">
        <v>53</v>
      </c>
      <c r="B63" s="50" t="s">
        <v>91</v>
      </c>
      <c r="C63" s="50" t="s">
        <v>38</v>
      </c>
      <c r="D63" s="48">
        <v>1</v>
      </c>
      <c r="E63" s="25">
        <v>0.19</v>
      </c>
      <c r="F63" s="30">
        <v>4866</v>
      </c>
      <c r="G63" s="30">
        <f t="shared" si="0"/>
        <v>924.54</v>
      </c>
      <c r="H63" s="31">
        <f t="shared" si="1"/>
        <v>5790.54</v>
      </c>
      <c r="I63" s="32">
        <f t="shared" si="2"/>
        <v>5790.54</v>
      </c>
      <c r="J63" s="33">
        <v>4818</v>
      </c>
      <c r="K63" s="33">
        <f t="shared" si="3"/>
        <v>915.42</v>
      </c>
      <c r="L63" s="33">
        <f t="shared" si="4"/>
        <v>5733.42</v>
      </c>
      <c r="M63" s="33">
        <f t="shared" si="5"/>
        <v>5733.42</v>
      </c>
      <c r="N63" s="34">
        <v>4822</v>
      </c>
      <c r="O63" s="34">
        <f t="shared" si="6"/>
        <v>916.18000000000006</v>
      </c>
      <c r="P63" s="34">
        <f t="shared" si="7"/>
        <v>5738.18</v>
      </c>
      <c r="Q63" s="34">
        <f t="shared" si="8"/>
        <v>5738.18</v>
      </c>
      <c r="R63" s="1">
        <f t="shared" si="13"/>
        <v>4835.333333333333</v>
      </c>
      <c r="S63" s="1">
        <f t="shared" si="14"/>
        <v>918.71333333333325</v>
      </c>
      <c r="T63" s="1">
        <f t="shared" si="15"/>
        <v>5754.0466666666662</v>
      </c>
      <c r="U63" s="37">
        <f t="shared" si="16"/>
        <v>5754.0466666666662</v>
      </c>
      <c r="W63" s="47"/>
    </row>
    <row r="64" spans="1:23" x14ac:dyDescent="0.25">
      <c r="A64" s="8">
        <v>54</v>
      </c>
      <c r="B64" s="50" t="s">
        <v>92</v>
      </c>
      <c r="C64" s="50" t="s">
        <v>38</v>
      </c>
      <c r="D64" s="48">
        <v>1</v>
      </c>
      <c r="E64" s="25">
        <v>0.19</v>
      </c>
      <c r="F64" s="30">
        <v>7669</v>
      </c>
      <c r="G64" s="30">
        <f t="shared" si="0"/>
        <v>1457.1100000000001</v>
      </c>
      <c r="H64" s="31">
        <f t="shared" si="1"/>
        <v>9126.11</v>
      </c>
      <c r="I64" s="32">
        <f t="shared" si="2"/>
        <v>9126.11</v>
      </c>
      <c r="J64" s="33">
        <v>7519</v>
      </c>
      <c r="K64" s="33">
        <f t="shared" si="3"/>
        <v>1428.6100000000001</v>
      </c>
      <c r="L64" s="33">
        <f t="shared" si="4"/>
        <v>8947.61</v>
      </c>
      <c r="M64" s="33">
        <f t="shared" si="5"/>
        <v>8947.61</v>
      </c>
      <c r="N64" s="34">
        <v>7523</v>
      </c>
      <c r="O64" s="34">
        <f t="shared" si="6"/>
        <v>1429.3700000000001</v>
      </c>
      <c r="P64" s="34">
        <f t="shared" si="7"/>
        <v>8952.3700000000008</v>
      </c>
      <c r="Q64" s="34">
        <f t="shared" si="8"/>
        <v>8952.3700000000008</v>
      </c>
      <c r="R64" s="1">
        <f t="shared" si="13"/>
        <v>7570.333333333333</v>
      </c>
      <c r="S64" s="1">
        <f t="shared" si="14"/>
        <v>1438.3633333333332</v>
      </c>
      <c r="T64" s="1">
        <f t="shared" si="15"/>
        <v>9008.6966666666667</v>
      </c>
      <c r="U64" s="37">
        <f t="shared" si="16"/>
        <v>9008.6966666666667</v>
      </c>
      <c r="W64" s="47"/>
    </row>
    <row r="65" spans="1:23" x14ac:dyDescent="0.25">
      <c r="A65" s="8">
        <v>55</v>
      </c>
      <c r="B65" s="50" t="s">
        <v>93</v>
      </c>
      <c r="C65" s="50" t="s">
        <v>38</v>
      </c>
      <c r="D65" s="48">
        <v>1</v>
      </c>
      <c r="E65" s="25">
        <v>0.19</v>
      </c>
      <c r="F65" s="30">
        <v>7625.6</v>
      </c>
      <c r="G65" s="30">
        <f t="shared" si="0"/>
        <v>1448.864</v>
      </c>
      <c r="H65" s="31">
        <f t="shared" si="1"/>
        <v>9074.4639999999999</v>
      </c>
      <c r="I65" s="32">
        <f t="shared" si="2"/>
        <v>9074.4639999999999</v>
      </c>
      <c r="J65" s="33">
        <v>7550</v>
      </c>
      <c r="K65" s="33">
        <f t="shared" si="3"/>
        <v>1434.5</v>
      </c>
      <c r="L65" s="33">
        <f t="shared" si="4"/>
        <v>8984.5</v>
      </c>
      <c r="M65" s="33">
        <f t="shared" si="5"/>
        <v>8984.5</v>
      </c>
      <c r="N65" s="34">
        <v>7554</v>
      </c>
      <c r="O65" s="34">
        <f t="shared" si="6"/>
        <v>1435.26</v>
      </c>
      <c r="P65" s="34">
        <f t="shared" si="7"/>
        <v>8989.26</v>
      </c>
      <c r="Q65" s="34">
        <f t="shared" si="8"/>
        <v>8989.26</v>
      </c>
      <c r="R65" s="1">
        <f t="shared" si="13"/>
        <v>7576.5333333333328</v>
      </c>
      <c r="S65" s="1">
        <f t="shared" si="14"/>
        <v>1439.5413333333333</v>
      </c>
      <c r="T65" s="1">
        <f t="shared" si="15"/>
        <v>9016.0746666666655</v>
      </c>
      <c r="U65" s="37">
        <f t="shared" si="16"/>
        <v>9016.0746666666655</v>
      </c>
      <c r="W65" s="47"/>
    </row>
    <row r="66" spans="1:23" x14ac:dyDescent="0.25">
      <c r="A66" s="8">
        <v>56</v>
      </c>
      <c r="B66" s="50" t="s">
        <v>94</v>
      </c>
      <c r="C66" s="50" t="s">
        <v>38</v>
      </c>
      <c r="D66" s="48">
        <v>1</v>
      </c>
      <c r="E66" s="25">
        <v>0.19</v>
      </c>
      <c r="F66" s="30">
        <v>1754</v>
      </c>
      <c r="G66" s="30">
        <f t="shared" si="0"/>
        <v>333.26</v>
      </c>
      <c r="H66" s="31">
        <f t="shared" si="1"/>
        <v>2087.2600000000002</v>
      </c>
      <c r="I66" s="32">
        <f t="shared" si="2"/>
        <v>2087.2600000000002</v>
      </c>
      <c r="J66" s="33">
        <v>1737</v>
      </c>
      <c r="K66" s="33">
        <f t="shared" si="3"/>
        <v>330.03000000000003</v>
      </c>
      <c r="L66" s="33">
        <f t="shared" si="4"/>
        <v>2067.0300000000002</v>
      </c>
      <c r="M66" s="33">
        <f t="shared" si="5"/>
        <v>2067.0300000000002</v>
      </c>
      <c r="N66" s="34">
        <v>1740</v>
      </c>
      <c r="O66" s="34">
        <f t="shared" si="6"/>
        <v>330.6</v>
      </c>
      <c r="P66" s="34">
        <f t="shared" si="7"/>
        <v>2070.6</v>
      </c>
      <c r="Q66" s="34">
        <f t="shared" si="8"/>
        <v>2070.6</v>
      </c>
      <c r="R66" s="1">
        <f t="shared" si="13"/>
        <v>1743.6666666666667</v>
      </c>
      <c r="S66" s="1">
        <f t="shared" si="14"/>
        <v>331.29666666666668</v>
      </c>
      <c r="T66" s="1">
        <f t="shared" si="15"/>
        <v>2074.9633333333336</v>
      </c>
      <c r="U66" s="37">
        <f t="shared" si="16"/>
        <v>2074.9633333333336</v>
      </c>
      <c r="W66" s="47"/>
    </row>
    <row r="67" spans="1:23" x14ac:dyDescent="0.25">
      <c r="A67" s="8">
        <v>57</v>
      </c>
      <c r="B67" s="50" t="s">
        <v>95</v>
      </c>
      <c r="C67" s="50" t="s">
        <v>38</v>
      </c>
      <c r="D67" s="48">
        <v>1</v>
      </c>
      <c r="E67" s="25">
        <v>0.19</v>
      </c>
      <c r="F67" s="30">
        <v>2942</v>
      </c>
      <c r="G67" s="30">
        <f t="shared" si="0"/>
        <v>558.98</v>
      </c>
      <c r="H67" s="31">
        <f t="shared" si="1"/>
        <v>3500.98</v>
      </c>
      <c r="I67" s="32">
        <f t="shared" si="2"/>
        <v>3500.98</v>
      </c>
      <c r="J67" s="33">
        <v>2927</v>
      </c>
      <c r="K67" s="33">
        <f t="shared" si="3"/>
        <v>556.13</v>
      </c>
      <c r="L67" s="33">
        <f t="shared" si="4"/>
        <v>3483.13</v>
      </c>
      <c r="M67" s="33">
        <f t="shared" si="5"/>
        <v>3483.13</v>
      </c>
      <c r="N67" s="34">
        <v>2930</v>
      </c>
      <c r="O67" s="34">
        <f t="shared" si="6"/>
        <v>556.70000000000005</v>
      </c>
      <c r="P67" s="34">
        <f t="shared" si="7"/>
        <v>3486.7</v>
      </c>
      <c r="Q67" s="34">
        <f t="shared" si="8"/>
        <v>3486.7</v>
      </c>
      <c r="R67" s="1">
        <f t="shared" si="13"/>
        <v>2933</v>
      </c>
      <c r="S67" s="1">
        <f t="shared" si="14"/>
        <v>557.27</v>
      </c>
      <c r="T67" s="1">
        <f t="shared" si="15"/>
        <v>3490.27</v>
      </c>
      <c r="U67" s="37">
        <f t="shared" si="16"/>
        <v>3490.27</v>
      </c>
      <c r="W67" s="47"/>
    </row>
    <row r="68" spans="1:23" x14ac:dyDescent="0.25">
      <c r="A68" s="8">
        <v>58</v>
      </c>
      <c r="B68" s="50" t="s">
        <v>96</v>
      </c>
      <c r="C68" s="50" t="s">
        <v>38</v>
      </c>
      <c r="D68" s="48">
        <v>1</v>
      </c>
      <c r="E68" s="25">
        <v>0.19</v>
      </c>
      <c r="F68" s="30">
        <v>14912</v>
      </c>
      <c r="G68" s="30">
        <f t="shared" si="0"/>
        <v>2833.28</v>
      </c>
      <c r="H68" s="31">
        <f t="shared" si="1"/>
        <v>17745.28</v>
      </c>
      <c r="I68" s="32">
        <f t="shared" si="2"/>
        <v>17745.28</v>
      </c>
      <c r="J68" s="33">
        <v>14838</v>
      </c>
      <c r="K68" s="33">
        <f t="shared" si="3"/>
        <v>2819.2200000000003</v>
      </c>
      <c r="L68" s="33">
        <f t="shared" si="4"/>
        <v>17657.22</v>
      </c>
      <c r="M68" s="33">
        <f t="shared" si="5"/>
        <v>17657.22</v>
      </c>
      <c r="N68" s="34">
        <v>14841</v>
      </c>
      <c r="O68" s="34">
        <f t="shared" si="6"/>
        <v>2819.79</v>
      </c>
      <c r="P68" s="34">
        <f t="shared" si="7"/>
        <v>17660.79</v>
      </c>
      <c r="Q68" s="34">
        <f t="shared" si="8"/>
        <v>17660.79</v>
      </c>
      <c r="R68" s="1">
        <f t="shared" si="13"/>
        <v>14863.666666666666</v>
      </c>
      <c r="S68" s="1">
        <f t="shared" si="14"/>
        <v>2824.0966666666668</v>
      </c>
      <c r="T68" s="1">
        <f t="shared" si="15"/>
        <v>17687.763333333332</v>
      </c>
      <c r="U68" s="37">
        <f t="shared" si="16"/>
        <v>17687.763333333332</v>
      </c>
      <c r="W68" s="47"/>
    </row>
    <row r="69" spans="1:23" x14ac:dyDescent="0.25">
      <c r="A69" s="8">
        <v>59</v>
      </c>
      <c r="B69" s="50" t="s">
        <v>97</v>
      </c>
      <c r="C69" s="50" t="s">
        <v>38</v>
      </c>
      <c r="D69" s="48">
        <v>1</v>
      </c>
      <c r="E69" s="25">
        <v>0.19</v>
      </c>
      <c r="F69" s="30">
        <v>19604</v>
      </c>
      <c r="G69" s="30">
        <f t="shared" si="0"/>
        <v>3724.76</v>
      </c>
      <c r="H69" s="31">
        <f t="shared" si="1"/>
        <v>23328.760000000002</v>
      </c>
      <c r="I69" s="32">
        <f t="shared" si="2"/>
        <v>23328.760000000002</v>
      </c>
      <c r="J69" s="33">
        <v>19506</v>
      </c>
      <c r="K69" s="33">
        <f t="shared" si="3"/>
        <v>3706.14</v>
      </c>
      <c r="L69" s="33">
        <f t="shared" si="4"/>
        <v>23212.14</v>
      </c>
      <c r="M69" s="33">
        <f t="shared" si="5"/>
        <v>23212.14</v>
      </c>
      <c r="N69" s="34">
        <v>19511</v>
      </c>
      <c r="O69" s="34">
        <f t="shared" si="6"/>
        <v>3707.09</v>
      </c>
      <c r="P69" s="34">
        <f t="shared" si="7"/>
        <v>23218.09</v>
      </c>
      <c r="Q69" s="34">
        <f t="shared" si="8"/>
        <v>23218.09</v>
      </c>
      <c r="R69" s="1">
        <f t="shared" si="13"/>
        <v>19540.333333333332</v>
      </c>
      <c r="S69" s="1">
        <f t="shared" si="14"/>
        <v>3712.663333333333</v>
      </c>
      <c r="T69" s="1">
        <f t="shared" si="15"/>
        <v>23252.996666666666</v>
      </c>
      <c r="U69" s="37">
        <f t="shared" si="16"/>
        <v>23252.996666666666</v>
      </c>
      <c r="W69" s="47"/>
    </row>
    <row r="70" spans="1:23" x14ac:dyDescent="0.25">
      <c r="A70" s="8">
        <v>60</v>
      </c>
      <c r="B70" s="50" t="s">
        <v>98</v>
      </c>
      <c r="C70" s="50" t="s">
        <v>38</v>
      </c>
      <c r="D70" s="48">
        <v>1</v>
      </c>
      <c r="E70" s="25">
        <v>0.19</v>
      </c>
      <c r="F70" s="30">
        <v>832</v>
      </c>
      <c r="G70" s="30">
        <f t="shared" si="0"/>
        <v>158.08000000000001</v>
      </c>
      <c r="H70" s="31">
        <f t="shared" si="1"/>
        <v>990.08</v>
      </c>
      <c r="I70" s="32">
        <f t="shared" si="2"/>
        <v>990.08</v>
      </c>
      <c r="J70" s="33">
        <v>828</v>
      </c>
      <c r="K70" s="33">
        <f t="shared" si="3"/>
        <v>157.32</v>
      </c>
      <c r="L70" s="33">
        <f t="shared" si="4"/>
        <v>985.31999999999994</v>
      </c>
      <c r="M70" s="33">
        <f t="shared" si="5"/>
        <v>985.31999999999994</v>
      </c>
      <c r="N70" s="34">
        <v>833</v>
      </c>
      <c r="O70" s="34">
        <f t="shared" si="6"/>
        <v>158.27000000000001</v>
      </c>
      <c r="P70" s="34">
        <f t="shared" si="7"/>
        <v>991.27</v>
      </c>
      <c r="Q70" s="34">
        <f t="shared" si="8"/>
        <v>991.27</v>
      </c>
      <c r="R70" s="1">
        <f t="shared" si="13"/>
        <v>831</v>
      </c>
      <c r="S70" s="1">
        <f t="shared" si="14"/>
        <v>157.89000000000001</v>
      </c>
      <c r="T70" s="1">
        <f t="shared" si="15"/>
        <v>988.89</v>
      </c>
      <c r="U70" s="37">
        <f t="shared" si="16"/>
        <v>988.89</v>
      </c>
      <c r="W70" s="47"/>
    </row>
    <row r="71" spans="1:23" x14ac:dyDescent="0.25">
      <c r="A71" s="8">
        <v>61</v>
      </c>
      <c r="B71" s="50" t="s">
        <v>99</v>
      </c>
      <c r="C71" s="50" t="s">
        <v>38</v>
      </c>
      <c r="D71" s="48">
        <v>1</v>
      </c>
      <c r="E71" s="25">
        <v>0.19</v>
      </c>
      <c r="F71" s="30">
        <v>1305</v>
      </c>
      <c r="G71" s="30">
        <f t="shared" si="0"/>
        <v>247.95000000000002</v>
      </c>
      <c r="H71" s="31">
        <f t="shared" si="1"/>
        <v>1552.95</v>
      </c>
      <c r="I71" s="32">
        <f t="shared" si="2"/>
        <v>1552.95</v>
      </c>
      <c r="J71" s="33">
        <v>1299</v>
      </c>
      <c r="K71" s="33">
        <f t="shared" si="3"/>
        <v>246.81</v>
      </c>
      <c r="L71" s="33">
        <f t="shared" si="4"/>
        <v>1545.81</v>
      </c>
      <c r="M71" s="33">
        <f t="shared" si="5"/>
        <v>1545.81</v>
      </c>
      <c r="N71" s="34">
        <v>1304</v>
      </c>
      <c r="O71" s="34">
        <f t="shared" si="6"/>
        <v>247.76</v>
      </c>
      <c r="P71" s="34">
        <f t="shared" si="7"/>
        <v>1551.76</v>
      </c>
      <c r="Q71" s="34">
        <f t="shared" si="8"/>
        <v>1551.76</v>
      </c>
      <c r="R71" s="1">
        <f t="shared" si="13"/>
        <v>1302.6666666666667</v>
      </c>
      <c r="S71" s="1">
        <f t="shared" si="14"/>
        <v>247.50666666666669</v>
      </c>
      <c r="T71" s="1">
        <f t="shared" si="15"/>
        <v>1550.1733333333334</v>
      </c>
      <c r="U71" s="37">
        <f t="shared" si="16"/>
        <v>1550.1733333333334</v>
      </c>
      <c r="W71" s="47"/>
    </row>
    <row r="72" spans="1:23" x14ac:dyDescent="0.25">
      <c r="A72" s="8">
        <v>62</v>
      </c>
      <c r="B72" s="50" t="s">
        <v>100</v>
      </c>
      <c r="C72" s="50" t="s">
        <v>38</v>
      </c>
      <c r="D72" s="48">
        <v>1</v>
      </c>
      <c r="E72" s="25">
        <v>0.19</v>
      </c>
      <c r="F72" s="30">
        <v>3882</v>
      </c>
      <c r="G72" s="30">
        <f t="shared" si="0"/>
        <v>737.58</v>
      </c>
      <c r="H72" s="31">
        <f t="shared" si="1"/>
        <v>4619.58</v>
      </c>
      <c r="I72" s="32">
        <f t="shared" si="2"/>
        <v>4619.58</v>
      </c>
      <c r="J72" s="33">
        <v>3844</v>
      </c>
      <c r="K72" s="33">
        <f t="shared" si="3"/>
        <v>730.36</v>
      </c>
      <c r="L72" s="33">
        <f t="shared" si="4"/>
        <v>4574.3599999999997</v>
      </c>
      <c r="M72" s="33">
        <f t="shared" si="5"/>
        <v>4574.3599999999997</v>
      </c>
      <c r="N72" s="34">
        <v>3849</v>
      </c>
      <c r="O72" s="34">
        <f t="shared" si="6"/>
        <v>731.31000000000006</v>
      </c>
      <c r="P72" s="34">
        <f t="shared" si="7"/>
        <v>4580.3100000000004</v>
      </c>
      <c r="Q72" s="34">
        <f t="shared" si="8"/>
        <v>4580.3100000000004</v>
      </c>
      <c r="R72" s="1">
        <f t="shared" si="13"/>
        <v>3858.3333333333335</v>
      </c>
      <c r="S72" s="1">
        <f t="shared" si="14"/>
        <v>733.08333333333337</v>
      </c>
      <c r="T72" s="1">
        <f t="shared" si="15"/>
        <v>4591.416666666667</v>
      </c>
      <c r="U72" s="37">
        <f t="shared" si="16"/>
        <v>4591.416666666667</v>
      </c>
      <c r="W72" s="47"/>
    </row>
    <row r="73" spans="1:23" x14ac:dyDescent="0.25">
      <c r="A73" s="8">
        <v>63</v>
      </c>
      <c r="B73" s="50" t="s">
        <v>101</v>
      </c>
      <c r="C73" s="50" t="s">
        <v>38</v>
      </c>
      <c r="D73" s="48">
        <v>1</v>
      </c>
      <c r="E73" s="25">
        <v>0.19</v>
      </c>
      <c r="F73" s="30">
        <v>5567</v>
      </c>
      <c r="G73" s="30">
        <f t="shared" si="0"/>
        <v>1057.73</v>
      </c>
      <c r="H73" s="31">
        <f t="shared" si="1"/>
        <v>6624.73</v>
      </c>
      <c r="I73" s="32">
        <f t="shared" si="2"/>
        <v>6624.73</v>
      </c>
      <c r="J73" s="33">
        <v>5458</v>
      </c>
      <c r="K73" s="33">
        <f t="shared" si="3"/>
        <v>1037.02</v>
      </c>
      <c r="L73" s="33">
        <f t="shared" si="4"/>
        <v>6495.02</v>
      </c>
      <c r="M73" s="33">
        <f t="shared" si="5"/>
        <v>6495.02</v>
      </c>
      <c r="N73" s="34">
        <v>5463</v>
      </c>
      <c r="O73" s="34">
        <f t="shared" si="6"/>
        <v>1037.97</v>
      </c>
      <c r="P73" s="34">
        <f t="shared" si="7"/>
        <v>6500.97</v>
      </c>
      <c r="Q73" s="34">
        <f t="shared" si="8"/>
        <v>6500.97</v>
      </c>
      <c r="R73" s="1">
        <f t="shared" si="13"/>
        <v>5496</v>
      </c>
      <c r="S73" s="1">
        <f t="shared" si="14"/>
        <v>1044.24</v>
      </c>
      <c r="T73" s="1">
        <f t="shared" si="15"/>
        <v>6540.24</v>
      </c>
      <c r="U73" s="37">
        <f t="shared" si="16"/>
        <v>6540.24</v>
      </c>
      <c r="W73" s="47"/>
    </row>
    <row r="74" spans="1:23" x14ac:dyDescent="0.25">
      <c r="A74" s="8">
        <v>64</v>
      </c>
      <c r="B74" s="50" t="s">
        <v>102</v>
      </c>
      <c r="C74" s="50" t="s">
        <v>38</v>
      </c>
      <c r="D74" s="48">
        <v>1</v>
      </c>
      <c r="E74" s="25">
        <v>0.19</v>
      </c>
      <c r="F74" s="30">
        <v>762</v>
      </c>
      <c r="G74" s="30">
        <f t="shared" si="0"/>
        <v>144.78</v>
      </c>
      <c r="H74" s="31">
        <f t="shared" si="1"/>
        <v>906.78</v>
      </c>
      <c r="I74" s="32">
        <f t="shared" si="2"/>
        <v>906.78</v>
      </c>
      <c r="J74" s="33">
        <v>754</v>
      </c>
      <c r="K74" s="33">
        <f t="shared" si="3"/>
        <v>143.26</v>
      </c>
      <c r="L74" s="33">
        <f t="shared" si="4"/>
        <v>897.26</v>
      </c>
      <c r="M74" s="33">
        <f t="shared" si="5"/>
        <v>897.26</v>
      </c>
      <c r="N74" s="34">
        <v>759</v>
      </c>
      <c r="O74" s="34">
        <f t="shared" si="6"/>
        <v>144.21</v>
      </c>
      <c r="P74" s="34">
        <f t="shared" si="7"/>
        <v>903.21</v>
      </c>
      <c r="Q74" s="34">
        <f t="shared" si="8"/>
        <v>903.21</v>
      </c>
      <c r="R74" s="1">
        <f t="shared" si="13"/>
        <v>758.33333333333337</v>
      </c>
      <c r="S74" s="1">
        <f t="shared" si="14"/>
        <v>144.08333333333334</v>
      </c>
      <c r="T74" s="1">
        <f t="shared" si="15"/>
        <v>902.41666666666674</v>
      </c>
      <c r="U74" s="37">
        <f t="shared" si="16"/>
        <v>902.41666666666674</v>
      </c>
      <c r="W74" s="47"/>
    </row>
    <row r="75" spans="1:23" x14ac:dyDescent="0.25">
      <c r="A75" s="8">
        <v>65</v>
      </c>
      <c r="B75" s="50" t="s">
        <v>103</v>
      </c>
      <c r="C75" s="50" t="s">
        <v>38</v>
      </c>
      <c r="D75" s="48">
        <v>1</v>
      </c>
      <c r="E75" s="25">
        <v>0.19</v>
      </c>
      <c r="F75" s="30">
        <v>1524</v>
      </c>
      <c r="G75" s="30">
        <f t="shared" si="0"/>
        <v>289.56</v>
      </c>
      <c r="H75" s="31">
        <f t="shared" si="1"/>
        <v>1813.56</v>
      </c>
      <c r="I75" s="32">
        <f t="shared" si="2"/>
        <v>1813.56</v>
      </c>
      <c r="J75" s="33">
        <v>1509</v>
      </c>
      <c r="K75" s="33">
        <f t="shared" si="3"/>
        <v>286.70999999999998</v>
      </c>
      <c r="L75" s="33">
        <f t="shared" si="4"/>
        <v>1795.71</v>
      </c>
      <c r="M75" s="33">
        <f t="shared" si="5"/>
        <v>1795.71</v>
      </c>
      <c r="N75" s="34">
        <v>1513</v>
      </c>
      <c r="O75" s="34">
        <f t="shared" si="6"/>
        <v>287.47000000000003</v>
      </c>
      <c r="P75" s="34">
        <f t="shared" si="7"/>
        <v>1800.47</v>
      </c>
      <c r="Q75" s="34">
        <f t="shared" si="8"/>
        <v>1800.47</v>
      </c>
      <c r="R75" s="1">
        <f t="shared" si="13"/>
        <v>1515.3333333333333</v>
      </c>
      <c r="S75" s="1">
        <f t="shared" si="14"/>
        <v>287.9133333333333</v>
      </c>
      <c r="T75" s="1">
        <f t="shared" si="15"/>
        <v>1803.2466666666664</v>
      </c>
      <c r="U75" s="37">
        <f t="shared" si="16"/>
        <v>1803.2466666666664</v>
      </c>
      <c r="W75" s="47"/>
    </row>
    <row r="76" spans="1:23" x14ac:dyDescent="0.25">
      <c r="A76" s="8">
        <v>66</v>
      </c>
      <c r="B76" s="50" t="s">
        <v>104</v>
      </c>
      <c r="C76" s="50" t="s">
        <v>38</v>
      </c>
      <c r="D76" s="48">
        <v>1</v>
      </c>
      <c r="E76" s="25">
        <v>0.19</v>
      </c>
      <c r="F76" s="30">
        <v>6099</v>
      </c>
      <c r="G76" s="30">
        <f t="shared" ref="G76:G139" si="17">F76*E76</f>
        <v>1158.81</v>
      </c>
      <c r="H76" s="31">
        <f t="shared" ref="H76:H139" si="18">SUM(F76+G76)</f>
        <v>7257.8099999999995</v>
      </c>
      <c r="I76" s="32">
        <f t="shared" ref="I76:I139" si="19">D76*H76</f>
        <v>7257.8099999999995</v>
      </c>
      <c r="J76" s="33">
        <v>6039</v>
      </c>
      <c r="K76" s="33">
        <f t="shared" ref="K76:K139" si="20">J76*E76</f>
        <v>1147.4100000000001</v>
      </c>
      <c r="L76" s="33">
        <f t="shared" ref="L76:L139" si="21">SUM(J76+K76)</f>
        <v>7186.41</v>
      </c>
      <c r="M76" s="33">
        <f t="shared" ref="M76:M139" si="22">D76*L76</f>
        <v>7186.41</v>
      </c>
      <c r="N76" s="34">
        <v>6043</v>
      </c>
      <c r="O76" s="34">
        <f t="shared" ref="O76:O139" si="23">N76*E76</f>
        <v>1148.17</v>
      </c>
      <c r="P76" s="34">
        <f t="shared" ref="P76:P139" si="24">SUM(N76+O76)</f>
        <v>7191.17</v>
      </c>
      <c r="Q76" s="34">
        <f t="shared" ref="Q76:Q139" si="25">D76*P76</f>
        <v>7191.17</v>
      </c>
      <c r="R76" s="1">
        <f t="shared" si="13"/>
        <v>6060.333333333333</v>
      </c>
      <c r="S76" s="1">
        <f t="shared" si="14"/>
        <v>1151.4633333333334</v>
      </c>
      <c r="T76" s="1">
        <f t="shared" si="15"/>
        <v>7211.7966666666662</v>
      </c>
      <c r="U76" s="37">
        <f t="shared" si="16"/>
        <v>7211.7966666666662</v>
      </c>
      <c r="W76" s="47"/>
    </row>
    <row r="77" spans="1:23" x14ac:dyDescent="0.25">
      <c r="A77" s="8">
        <v>67</v>
      </c>
      <c r="B77" s="50" t="s">
        <v>105</v>
      </c>
      <c r="C77" s="50" t="s">
        <v>38</v>
      </c>
      <c r="D77" s="48">
        <v>1</v>
      </c>
      <c r="E77" s="25">
        <v>0.19</v>
      </c>
      <c r="F77" s="30">
        <v>7955</v>
      </c>
      <c r="G77" s="30">
        <f t="shared" si="17"/>
        <v>1511.45</v>
      </c>
      <c r="H77" s="31">
        <f t="shared" si="18"/>
        <v>9466.4500000000007</v>
      </c>
      <c r="I77" s="32">
        <f t="shared" si="19"/>
        <v>9466.4500000000007</v>
      </c>
      <c r="J77" s="33">
        <v>7915</v>
      </c>
      <c r="K77" s="33">
        <f t="shared" si="20"/>
        <v>1503.85</v>
      </c>
      <c r="L77" s="33">
        <f t="shared" si="21"/>
        <v>9418.85</v>
      </c>
      <c r="M77" s="33">
        <f t="shared" si="22"/>
        <v>9418.85</v>
      </c>
      <c r="N77" s="34">
        <v>7917</v>
      </c>
      <c r="O77" s="34">
        <f t="shared" si="23"/>
        <v>1504.23</v>
      </c>
      <c r="P77" s="34">
        <f t="shared" si="24"/>
        <v>9421.23</v>
      </c>
      <c r="Q77" s="34">
        <f t="shared" si="25"/>
        <v>9421.23</v>
      </c>
      <c r="R77" s="1">
        <f t="shared" si="13"/>
        <v>7929</v>
      </c>
      <c r="S77" s="1">
        <f t="shared" si="14"/>
        <v>1506.51</v>
      </c>
      <c r="T77" s="1">
        <f t="shared" si="15"/>
        <v>9435.51</v>
      </c>
      <c r="U77" s="37">
        <f t="shared" si="16"/>
        <v>9435.51</v>
      </c>
      <c r="W77" s="47"/>
    </row>
    <row r="78" spans="1:23" x14ac:dyDescent="0.25">
      <c r="A78" s="8">
        <v>68</v>
      </c>
      <c r="B78" s="50" t="s">
        <v>106</v>
      </c>
      <c r="C78" s="50" t="s">
        <v>38</v>
      </c>
      <c r="D78" s="48">
        <v>1</v>
      </c>
      <c r="E78" s="25">
        <v>0.19</v>
      </c>
      <c r="F78" s="30">
        <v>1134</v>
      </c>
      <c r="G78" s="30">
        <f t="shared" si="17"/>
        <v>215.46</v>
      </c>
      <c r="H78" s="31">
        <f t="shared" si="18"/>
        <v>1349.46</v>
      </c>
      <c r="I78" s="32">
        <f t="shared" si="19"/>
        <v>1349.46</v>
      </c>
      <c r="J78" s="33">
        <v>1128</v>
      </c>
      <c r="K78" s="33">
        <f t="shared" si="20"/>
        <v>214.32</v>
      </c>
      <c r="L78" s="33">
        <f t="shared" si="21"/>
        <v>1342.32</v>
      </c>
      <c r="M78" s="33">
        <f t="shared" si="22"/>
        <v>1342.32</v>
      </c>
      <c r="N78" s="34">
        <v>1130</v>
      </c>
      <c r="O78" s="34">
        <f t="shared" si="23"/>
        <v>214.7</v>
      </c>
      <c r="P78" s="34">
        <f t="shared" si="24"/>
        <v>1344.7</v>
      </c>
      <c r="Q78" s="34">
        <f t="shared" si="25"/>
        <v>1344.7</v>
      </c>
      <c r="R78" s="1">
        <f t="shared" si="13"/>
        <v>1130.6666666666667</v>
      </c>
      <c r="S78" s="1">
        <f t="shared" si="14"/>
        <v>214.82666666666668</v>
      </c>
      <c r="T78" s="1">
        <f t="shared" si="15"/>
        <v>1345.4933333333333</v>
      </c>
      <c r="U78" s="37">
        <f t="shared" si="16"/>
        <v>1345.4933333333333</v>
      </c>
      <c r="W78" s="47"/>
    </row>
    <row r="79" spans="1:23" x14ac:dyDescent="0.25">
      <c r="A79" s="8">
        <v>69</v>
      </c>
      <c r="B79" s="50" t="s">
        <v>107</v>
      </c>
      <c r="C79" s="50" t="s">
        <v>38</v>
      </c>
      <c r="D79" s="48">
        <v>1</v>
      </c>
      <c r="E79" s="25">
        <v>0.19</v>
      </c>
      <c r="F79" s="30">
        <v>2927</v>
      </c>
      <c r="G79" s="30">
        <f t="shared" si="17"/>
        <v>556.13</v>
      </c>
      <c r="H79" s="31">
        <f t="shared" si="18"/>
        <v>3483.13</v>
      </c>
      <c r="I79" s="32">
        <f t="shared" si="19"/>
        <v>3483.13</v>
      </c>
      <c r="J79" s="33">
        <v>2912</v>
      </c>
      <c r="K79" s="33">
        <f t="shared" si="20"/>
        <v>553.28</v>
      </c>
      <c r="L79" s="33">
        <f t="shared" si="21"/>
        <v>3465.2799999999997</v>
      </c>
      <c r="M79" s="33">
        <f t="shared" si="22"/>
        <v>3465.2799999999997</v>
      </c>
      <c r="N79" s="34">
        <v>2914</v>
      </c>
      <c r="O79" s="34">
        <f t="shared" si="23"/>
        <v>553.66</v>
      </c>
      <c r="P79" s="34">
        <f t="shared" si="24"/>
        <v>3467.66</v>
      </c>
      <c r="Q79" s="34">
        <f t="shared" si="25"/>
        <v>3467.66</v>
      </c>
      <c r="R79" s="1">
        <f t="shared" si="13"/>
        <v>2917.6666666666665</v>
      </c>
      <c r="S79" s="1">
        <f t="shared" si="14"/>
        <v>554.35666666666668</v>
      </c>
      <c r="T79" s="1">
        <f t="shared" si="15"/>
        <v>3472.0233333333331</v>
      </c>
      <c r="U79" s="37">
        <f t="shared" si="16"/>
        <v>3472.0233333333331</v>
      </c>
      <c r="W79" s="47"/>
    </row>
    <row r="80" spans="1:23" x14ac:dyDescent="0.25">
      <c r="A80" s="8">
        <v>70</v>
      </c>
      <c r="B80" s="50" t="s">
        <v>108</v>
      </c>
      <c r="C80" s="50" t="s">
        <v>38</v>
      </c>
      <c r="D80" s="48">
        <v>1</v>
      </c>
      <c r="E80" s="25">
        <v>0.19</v>
      </c>
      <c r="F80" s="30">
        <v>10637</v>
      </c>
      <c r="G80" s="30">
        <f t="shared" si="17"/>
        <v>2021.03</v>
      </c>
      <c r="H80" s="31">
        <f t="shared" si="18"/>
        <v>12658.03</v>
      </c>
      <c r="I80" s="32">
        <f t="shared" si="19"/>
        <v>12658.03</v>
      </c>
      <c r="J80" s="33">
        <v>10584</v>
      </c>
      <c r="K80" s="33">
        <f t="shared" si="20"/>
        <v>2010.96</v>
      </c>
      <c r="L80" s="33">
        <f t="shared" si="21"/>
        <v>12594.96</v>
      </c>
      <c r="M80" s="33">
        <f t="shared" si="22"/>
        <v>12594.96</v>
      </c>
      <c r="N80" s="34">
        <v>10586</v>
      </c>
      <c r="O80" s="34">
        <f t="shared" si="23"/>
        <v>2011.34</v>
      </c>
      <c r="P80" s="34">
        <f t="shared" si="24"/>
        <v>12597.34</v>
      </c>
      <c r="Q80" s="34">
        <f t="shared" si="25"/>
        <v>12597.34</v>
      </c>
      <c r="R80" s="1">
        <f t="shared" si="13"/>
        <v>10602.333333333334</v>
      </c>
      <c r="S80" s="1">
        <f t="shared" si="14"/>
        <v>2014.4433333333334</v>
      </c>
      <c r="T80" s="1">
        <f t="shared" si="15"/>
        <v>12616.776666666667</v>
      </c>
      <c r="U80" s="37">
        <f t="shared" si="16"/>
        <v>12616.776666666667</v>
      </c>
      <c r="W80" s="47"/>
    </row>
    <row r="81" spans="1:23" x14ac:dyDescent="0.25">
      <c r="A81" s="8">
        <v>71</v>
      </c>
      <c r="B81" s="50" t="s">
        <v>109</v>
      </c>
      <c r="C81" s="50" t="s">
        <v>38</v>
      </c>
      <c r="D81" s="48">
        <v>1</v>
      </c>
      <c r="E81" s="25">
        <v>0.19</v>
      </c>
      <c r="F81" s="30">
        <v>11702</v>
      </c>
      <c r="G81" s="30">
        <f t="shared" si="17"/>
        <v>2223.38</v>
      </c>
      <c r="H81" s="31">
        <f t="shared" si="18"/>
        <v>13925.380000000001</v>
      </c>
      <c r="I81" s="32">
        <f t="shared" si="19"/>
        <v>13925.380000000001</v>
      </c>
      <c r="J81" s="33">
        <v>11644</v>
      </c>
      <c r="K81" s="33">
        <f t="shared" si="20"/>
        <v>2212.36</v>
      </c>
      <c r="L81" s="33">
        <f t="shared" si="21"/>
        <v>13856.36</v>
      </c>
      <c r="M81" s="33">
        <f t="shared" si="22"/>
        <v>13856.36</v>
      </c>
      <c r="N81" s="34">
        <v>11646</v>
      </c>
      <c r="O81" s="34">
        <f t="shared" si="23"/>
        <v>2212.7400000000002</v>
      </c>
      <c r="P81" s="34">
        <f t="shared" si="24"/>
        <v>13858.74</v>
      </c>
      <c r="Q81" s="34">
        <f t="shared" si="25"/>
        <v>13858.74</v>
      </c>
      <c r="R81" s="1">
        <f t="shared" si="13"/>
        <v>11664</v>
      </c>
      <c r="S81" s="1">
        <f t="shared" si="14"/>
        <v>2216.16</v>
      </c>
      <c r="T81" s="1">
        <f t="shared" si="15"/>
        <v>13880.16</v>
      </c>
      <c r="U81" s="37">
        <f t="shared" si="16"/>
        <v>13880.16</v>
      </c>
      <c r="W81" s="47"/>
    </row>
    <row r="82" spans="1:23" x14ac:dyDescent="0.25">
      <c r="A82" s="8">
        <v>72</v>
      </c>
      <c r="B82" s="50" t="s">
        <v>110</v>
      </c>
      <c r="C82" s="50" t="s">
        <v>38</v>
      </c>
      <c r="D82" s="48">
        <v>1</v>
      </c>
      <c r="E82" s="25">
        <v>0.19</v>
      </c>
      <c r="F82" s="30">
        <v>824</v>
      </c>
      <c r="G82" s="30">
        <f t="shared" si="17"/>
        <v>156.56</v>
      </c>
      <c r="H82" s="31">
        <f t="shared" si="18"/>
        <v>980.56</v>
      </c>
      <c r="I82" s="32">
        <f t="shared" si="19"/>
        <v>980.56</v>
      </c>
      <c r="J82" s="33">
        <v>808</v>
      </c>
      <c r="K82" s="33">
        <f t="shared" si="20"/>
        <v>153.52000000000001</v>
      </c>
      <c r="L82" s="33">
        <f t="shared" si="21"/>
        <v>961.52</v>
      </c>
      <c r="M82" s="33">
        <f t="shared" si="22"/>
        <v>961.52</v>
      </c>
      <c r="N82" s="34">
        <v>811</v>
      </c>
      <c r="O82" s="34">
        <f t="shared" si="23"/>
        <v>154.09</v>
      </c>
      <c r="P82" s="34">
        <f t="shared" si="24"/>
        <v>965.09</v>
      </c>
      <c r="Q82" s="34">
        <f t="shared" si="25"/>
        <v>965.09</v>
      </c>
      <c r="R82" s="1">
        <f t="shared" ref="R82:R145" si="26">(F82+J82+N82)/3</f>
        <v>814.33333333333337</v>
      </c>
      <c r="S82" s="1">
        <f t="shared" ref="S82:S145" si="27">E82*R82</f>
        <v>154.72333333333333</v>
      </c>
      <c r="T82" s="1">
        <f t="shared" ref="T82:T145" si="28">R82+S82</f>
        <v>969.05666666666673</v>
      </c>
      <c r="U82" s="37">
        <f t="shared" ref="U82:U145" si="29">T82*D82</f>
        <v>969.05666666666673</v>
      </c>
      <c r="W82" s="47"/>
    </row>
    <row r="83" spans="1:23" x14ac:dyDescent="0.25">
      <c r="A83" s="8">
        <v>73</v>
      </c>
      <c r="B83" s="50" t="s">
        <v>111</v>
      </c>
      <c r="C83" s="50" t="s">
        <v>38</v>
      </c>
      <c r="D83" s="48">
        <v>1</v>
      </c>
      <c r="E83" s="25">
        <v>0.19</v>
      </c>
      <c r="F83" s="30">
        <v>12740</v>
      </c>
      <c r="G83" s="30">
        <f t="shared" si="17"/>
        <v>2420.6</v>
      </c>
      <c r="H83" s="31">
        <f t="shared" si="18"/>
        <v>15160.6</v>
      </c>
      <c r="I83" s="32">
        <f t="shared" si="19"/>
        <v>15160.6</v>
      </c>
      <c r="J83" s="33">
        <v>12614</v>
      </c>
      <c r="K83" s="33">
        <f t="shared" si="20"/>
        <v>2396.66</v>
      </c>
      <c r="L83" s="33">
        <f t="shared" si="21"/>
        <v>15010.66</v>
      </c>
      <c r="M83" s="33">
        <f t="shared" si="22"/>
        <v>15010.66</v>
      </c>
      <c r="N83" s="34">
        <v>12619</v>
      </c>
      <c r="O83" s="34">
        <f t="shared" si="23"/>
        <v>2397.61</v>
      </c>
      <c r="P83" s="34">
        <f t="shared" si="24"/>
        <v>15016.61</v>
      </c>
      <c r="Q83" s="34">
        <f t="shared" si="25"/>
        <v>15016.61</v>
      </c>
      <c r="R83" s="1">
        <f t="shared" si="26"/>
        <v>12657.666666666666</v>
      </c>
      <c r="S83" s="1">
        <f t="shared" si="27"/>
        <v>2404.9566666666665</v>
      </c>
      <c r="T83" s="1">
        <f t="shared" si="28"/>
        <v>15062.623333333333</v>
      </c>
      <c r="U83" s="37">
        <f t="shared" si="29"/>
        <v>15062.623333333333</v>
      </c>
      <c r="W83" s="47"/>
    </row>
    <row r="84" spans="1:23" x14ac:dyDescent="0.25">
      <c r="A84" s="8">
        <v>74</v>
      </c>
      <c r="B84" s="50" t="s">
        <v>112</v>
      </c>
      <c r="C84" s="50" t="s">
        <v>38</v>
      </c>
      <c r="D84" s="48">
        <v>1</v>
      </c>
      <c r="E84" s="25">
        <v>0.19</v>
      </c>
      <c r="F84" s="30">
        <v>19162</v>
      </c>
      <c r="G84" s="30">
        <f t="shared" si="17"/>
        <v>3640.78</v>
      </c>
      <c r="H84" s="31">
        <f t="shared" si="18"/>
        <v>22802.78</v>
      </c>
      <c r="I84" s="32">
        <f t="shared" si="19"/>
        <v>22802.78</v>
      </c>
      <c r="J84" s="33">
        <v>19000</v>
      </c>
      <c r="K84" s="33">
        <f t="shared" si="20"/>
        <v>3610</v>
      </c>
      <c r="L84" s="33">
        <f t="shared" si="21"/>
        <v>22610</v>
      </c>
      <c r="M84" s="33">
        <f t="shared" si="22"/>
        <v>22610</v>
      </c>
      <c r="N84" s="34">
        <v>19005</v>
      </c>
      <c r="O84" s="34">
        <f t="shared" si="23"/>
        <v>3610.95</v>
      </c>
      <c r="P84" s="34">
        <f t="shared" si="24"/>
        <v>22615.95</v>
      </c>
      <c r="Q84" s="34">
        <f t="shared" si="25"/>
        <v>22615.95</v>
      </c>
      <c r="R84" s="1">
        <f t="shared" si="26"/>
        <v>19055.666666666668</v>
      </c>
      <c r="S84" s="1">
        <f t="shared" si="27"/>
        <v>3620.5766666666668</v>
      </c>
      <c r="T84" s="1">
        <f t="shared" si="28"/>
        <v>22676.243333333336</v>
      </c>
      <c r="U84" s="37">
        <f t="shared" si="29"/>
        <v>22676.243333333336</v>
      </c>
      <c r="W84" s="47"/>
    </row>
    <row r="85" spans="1:23" x14ac:dyDescent="0.25">
      <c r="A85" s="8">
        <v>75</v>
      </c>
      <c r="B85" s="50" t="s">
        <v>113</v>
      </c>
      <c r="C85" s="50" t="s">
        <v>38</v>
      </c>
      <c r="D85" s="48">
        <v>1</v>
      </c>
      <c r="E85" s="25">
        <v>0.19</v>
      </c>
      <c r="F85" s="30">
        <v>12425</v>
      </c>
      <c r="G85" s="30">
        <f t="shared" si="17"/>
        <v>2360.75</v>
      </c>
      <c r="H85" s="31">
        <f t="shared" si="18"/>
        <v>14785.75</v>
      </c>
      <c r="I85" s="32">
        <f t="shared" si="19"/>
        <v>14785.75</v>
      </c>
      <c r="J85" s="33">
        <v>12320</v>
      </c>
      <c r="K85" s="33">
        <f t="shared" si="20"/>
        <v>2340.8000000000002</v>
      </c>
      <c r="L85" s="33">
        <f t="shared" si="21"/>
        <v>14660.8</v>
      </c>
      <c r="M85" s="33">
        <f t="shared" si="22"/>
        <v>14660.8</v>
      </c>
      <c r="N85" s="34">
        <v>12325</v>
      </c>
      <c r="O85" s="34">
        <f t="shared" si="23"/>
        <v>2341.75</v>
      </c>
      <c r="P85" s="34">
        <f t="shared" si="24"/>
        <v>14666.75</v>
      </c>
      <c r="Q85" s="34">
        <f t="shared" si="25"/>
        <v>14666.75</v>
      </c>
      <c r="R85" s="1">
        <f t="shared" si="26"/>
        <v>12356.666666666666</v>
      </c>
      <c r="S85" s="1">
        <f t="shared" si="27"/>
        <v>2347.7666666666664</v>
      </c>
      <c r="T85" s="1">
        <f t="shared" si="28"/>
        <v>14704.433333333332</v>
      </c>
      <c r="U85" s="37">
        <f t="shared" si="29"/>
        <v>14704.433333333332</v>
      </c>
      <c r="W85" s="47"/>
    </row>
    <row r="86" spans="1:23" x14ac:dyDescent="0.25">
      <c r="A86" s="8">
        <v>76</v>
      </c>
      <c r="B86" s="50" t="s">
        <v>114</v>
      </c>
      <c r="C86" s="50" t="s">
        <v>38</v>
      </c>
      <c r="D86" s="48">
        <v>1</v>
      </c>
      <c r="E86" s="25">
        <v>0.19</v>
      </c>
      <c r="F86" s="30">
        <v>14103.6</v>
      </c>
      <c r="G86" s="30">
        <f t="shared" si="17"/>
        <v>2679.6840000000002</v>
      </c>
      <c r="H86" s="31">
        <f t="shared" si="18"/>
        <v>16783.284</v>
      </c>
      <c r="I86" s="32">
        <f t="shared" si="19"/>
        <v>16783.284</v>
      </c>
      <c r="J86" s="33">
        <v>13985</v>
      </c>
      <c r="K86" s="33">
        <f t="shared" si="20"/>
        <v>2657.15</v>
      </c>
      <c r="L86" s="33">
        <f t="shared" si="21"/>
        <v>16642.150000000001</v>
      </c>
      <c r="M86" s="33">
        <f t="shared" si="22"/>
        <v>16642.150000000001</v>
      </c>
      <c r="N86" s="34">
        <v>13987</v>
      </c>
      <c r="O86" s="34">
        <f t="shared" si="23"/>
        <v>2657.53</v>
      </c>
      <c r="P86" s="34">
        <f t="shared" si="24"/>
        <v>16644.53</v>
      </c>
      <c r="Q86" s="34">
        <f t="shared" si="25"/>
        <v>16644.53</v>
      </c>
      <c r="R86" s="1">
        <f t="shared" si="26"/>
        <v>14025.199999999999</v>
      </c>
      <c r="S86" s="1">
        <f t="shared" si="27"/>
        <v>2664.788</v>
      </c>
      <c r="T86" s="1">
        <f t="shared" si="28"/>
        <v>16689.987999999998</v>
      </c>
      <c r="U86" s="37">
        <f t="shared" si="29"/>
        <v>16689.987999999998</v>
      </c>
      <c r="W86" s="47"/>
    </row>
    <row r="87" spans="1:23" x14ac:dyDescent="0.25">
      <c r="A87" s="8">
        <v>77</v>
      </c>
      <c r="B87" s="50" t="s">
        <v>115</v>
      </c>
      <c r="C87" s="50" t="s">
        <v>38</v>
      </c>
      <c r="D87" s="48">
        <v>1</v>
      </c>
      <c r="E87" s="25">
        <v>0.19</v>
      </c>
      <c r="F87" s="30">
        <v>29776</v>
      </c>
      <c r="G87" s="30">
        <f t="shared" si="17"/>
        <v>5657.4400000000005</v>
      </c>
      <c r="H87" s="31">
        <f t="shared" si="18"/>
        <v>35433.440000000002</v>
      </c>
      <c r="I87" s="32">
        <f t="shared" si="19"/>
        <v>35433.440000000002</v>
      </c>
      <c r="J87" s="33">
        <v>29192</v>
      </c>
      <c r="K87" s="33">
        <f t="shared" si="20"/>
        <v>5546.4800000000005</v>
      </c>
      <c r="L87" s="33">
        <f t="shared" si="21"/>
        <v>34738.480000000003</v>
      </c>
      <c r="M87" s="33">
        <f t="shared" si="22"/>
        <v>34738.480000000003</v>
      </c>
      <c r="N87" s="34">
        <v>29194</v>
      </c>
      <c r="O87" s="34">
        <f t="shared" si="23"/>
        <v>5546.86</v>
      </c>
      <c r="P87" s="34">
        <f t="shared" si="24"/>
        <v>34740.86</v>
      </c>
      <c r="Q87" s="34">
        <f t="shared" si="25"/>
        <v>34740.86</v>
      </c>
      <c r="R87" s="1">
        <f t="shared" si="26"/>
        <v>29387.333333333332</v>
      </c>
      <c r="S87" s="1">
        <f t="shared" si="27"/>
        <v>5583.5933333333332</v>
      </c>
      <c r="T87" s="1">
        <f t="shared" si="28"/>
        <v>34970.926666666666</v>
      </c>
      <c r="U87" s="37">
        <f t="shared" si="29"/>
        <v>34970.926666666666</v>
      </c>
      <c r="W87" s="47"/>
    </row>
    <row r="88" spans="1:23" x14ac:dyDescent="0.25">
      <c r="A88" s="8">
        <v>78</v>
      </c>
      <c r="B88" s="50" t="s">
        <v>116</v>
      </c>
      <c r="C88" s="50" t="s">
        <v>38</v>
      </c>
      <c r="D88" s="48">
        <v>1</v>
      </c>
      <c r="E88" s="25">
        <v>0.19</v>
      </c>
      <c r="F88" s="30">
        <v>913</v>
      </c>
      <c r="G88" s="30">
        <f t="shared" si="17"/>
        <v>173.47</v>
      </c>
      <c r="H88" s="31">
        <f t="shared" si="18"/>
        <v>1086.47</v>
      </c>
      <c r="I88" s="32">
        <f t="shared" si="19"/>
        <v>1086.47</v>
      </c>
      <c r="J88" s="33">
        <v>908</v>
      </c>
      <c r="K88" s="33">
        <f t="shared" si="20"/>
        <v>172.52</v>
      </c>
      <c r="L88" s="33">
        <f t="shared" si="21"/>
        <v>1080.52</v>
      </c>
      <c r="M88" s="33">
        <f t="shared" si="22"/>
        <v>1080.52</v>
      </c>
      <c r="N88" s="34">
        <v>913</v>
      </c>
      <c r="O88" s="34">
        <f t="shared" si="23"/>
        <v>173.47</v>
      </c>
      <c r="P88" s="34">
        <f t="shared" si="24"/>
        <v>1086.47</v>
      </c>
      <c r="Q88" s="34">
        <f t="shared" si="25"/>
        <v>1086.47</v>
      </c>
      <c r="R88" s="1">
        <f t="shared" si="26"/>
        <v>911.33333333333337</v>
      </c>
      <c r="S88" s="1">
        <f t="shared" si="27"/>
        <v>173.15333333333334</v>
      </c>
      <c r="T88" s="1">
        <f t="shared" si="28"/>
        <v>1084.4866666666667</v>
      </c>
      <c r="U88" s="37">
        <f t="shared" si="29"/>
        <v>1084.4866666666667</v>
      </c>
      <c r="W88" s="47"/>
    </row>
    <row r="89" spans="1:23" x14ac:dyDescent="0.25">
      <c r="A89" s="8">
        <v>79</v>
      </c>
      <c r="B89" s="50" t="s">
        <v>117</v>
      </c>
      <c r="C89" s="50" t="s">
        <v>38</v>
      </c>
      <c r="D89" s="48">
        <v>1</v>
      </c>
      <c r="E89" s="25">
        <v>0.19</v>
      </c>
      <c r="F89" s="30">
        <v>1824</v>
      </c>
      <c r="G89" s="30">
        <f t="shared" si="17"/>
        <v>346.56</v>
      </c>
      <c r="H89" s="31">
        <f t="shared" si="18"/>
        <v>2170.56</v>
      </c>
      <c r="I89" s="32">
        <f t="shared" si="19"/>
        <v>2170.56</v>
      </c>
      <c r="J89" s="33">
        <v>1815</v>
      </c>
      <c r="K89" s="33">
        <f t="shared" si="20"/>
        <v>344.85</v>
      </c>
      <c r="L89" s="33">
        <f t="shared" si="21"/>
        <v>2159.85</v>
      </c>
      <c r="M89" s="33">
        <f t="shared" si="22"/>
        <v>2159.85</v>
      </c>
      <c r="N89" s="34">
        <v>1819</v>
      </c>
      <c r="O89" s="34">
        <f t="shared" si="23"/>
        <v>345.61</v>
      </c>
      <c r="P89" s="34">
        <f t="shared" si="24"/>
        <v>2164.61</v>
      </c>
      <c r="Q89" s="34">
        <f t="shared" si="25"/>
        <v>2164.61</v>
      </c>
      <c r="R89" s="1">
        <f t="shared" si="26"/>
        <v>1819.3333333333333</v>
      </c>
      <c r="S89" s="1">
        <f t="shared" si="27"/>
        <v>345.67333333333335</v>
      </c>
      <c r="T89" s="1">
        <f t="shared" si="28"/>
        <v>2165.0066666666667</v>
      </c>
      <c r="U89" s="37">
        <f t="shared" si="29"/>
        <v>2165.0066666666667</v>
      </c>
      <c r="W89" s="47"/>
    </row>
    <row r="90" spans="1:23" x14ac:dyDescent="0.25">
      <c r="A90" s="8">
        <v>80</v>
      </c>
      <c r="B90" s="50" t="s">
        <v>118</v>
      </c>
      <c r="C90" s="50" t="s">
        <v>38</v>
      </c>
      <c r="D90" s="48">
        <v>1</v>
      </c>
      <c r="E90" s="25">
        <v>0.19</v>
      </c>
      <c r="F90" s="30">
        <v>7565</v>
      </c>
      <c r="G90" s="30">
        <f t="shared" si="17"/>
        <v>1437.35</v>
      </c>
      <c r="H90" s="31">
        <f t="shared" si="18"/>
        <v>9002.35</v>
      </c>
      <c r="I90" s="32">
        <f t="shared" si="19"/>
        <v>9002.35</v>
      </c>
      <c r="J90" s="33">
        <v>7527</v>
      </c>
      <c r="K90" s="33">
        <f t="shared" si="20"/>
        <v>1430.13</v>
      </c>
      <c r="L90" s="33">
        <f t="shared" si="21"/>
        <v>8957.130000000001</v>
      </c>
      <c r="M90" s="33">
        <f t="shared" si="22"/>
        <v>8957.130000000001</v>
      </c>
      <c r="N90" s="34">
        <v>7531</v>
      </c>
      <c r="O90" s="34">
        <f t="shared" si="23"/>
        <v>1430.89</v>
      </c>
      <c r="P90" s="34">
        <f t="shared" si="24"/>
        <v>8961.89</v>
      </c>
      <c r="Q90" s="34">
        <f t="shared" si="25"/>
        <v>8961.89</v>
      </c>
      <c r="R90" s="1">
        <f t="shared" si="26"/>
        <v>7541</v>
      </c>
      <c r="S90" s="1">
        <f t="shared" si="27"/>
        <v>1432.79</v>
      </c>
      <c r="T90" s="1">
        <f t="shared" si="28"/>
        <v>8973.7900000000009</v>
      </c>
      <c r="U90" s="37">
        <f t="shared" si="29"/>
        <v>8973.7900000000009</v>
      </c>
      <c r="W90" s="47"/>
    </row>
    <row r="91" spans="1:23" x14ac:dyDescent="0.25">
      <c r="A91" s="8">
        <v>81</v>
      </c>
      <c r="B91" s="50" t="s">
        <v>119</v>
      </c>
      <c r="C91" s="50" t="s">
        <v>38</v>
      </c>
      <c r="D91" s="48">
        <v>1</v>
      </c>
      <c r="E91" s="25">
        <v>0.19</v>
      </c>
      <c r="F91" s="30">
        <v>9452</v>
      </c>
      <c r="G91" s="30">
        <f t="shared" si="17"/>
        <v>1795.88</v>
      </c>
      <c r="H91" s="31">
        <f t="shared" si="18"/>
        <v>11247.880000000001</v>
      </c>
      <c r="I91" s="32">
        <f t="shared" si="19"/>
        <v>11247.880000000001</v>
      </c>
      <c r="J91" s="33">
        <v>9405</v>
      </c>
      <c r="K91" s="33">
        <f t="shared" si="20"/>
        <v>1786.95</v>
      </c>
      <c r="L91" s="33">
        <f t="shared" si="21"/>
        <v>11191.95</v>
      </c>
      <c r="M91" s="33">
        <f t="shared" si="22"/>
        <v>11191.95</v>
      </c>
      <c r="N91" s="34">
        <v>9410</v>
      </c>
      <c r="O91" s="34">
        <f t="shared" si="23"/>
        <v>1787.9</v>
      </c>
      <c r="P91" s="34">
        <f t="shared" si="24"/>
        <v>11197.9</v>
      </c>
      <c r="Q91" s="34">
        <f t="shared" si="25"/>
        <v>11197.9</v>
      </c>
      <c r="R91" s="1">
        <f t="shared" si="26"/>
        <v>9422.3333333333339</v>
      </c>
      <c r="S91" s="1">
        <f t="shared" si="27"/>
        <v>1790.2433333333336</v>
      </c>
      <c r="T91" s="1">
        <f t="shared" si="28"/>
        <v>11212.576666666668</v>
      </c>
      <c r="U91" s="37">
        <f t="shared" si="29"/>
        <v>11212.576666666668</v>
      </c>
      <c r="W91" s="47"/>
    </row>
    <row r="92" spans="1:23" x14ac:dyDescent="0.25">
      <c r="A92" s="8">
        <v>82</v>
      </c>
      <c r="B92" s="50" t="s">
        <v>326</v>
      </c>
      <c r="C92" s="50" t="s">
        <v>38</v>
      </c>
      <c r="D92" s="48">
        <v>1</v>
      </c>
      <c r="E92" s="25">
        <v>0.19</v>
      </c>
      <c r="F92" s="30">
        <v>123392</v>
      </c>
      <c r="G92" s="30">
        <f t="shared" si="17"/>
        <v>23444.48</v>
      </c>
      <c r="H92" s="31">
        <f t="shared" si="18"/>
        <v>146836.48000000001</v>
      </c>
      <c r="I92" s="32">
        <f t="shared" si="19"/>
        <v>146836.48000000001</v>
      </c>
      <c r="J92" s="33">
        <v>122778</v>
      </c>
      <c r="K92" s="33">
        <f t="shared" si="20"/>
        <v>23327.82</v>
      </c>
      <c r="L92" s="33">
        <f t="shared" si="21"/>
        <v>146105.82</v>
      </c>
      <c r="M92" s="33">
        <f t="shared" si="22"/>
        <v>146105.82</v>
      </c>
      <c r="N92" s="34">
        <v>122781</v>
      </c>
      <c r="O92" s="34">
        <f t="shared" si="23"/>
        <v>23328.39</v>
      </c>
      <c r="P92" s="34">
        <f t="shared" si="24"/>
        <v>146109.39000000001</v>
      </c>
      <c r="Q92" s="34">
        <f t="shared" si="25"/>
        <v>146109.39000000001</v>
      </c>
      <c r="R92" s="1">
        <f t="shared" si="26"/>
        <v>122983.66666666667</v>
      </c>
      <c r="S92" s="1">
        <f t="shared" si="27"/>
        <v>23366.896666666667</v>
      </c>
      <c r="T92" s="1">
        <f t="shared" si="28"/>
        <v>146350.56333333335</v>
      </c>
      <c r="U92" s="37">
        <f t="shared" si="29"/>
        <v>146350.56333333335</v>
      </c>
      <c r="W92" s="47"/>
    </row>
    <row r="93" spans="1:23" x14ac:dyDescent="0.25">
      <c r="A93" s="8">
        <v>83</v>
      </c>
      <c r="B93" s="50" t="s">
        <v>120</v>
      </c>
      <c r="C93" s="50" t="s">
        <v>38</v>
      </c>
      <c r="D93" s="48">
        <v>1</v>
      </c>
      <c r="E93" s="25">
        <v>0.19</v>
      </c>
      <c r="F93" s="30">
        <v>153131</v>
      </c>
      <c r="G93" s="30">
        <f t="shared" si="17"/>
        <v>29094.89</v>
      </c>
      <c r="H93" s="31">
        <f t="shared" si="18"/>
        <v>182225.89</v>
      </c>
      <c r="I93" s="32">
        <f t="shared" si="19"/>
        <v>182225.89</v>
      </c>
      <c r="J93" s="33">
        <v>152369</v>
      </c>
      <c r="K93" s="33">
        <f t="shared" si="20"/>
        <v>28950.11</v>
      </c>
      <c r="L93" s="33">
        <f t="shared" si="21"/>
        <v>181319.11</v>
      </c>
      <c r="M93" s="33">
        <f t="shared" si="22"/>
        <v>181319.11</v>
      </c>
      <c r="N93" s="34">
        <v>152372</v>
      </c>
      <c r="O93" s="34">
        <f t="shared" si="23"/>
        <v>28950.68</v>
      </c>
      <c r="P93" s="34">
        <f t="shared" si="24"/>
        <v>181322.68</v>
      </c>
      <c r="Q93" s="34">
        <f t="shared" si="25"/>
        <v>181322.68</v>
      </c>
      <c r="R93" s="1">
        <f t="shared" si="26"/>
        <v>152624</v>
      </c>
      <c r="S93" s="1">
        <f t="shared" si="27"/>
        <v>28998.560000000001</v>
      </c>
      <c r="T93" s="1">
        <f t="shared" si="28"/>
        <v>181622.56</v>
      </c>
      <c r="U93" s="37">
        <f t="shared" si="29"/>
        <v>181622.56</v>
      </c>
      <c r="W93" s="47"/>
    </row>
    <row r="94" spans="1:23" x14ac:dyDescent="0.25">
      <c r="A94" s="8">
        <v>84</v>
      </c>
      <c r="B94" s="50" t="s">
        <v>121</v>
      </c>
      <c r="C94" s="50" t="s">
        <v>38</v>
      </c>
      <c r="D94" s="48">
        <v>1</v>
      </c>
      <c r="E94" s="25">
        <v>0.19</v>
      </c>
      <c r="F94" s="30">
        <v>287213</v>
      </c>
      <c r="G94" s="30">
        <f t="shared" si="17"/>
        <v>54570.47</v>
      </c>
      <c r="H94" s="31">
        <f t="shared" si="18"/>
        <v>341783.47</v>
      </c>
      <c r="I94" s="32">
        <f t="shared" si="19"/>
        <v>341783.47</v>
      </c>
      <c r="J94" s="33">
        <v>284369</v>
      </c>
      <c r="K94" s="33">
        <f t="shared" si="20"/>
        <v>54030.11</v>
      </c>
      <c r="L94" s="33">
        <f t="shared" si="21"/>
        <v>338399.11</v>
      </c>
      <c r="M94" s="33">
        <f t="shared" si="22"/>
        <v>338399.11</v>
      </c>
      <c r="N94" s="34">
        <v>284371</v>
      </c>
      <c r="O94" s="34">
        <f t="shared" si="23"/>
        <v>54030.49</v>
      </c>
      <c r="P94" s="34">
        <f t="shared" si="24"/>
        <v>338401.49</v>
      </c>
      <c r="Q94" s="34">
        <f t="shared" si="25"/>
        <v>338401.49</v>
      </c>
      <c r="R94" s="1">
        <f t="shared" si="26"/>
        <v>285317.66666666669</v>
      </c>
      <c r="S94" s="1">
        <f t="shared" si="27"/>
        <v>54210.356666666674</v>
      </c>
      <c r="T94" s="1">
        <f t="shared" si="28"/>
        <v>339528.02333333337</v>
      </c>
      <c r="U94" s="37">
        <f t="shared" si="29"/>
        <v>339528.02333333337</v>
      </c>
      <c r="W94" s="47"/>
    </row>
    <row r="95" spans="1:23" x14ac:dyDescent="0.25">
      <c r="A95" s="8">
        <v>85</v>
      </c>
      <c r="B95" s="50" t="s">
        <v>122</v>
      </c>
      <c r="C95" s="50" t="s">
        <v>38</v>
      </c>
      <c r="D95" s="48">
        <v>1</v>
      </c>
      <c r="E95" s="25">
        <v>0.19</v>
      </c>
      <c r="F95" s="30">
        <v>322862</v>
      </c>
      <c r="G95" s="30">
        <f t="shared" si="17"/>
        <v>61343.78</v>
      </c>
      <c r="H95" s="31">
        <f t="shared" si="18"/>
        <v>384205.78</v>
      </c>
      <c r="I95" s="32">
        <f t="shared" si="19"/>
        <v>384205.78</v>
      </c>
      <c r="J95" s="33">
        <v>320141</v>
      </c>
      <c r="K95" s="33">
        <f t="shared" si="20"/>
        <v>60826.79</v>
      </c>
      <c r="L95" s="33">
        <f t="shared" si="21"/>
        <v>380967.79</v>
      </c>
      <c r="M95" s="33">
        <f t="shared" si="22"/>
        <v>380967.79</v>
      </c>
      <c r="N95" s="34">
        <v>320143</v>
      </c>
      <c r="O95" s="34">
        <f t="shared" si="23"/>
        <v>60827.17</v>
      </c>
      <c r="P95" s="34">
        <f t="shared" si="24"/>
        <v>380970.17</v>
      </c>
      <c r="Q95" s="34">
        <f t="shared" si="25"/>
        <v>380970.17</v>
      </c>
      <c r="R95" s="1">
        <f t="shared" si="26"/>
        <v>321048.66666666669</v>
      </c>
      <c r="S95" s="1">
        <f t="shared" si="27"/>
        <v>60999.246666666673</v>
      </c>
      <c r="T95" s="1">
        <f t="shared" si="28"/>
        <v>382047.91333333333</v>
      </c>
      <c r="U95" s="37">
        <f t="shared" si="29"/>
        <v>382047.91333333333</v>
      </c>
      <c r="W95" s="47"/>
    </row>
    <row r="96" spans="1:23" x14ac:dyDescent="0.25">
      <c r="A96" s="8">
        <v>86</v>
      </c>
      <c r="B96" s="50" t="s">
        <v>123</v>
      </c>
      <c r="C96" s="50" t="s">
        <v>38</v>
      </c>
      <c r="D96" s="48">
        <v>1</v>
      </c>
      <c r="E96" s="25">
        <v>0.19</v>
      </c>
      <c r="F96" s="30">
        <v>6842</v>
      </c>
      <c r="G96" s="30">
        <f t="shared" si="17"/>
        <v>1299.98</v>
      </c>
      <c r="H96" s="31">
        <f t="shared" si="18"/>
        <v>8141.98</v>
      </c>
      <c r="I96" s="32">
        <f t="shared" si="19"/>
        <v>8141.98</v>
      </c>
      <c r="J96" s="33">
        <v>6784</v>
      </c>
      <c r="K96" s="33">
        <f t="shared" si="20"/>
        <v>1288.96</v>
      </c>
      <c r="L96" s="33">
        <f t="shared" si="21"/>
        <v>8072.96</v>
      </c>
      <c r="M96" s="33">
        <f t="shared" si="22"/>
        <v>8072.96</v>
      </c>
      <c r="N96" s="34">
        <v>6786</v>
      </c>
      <c r="O96" s="34">
        <f t="shared" si="23"/>
        <v>1289.3399999999999</v>
      </c>
      <c r="P96" s="34">
        <f t="shared" si="24"/>
        <v>8075.34</v>
      </c>
      <c r="Q96" s="34">
        <f t="shared" si="25"/>
        <v>8075.34</v>
      </c>
      <c r="R96" s="1">
        <f t="shared" si="26"/>
        <v>6804</v>
      </c>
      <c r="S96" s="1">
        <f t="shared" si="27"/>
        <v>1292.76</v>
      </c>
      <c r="T96" s="1">
        <f t="shared" si="28"/>
        <v>8096.76</v>
      </c>
      <c r="U96" s="37">
        <f t="shared" si="29"/>
        <v>8096.76</v>
      </c>
      <c r="W96" s="47"/>
    </row>
    <row r="97" spans="1:23" x14ac:dyDescent="0.25">
      <c r="A97" s="8">
        <v>87</v>
      </c>
      <c r="B97" s="50" t="s">
        <v>124</v>
      </c>
      <c r="C97" s="50" t="s">
        <v>38</v>
      </c>
      <c r="D97" s="48">
        <v>1</v>
      </c>
      <c r="E97" s="25">
        <v>0.19</v>
      </c>
      <c r="F97" s="30">
        <v>15842</v>
      </c>
      <c r="G97" s="30">
        <f t="shared" si="17"/>
        <v>3009.98</v>
      </c>
      <c r="H97" s="31">
        <f t="shared" si="18"/>
        <v>18851.98</v>
      </c>
      <c r="I97" s="32">
        <f t="shared" si="19"/>
        <v>18851.98</v>
      </c>
      <c r="J97" s="33">
        <v>15708</v>
      </c>
      <c r="K97" s="33">
        <f t="shared" si="20"/>
        <v>2984.52</v>
      </c>
      <c r="L97" s="33">
        <f t="shared" si="21"/>
        <v>18692.52</v>
      </c>
      <c r="M97" s="33">
        <f t="shared" si="22"/>
        <v>18692.52</v>
      </c>
      <c r="N97" s="34">
        <v>15710</v>
      </c>
      <c r="O97" s="34">
        <f t="shared" si="23"/>
        <v>2984.9</v>
      </c>
      <c r="P97" s="34">
        <f t="shared" si="24"/>
        <v>18694.900000000001</v>
      </c>
      <c r="Q97" s="34">
        <f t="shared" si="25"/>
        <v>18694.900000000001</v>
      </c>
      <c r="R97" s="1">
        <f t="shared" si="26"/>
        <v>15753.333333333334</v>
      </c>
      <c r="S97" s="1">
        <f t="shared" si="27"/>
        <v>2993.1333333333337</v>
      </c>
      <c r="T97" s="1">
        <f t="shared" si="28"/>
        <v>18746.466666666667</v>
      </c>
      <c r="U97" s="37">
        <f t="shared" si="29"/>
        <v>18746.466666666667</v>
      </c>
      <c r="W97" s="47"/>
    </row>
    <row r="98" spans="1:23" x14ac:dyDescent="0.25">
      <c r="A98" s="8">
        <v>88</v>
      </c>
      <c r="B98" s="50" t="s">
        <v>125</v>
      </c>
      <c r="C98" s="50" t="s">
        <v>38</v>
      </c>
      <c r="D98" s="48">
        <v>1</v>
      </c>
      <c r="E98" s="25">
        <v>0.19</v>
      </c>
      <c r="F98" s="30">
        <v>27378</v>
      </c>
      <c r="G98" s="30">
        <f t="shared" si="17"/>
        <v>5201.82</v>
      </c>
      <c r="H98" s="31">
        <f t="shared" si="18"/>
        <v>32579.82</v>
      </c>
      <c r="I98" s="32">
        <f t="shared" si="19"/>
        <v>32579.82</v>
      </c>
      <c r="J98" s="33">
        <v>27147</v>
      </c>
      <c r="K98" s="33">
        <f t="shared" si="20"/>
        <v>5157.93</v>
      </c>
      <c r="L98" s="33">
        <f t="shared" si="21"/>
        <v>32304.93</v>
      </c>
      <c r="M98" s="33">
        <f t="shared" si="22"/>
        <v>32304.93</v>
      </c>
      <c r="N98" s="34">
        <v>27149</v>
      </c>
      <c r="O98" s="34">
        <f t="shared" si="23"/>
        <v>5158.3100000000004</v>
      </c>
      <c r="P98" s="34">
        <f t="shared" si="24"/>
        <v>32307.31</v>
      </c>
      <c r="Q98" s="34">
        <f t="shared" si="25"/>
        <v>32307.31</v>
      </c>
      <c r="R98" s="1">
        <f t="shared" si="26"/>
        <v>27224.666666666668</v>
      </c>
      <c r="S98" s="1">
        <f t="shared" si="27"/>
        <v>5172.6866666666674</v>
      </c>
      <c r="T98" s="1">
        <f t="shared" si="28"/>
        <v>32397.353333333336</v>
      </c>
      <c r="U98" s="37">
        <f t="shared" si="29"/>
        <v>32397.353333333336</v>
      </c>
      <c r="W98" s="47"/>
    </row>
    <row r="99" spans="1:23" x14ac:dyDescent="0.25">
      <c r="A99" s="8">
        <v>89</v>
      </c>
      <c r="B99" s="50" t="s">
        <v>126</v>
      </c>
      <c r="C99" s="50" t="s">
        <v>38</v>
      </c>
      <c r="D99" s="48">
        <v>1</v>
      </c>
      <c r="E99" s="25">
        <v>0.19</v>
      </c>
      <c r="F99" s="30">
        <v>5460</v>
      </c>
      <c r="G99" s="30">
        <f t="shared" si="17"/>
        <v>1037.4000000000001</v>
      </c>
      <c r="H99" s="31">
        <f t="shared" si="18"/>
        <v>6497.4</v>
      </c>
      <c r="I99" s="32">
        <f t="shared" si="19"/>
        <v>6497.4</v>
      </c>
      <c r="J99" s="33">
        <v>5414</v>
      </c>
      <c r="K99" s="33">
        <f t="shared" si="20"/>
        <v>1028.6600000000001</v>
      </c>
      <c r="L99" s="33">
        <f t="shared" si="21"/>
        <v>6442.66</v>
      </c>
      <c r="M99" s="33">
        <f t="shared" si="22"/>
        <v>6442.66</v>
      </c>
      <c r="N99" s="34">
        <v>5416</v>
      </c>
      <c r="O99" s="34">
        <f t="shared" si="23"/>
        <v>1029.04</v>
      </c>
      <c r="P99" s="34">
        <f t="shared" si="24"/>
        <v>6445.04</v>
      </c>
      <c r="Q99" s="34">
        <f t="shared" si="25"/>
        <v>6445.04</v>
      </c>
      <c r="R99" s="1">
        <f t="shared" si="26"/>
        <v>5430</v>
      </c>
      <c r="S99" s="1">
        <f t="shared" si="27"/>
        <v>1031.7</v>
      </c>
      <c r="T99" s="1">
        <f t="shared" si="28"/>
        <v>6461.7</v>
      </c>
      <c r="U99" s="37">
        <f t="shared" si="29"/>
        <v>6461.7</v>
      </c>
      <c r="W99" s="47"/>
    </row>
    <row r="100" spans="1:23" x14ac:dyDescent="0.25">
      <c r="A100" s="8">
        <v>90</v>
      </c>
      <c r="B100" s="50" t="s">
        <v>127</v>
      </c>
      <c r="C100" s="50" t="s">
        <v>38</v>
      </c>
      <c r="D100" s="48">
        <v>1</v>
      </c>
      <c r="E100" s="25">
        <v>0.19</v>
      </c>
      <c r="F100" s="30">
        <v>7934</v>
      </c>
      <c r="G100" s="30">
        <f t="shared" si="17"/>
        <v>1507.46</v>
      </c>
      <c r="H100" s="31">
        <f t="shared" si="18"/>
        <v>9441.4599999999991</v>
      </c>
      <c r="I100" s="32">
        <f t="shared" si="19"/>
        <v>9441.4599999999991</v>
      </c>
      <c r="J100" s="33">
        <v>7778</v>
      </c>
      <c r="K100" s="33">
        <f t="shared" si="20"/>
        <v>1477.82</v>
      </c>
      <c r="L100" s="33">
        <f t="shared" si="21"/>
        <v>9255.82</v>
      </c>
      <c r="M100" s="33">
        <f t="shared" si="22"/>
        <v>9255.82</v>
      </c>
      <c r="N100" s="34">
        <v>7780</v>
      </c>
      <c r="O100" s="34">
        <f t="shared" si="23"/>
        <v>1478.2</v>
      </c>
      <c r="P100" s="34">
        <f t="shared" si="24"/>
        <v>9258.2000000000007</v>
      </c>
      <c r="Q100" s="34">
        <f t="shared" si="25"/>
        <v>9258.2000000000007</v>
      </c>
      <c r="R100" s="1">
        <f t="shared" si="26"/>
        <v>7830.666666666667</v>
      </c>
      <c r="S100" s="1">
        <f t="shared" si="27"/>
        <v>1487.8266666666668</v>
      </c>
      <c r="T100" s="1">
        <f t="shared" si="28"/>
        <v>9318.4933333333338</v>
      </c>
      <c r="U100" s="37">
        <f t="shared" si="29"/>
        <v>9318.4933333333338</v>
      </c>
      <c r="W100" s="47"/>
    </row>
    <row r="101" spans="1:23" x14ac:dyDescent="0.25">
      <c r="A101" s="8">
        <v>91</v>
      </c>
      <c r="B101" s="50" t="s">
        <v>128</v>
      </c>
      <c r="C101" s="50" t="s">
        <v>38</v>
      </c>
      <c r="D101" s="48">
        <v>1</v>
      </c>
      <c r="E101" s="25">
        <v>0.19</v>
      </c>
      <c r="F101" s="30">
        <v>15742</v>
      </c>
      <c r="G101" s="30">
        <f t="shared" si="17"/>
        <v>2990.98</v>
      </c>
      <c r="H101" s="31">
        <f t="shared" si="18"/>
        <v>18732.98</v>
      </c>
      <c r="I101" s="32">
        <f t="shared" si="19"/>
        <v>18732.98</v>
      </c>
      <c r="J101" s="33">
        <v>15586</v>
      </c>
      <c r="K101" s="33">
        <f t="shared" si="20"/>
        <v>2961.34</v>
      </c>
      <c r="L101" s="33">
        <f t="shared" si="21"/>
        <v>18547.34</v>
      </c>
      <c r="M101" s="33">
        <f t="shared" si="22"/>
        <v>18547.34</v>
      </c>
      <c r="N101" s="34">
        <v>15590</v>
      </c>
      <c r="O101" s="34">
        <f t="shared" si="23"/>
        <v>2962.1</v>
      </c>
      <c r="P101" s="34">
        <f t="shared" si="24"/>
        <v>18552.099999999999</v>
      </c>
      <c r="Q101" s="34">
        <f t="shared" si="25"/>
        <v>18552.099999999999</v>
      </c>
      <c r="R101" s="1">
        <f t="shared" si="26"/>
        <v>15639.333333333334</v>
      </c>
      <c r="S101" s="1">
        <f t="shared" si="27"/>
        <v>2971.4733333333334</v>
      </c>
      <c r="T101" s="1">
        <f t="shared" si="28"/>
        <v>18610.806666666667</v>
      </c>
      <c r="U101" s="37">
        <f t="shared" si="29"/>
        <v>18610.806666666667</v>
      </c>
      <c r="W101" s="47"/>
    </row>
    <row r="102" spans="1:23" x14ac:dyDescent="0.25">
      <c r="A102" s="8">
        <v>92</v>
      </c>
      <c r="B102" s="50" t="s">
        <v>341</v>
      </c>
      <c r="C102" s="50" t="s">
        <v>38</v>
      </c>
      <c r="D102" s="48">
        <v>1</v>
      </c>
      <c r="E102" s="25">
        <v>0.19</v>
      </c>
      <c r="F102" s="30">
        <v>6748</v>
      </c>
      <c r="G102" s="30">
        <f t="shared" si="17"/>
        <v>1282.1200000000001</v>
      </c>
      <c r="H102" s="31">
        <f t="shared" si="18"/>
        <v>8030.12</v>
      </c>
      <c r="I102" s="32">
        <f t="shared" si="19"/>
        <v>8030.12</v>
      </c>
      <c r="J102" s="33">
        <v>6681</v>
      </c>
      <c r="K102" s="33">
        <f t="shared" si="20"/>
        <v>1269.3900000000001</v>
      </c>
      <c r="L102" s="33">
        <f t="shared" si="21"/>
        <v>7950.39</v>
      </c>
      <c r="M102" s="33">
        <f t="shared" si="22"/>
        <v>7950.39</v>
      </c>
      <c r="N102" s="34">
        <v>6685</v>
      </c>
      <c r="O102" s="34">
        <f t="shared" si="23"/>
        <v>1270.1500000000001</v>
      </c>
      <c r="P102" s="34">
        <f t="shared" si="24"/>
        <v>7955.15</v>
      </c>
      <c r="Q102" s="34">
        <f t="shared" si="25"/>
        <v>7955.15</v>
      </c>
      <c r="R102" s="1">
        <f t="shared" si="26"/>
        <v>6704.666666666667</v>
      </c>
      <c r="S102" s="1">
        <f t="shared" si="27"/>
        <v>1273.8866666666668</v>
      </c>
      <c r="T102" s="1">
        <f t="shared" si="28"/>
        <v>7978.5533333333333</v>
      </c>
      <c r="U102" s="37">
        <f t="shared" si="29"/>
        <v>7978.5533333333333</v>
      </c>
      <c r="W102" s="47"/>
    </row>
    <row r="103" spans="1:23" x14ac:dyDescent="0.25">
      <c r="A103" s="8">
        <v>93</v>
      </c>
      <c r="B103" s="50" t="s">
        <v>129</v>
      </c>
      <c r="C103" s="50" t="s">
        <v>38</v>
      </c>
      <c r="D103" s="48">
        <v>1</v>
      </c>
      <c r="E103" s="25">
        <v>0.19</v>
      </c>
      <c r="F103" s="30">
        <v>8147</v>
      </c>
      <c r="G103" s="30">
        <f t="shared" si="17"/>
        <v>1547.93</v>
      </c>
      <c r="H103" s="31">
        <f t="shared" si="18"/>
        <v>9694.93</v>
      </c>
      <c r="I103" s="32">
        <f t="shared" si="19"/>
        <v>9694.93</v>
      </c>
      <c r="J103" s="33">
        <v>8066</v>
      </c>
      <c r="K103" s="33">
        <f t="shared" si="20"/>
        <v>1532.54</v>
      </c>
      <c r="L103" s="33">
        <f t="shared" si="21"/>
        <v>9598.5400000000009</v>
      </c>
      <c r="M103" s="33">
        <f t="shared" si="22"/>
        <v>9598.5400000000009</v>
      </c>
      <c r="N103" s="34">
        <v>8070</v>
      </c>
      <c r="O103" s="34">
        <f t="shared" si="23"/>
        <v>1533.3</v>
      </c>
      <c r="P103" s="34">
        <f t="shared" si="24"/>
        <v>9603.2999999999993</v>
      </c>
      <c r="Q103" s="34">
        <f t="shared" si="25"/>
        <v>9603.2999999999993</v>
      </c>
      <c r="R103" s="1">
        <f t="shared" si="26"/>
        <v>8094.333333333333</v>
      </c>
      <c r="S103" s="1">
        <f t="shared" si="27"/>
        <v>1537.9233333333334</v>
      </c>
      <c r="T103" s="1">
        <f t="shared" si="28"/>
        <v>9632.2566666666662</v>
      </c>
      <c r="U103" s="37">
        <f t="shared" si="29"/>
        <v>9632.2566666666662</v>
      </c>
      <c r="W103" s="47"/>
    </row>
    <row r="104" spans="1:23" x14ac:dyDescent="0.25">
      <c r="A104" s="8">
        <v>94</v>
      </c>
      <c r="B104" s="50" t="s">
        <v>130</v>
      </c>
      <c r="C104" s="50" t="s">
        <v>38</v>
      </c>
      <c r="D104" s="48">
        <v>1</v>
      </c>
      <c r="E104" s="25">
        <v>0.19</v>
      </c>
      <c r="F104" s="30">
        <v>17718</v>
      </c>
      <c r="G104" s="30">
        <f t="shared" si="17"/>
        <v>3366.42</v>
      </c>
      <c r="H104" s="31">
        <f t="shared" si="18"/>
        <v>21084.42</v>
      </c>
      <c r="I104" s="32">
        <f t="shared" si="19"/>
        <v>21084.42</v>
      </c>
      <c r="J104" s="33">
        <v>17371</v>
      </c>
      <c r="K104" s="33">
        <f t="shared" si="20"/>
        <v>3300.4900000000002</v>
      </c>
      <c r="L104" s="33">
        <f t="shared" si="21"/>
        <v>20671.490000000002</v>
      </c>
      <c r="M104" s="33">
        <f t="shared" si="22"/>
        <v>20671.490000000002</v>
      </c>
      <c r="N104" s="34">
        <v>17374</v>
      </c>
      <c r="O104" s="34">
        <f t="shared" si="23"/>
        <v>3301.06</v>
      </c>
      <c r="P104" s="34">
        <f t="shared" si="24"/>
        <v>20675.060000000001</v>
      </c>
      <c r="Q104" s="34">
        <f t="shared" si="25"/>
        <v>20675.060000000001</v>
      </c>
      <c r="R104" s="1">
        <f t="shared" si="26"/>
        <v>17487.666666666668</v>
      </c>
      <c r="S104" s="1">
        <f t="shared" si="27"/>
        <v>3322.6566666666668</v>
      </c>
      <c r="T104" s="1">
        <f t="shared" si="28"/>
        <v>20810.323333333334</v>
      </c>
      <c r="U104" s="37">
        <f t="shared" si="29"/>
        <v>20810.323333333334</v>
      </c>
      <c r="W104" s="47"/>
    </row>
    <row r="105" spans="1:23" x14ac:dyDescent="0.25">
      <c r="A105" s="8">
        <v>95</v>
      </c>
      <c r="B105" s="50" t="s">
        <v>131</v>
      </c>
      <c r="C105" s="50" t="s">
        <v>38</v>
      </c>
      <c r="D105" s="48">
        <v>1</v>
      </c>
      <c r="E105" s="25">
        <v>0.19</v>
      </c>
      <c r="F105" s="30">
        <v>30346</v>
      </c>
      <c r="G105" s="30">
        <f t="shared" si="17"/>
        <v>5765.74</v>
      </c>
      <c r="H105" s="31">
        <f t="shared" si="18"/>
        <v>36111.74</v>
      </c>
      <c r="I105" s="32">
        <f t="shared" si="19"/>
        <v>36111.74</v>
      </c>
      <c r="J105" s="33">
        <v>30046</v>
      </c>
      <c r="K105" s="33">
        <f t="shared" si="20"/>
        <v>5708.74</v>
      </c>
      <c r="L105" s="33">
        <f t="shared" si="21"/>
        <v>35754.74</v>
      </c>
      <c r="M105" s="33">
        <f t="shared" si="22"/>
        <v>35754.74</v>
      </c>
      <c r="N105" s="34">
        <v>30049</v>
      </c>
      <c r="O105" s="34">
        <f t="shared" si="23"/>
        <v>5709.31</v>
      </c>
      <c r="P105" s="34">
        <f t="shared" si="24"/>
        <v>35758.31</v>
      </c>
      <c r="Q105" s="34">
        <f t="shared" si="25"/>
        <v>35758.31</v>
      </c>
      <c r="R105" s="1">
        <f t="shared" si="26"/>
        <v>30147</v>
      </c>
      <c r="S105" s="1">
        <f t="shared" si="27"/>
        <v>5727.93</v>
      </c>
      <c r="T105" s="1">
        <f t="shared" si="28"/>
        <v>35874.93</v>
      </c>
      <c r="U105" s="37">
        <f t="shared" si="29"/>
        <v>35874.93</v>
      </c>
      <c r="W105" s="47"/>
    </row>
    <row r="106" spans="1:23" x14ac:dyDescent="0.25">
      <c r="A106" s="8">
        <v>96</v>
      </c>
      <c r="B106" s="50" t="s">
        <v>342</v>
      </c>
      <c r="C106" s="50" t="s">
        <v>38</v>
      </c>
      <c r="D106" s="48">
        <v>1</v>
      </c>
      <c r="E106" s="25">
        <v>0.19</v>
      </c>
      <c r="F106" s="30">
        <v>12093</v>
      </c>
      <c r="G106" s="30">
        <f t="shared" si="17"/>
        <v>2297.67</v>
      </c>
      <c r="H106" s="31">
        <f t="shared" si="18"/>
        <v>14390.67</v>
      </c>
      <c r="I106" s="32">
        <f t="shared" si="19"/>
        <v>14390.67</v>
      </c>
      <c r="J106" s="33">
        <v>12033</v>
      </c>
      <c r="K106" s="33">
        <f t="shared" si="20"/>
        <v>2286.27</v>
      </c>
      <c r="L106" s="33">
        <f t="shared" si="21"/>
        <v>14319.27</v>
      </c>
      <c r="M106" s="33">
        <f t="shared" si="22"/>
        <v>14319.27</v>
      </c>
      <c r="N106" s="34">
        <v>12036</v>
      </c>
      <c r="O106" s="34">
        <f t="shared" si="23"/>
        <v>2286.84</v>
      </c>
      <c r="P106" s="34">
        <f t="shared" si="24"/>
        <v>14322.84</v>
      </c>
      <c r="Q106" s="34">
        <f t="shared" si="25"/>
        <v>14322.84</v>
      </c>
      <c r="R106" s="1">
        <f t="shared" si="26"/>
        <v>12054</v>
      </c>
      <c r="S106" s="1">
        <f t="shared" si="27"/>
        <v>2290.2600000000002</v>
      </c>
      <c r="T106" s="1">
        <f t="shared" si="28"/>
        <v>14344.26</v>
      </c>
      <c r="U106" s="37">
        <f t="shared" si="29"/>
        <v>14344.26</v>
      </c>
      <c r="W106" s="47"/>
    </row>
    <row r="107" spans="1:23" x14ac:dyDescent="0.25">
      <c r="A107" s="8">
        <v>97</v>
      </c>
      <c r="B107" s="50" t="s">
        <v>132</v>
      </c>
      <c r="C107" s="50" t="s">
        <v>38</v>
      </c>
      <c r="D107" s="48">
        <v>1</v>
      </c>
      <c r="E107" s="25">
        <v>0.19</v>
      </c>
      <c r="F107" s="30">
        <v>13780</v>
      </c>
      <c r="G107" s="30">
        <f t="shared" si="17"/>
        <v>2618.1999999999998</v>
      </c>
      <c r="H107" s="31">
        <f t="shared" si="18"/>
        <v>16398.2</v>
      </c>
      <c r="I107" s="32">
        <f t="shared" si="19"/>
        <v>16398.2</v>
      </c>
      <c r="J107" s="33">
        <v>13711</v>
      </c>
      <c r="K107" s="33">
        <f t="shared" si="20"/>
        <v>2605.09</v>
      </c>
      <c r="L107" s="33">
        <f t="shared" si="21"/>
        <v>16316.09</v>
      </c>
      <c r="M107" s="33">
        <f t="shared" si="22"/>
        <v>16316.09</v>
      </c>
      <c r="N107" s="34">
        <v>13714</v>
      </c>
      <c r="O107" s="34">
        <f t="shared" si="23"/>
        <v>2605.66</v>
      </c>
      <c r="P107" s="34">
        <f t="shared" si="24"/>
        <v>16319.66</v>
      </c>
      <c r="Q107" s="34">
        <f t="shared" si="25"/>
        <v>16319.66</v>
      </c>
      <c r="R107" s="1">
        <f t="shared" si="26"/>
        <v>13735</v>
      </c>
      <c r="S107" s="1">
        <f t="shared" si="27"/>
        <v>2609.65</v>
      </c>
      <c r="T107" s="1">
        <f t="shared" si="28"/>
        <v>16344.65</v>
      </c>
      <c r="U107" s="37">
        <f t="shared" si="29"/>
        <v>16344.65</v>
      </c>
      <c r="W107" s="47"/>
    </row>
    <row r="108" spans="1:23" x14ac:dyDescent="0.25">
      <c r="A108" s="8">
        <v>98</v>
      </c>
      <c r="B108" s="50" t="s">
        <v>133</v>
      </c>
      <c r="C108" s="50" t="s">
        <v>38</v>
      </c>
      <c r="D108" s="48">
        <v>1</v>
      </c>
      <c r="E108" s="25">
        <v>0.19</v>
      </c>
      <c r="F108" s="30">
        <v>17397</v>
      </c>
      <c r="G108" s="30">
        <f t="shared" si="17"/>
        <v>3305.43</v>
      </c>
      <c r="H108" s="31">
        <f t="shared" si="18"/>
        <v>20702.43</v>
      </c>
      <c r="I108" s="32">
        <f t="shared" si="19"/>
        <v>20702.43</v>
      </c>
      <c r="J108" s="33">
        <v>17310</v>
      </c>
      <c r="K108" s="33">
        <f t="shared" si="20"/>
        <v>3288.9</v>
      </c>
      <c r="L108" s="33">
        <f t="shared" si="21"/>
        <v>20598.900000000001</v>
      </c>
      <c r="M108" s="33">
        <f t="shared" si="22"/>
        <v>20598.900000000001</v>
      </c>
      <c r="N108" s="34">
        <v>17313</v>
      </c>
      <c r="O108" s="34">
        <f t="shared" si="23"/>
        <v>3289.4700000000003</v>
      </c>
      <c r="P108" s="34">
        <f t="shared" si="24"/>
        <v>20602.47</v>
      </c>
      <c r="Q108" s="34">
        <f t="shared" si="25"/>
        <v>20602.47</v>
      </c>
      <c r="R108" s="1">
        <f t="shared" si="26"/>
        <v>17340</v>
      </c>
      <c r="S108" s="1">
        <f t="shared" si="27"/>
        <v>3294.6</v>
      </c>
      <c r="T108" s="1">
        <f t="shared" si="28"/>
        <v>20634.599999999999</v>
      </c>
      <c r="U108" s="37">
        <f t="shared" si="29"/>
        <v>20634.599999999999</v>
      </c>
      <c r="W108" s="47"/>
    </row>
    <row r="109" spans="1:23" x14ac:dyDescent="0.25">
      <c r="A109" s="8">
        <v>99</v>
      </c>
      <c r="B109" s="50" t="s">
        <v>134</v>
      </c>
      <c r="C109" s="50" t="s">
        <v>38</v>
      </c>
      <c r="D109" s="48">
        <v>1</v>
      </c>
      <c r="E109" s="25">
        <v>0.19</v>
      </c>
      <c r="F109" s="30">
        <v>36791</v>
      </c>
      <c r="G109" s="30">
        <f t="shared" si="17"/>
        <v>6990.29</v>
      </c>
      <c r="H109" s="31">
        <f t="shared" si="18"/>
        <v>43781.29</v>
      </c>
      <c r="I109" s="32">
        <f t="shared" si="19"/>
        <v>43781.29</v>
      </c>
      <c r="J109" s="33">
        <v>36070</v>
      </c>
      <c r="K109" s="33">
        <f t="shared" si="20"/>
        <v>6853.3</v>
      </c>
      <c r="L109" s="33">
        <f t="shared" si="21"/>
        <v>42923.3</v>
      </c>
      <c r="M109" s="33">
        <f t="shared" si="22"/>
        <v>42923.3</v>
      </c>
      <c r="N109" s="34">
        <v>36075</v>
      </c>
      <c r="O109" s="34">
        <f t="shared" si="23"/>
        <v>6854.25</v>
      </c>
      <c r="P109" s="34">
        <f t="shared" si="24"/>
        <v>42929.25</v>
      </c>
      <c r="Q109" s="34">
        <f t="shared" si="25"/>
        <v>42929.25</v>
      </c>
      <c r="R109" s="1">
        <f t="shared" si="26"/>
        <v>36312</v>
      </c>
      <c r="S109" s="1">
        <f t="shared" si="27"/>
        <v>6899.28</v>
      </c>
      <c r="T109" s="1">
        <f t="shared" si="28"/>
        <v>43211.28</v>
      </c>
      <c r="U109" s="37">
        <f t="shared" si="29"/>
        <v>43211.28</v>
      </c>
      <c r="W109" s="47"/>
    </row>
    <row r="110" spans="1:23" x14ac:dyDescent="0.25">
      <c r="A110" s="8">
        <v>100</v>
      </c>
      <c r="B110" s="50" t="s">
        <v>135</v>
      </c>
      <c r="C110" s="50" t="s">
        <v>38</v>
      </c>
      <c r="D110" s="48">
        <v>1</v>
      </c>
      <c r="E110" s="25">
        <v>0.19</v>
      </c>
      <c r="F110" s="30">
        <v>1944</v>
      </c>
      <c r="G110" s="30">
        <f t="shared" si="17"/>
        <v>369.36</v>
      </c>
      <c r="H110" s="31">
        <f t="shared" si="18"/>
        <v>2313.36</v>
      </c>
      <c r="I110" s="32">
        <f t="shared" si="19"/>
        <v>2313.36</v>
      </c>
      <c r="J110" s="33">
        <v>1906</v>
      </c>
      <c r="K110" s="33">
        <f t="shared" si="20"/>
        <v>362.14</v>
      </c>
      <c r="L110" s="33">
        <f t="shared" si="21"/>
        <v>2268.14</v>
      </c>
      <c r="M110" s="33">
        <f t="shared" si="22"/>
        <v>2268.14</v>
      </c>
      <c r="N110" s="34">
        <v>1911</v>
      </c>
      <c r="O110" s="34">
        <f t="shared" si="23"/>
        <v>363.09000000000003</v>
      </c>
      <c r="P110" s="34">
        <f t="shared" si="24"/>
        <v>2274.09</v>
      </c>
      <c r="Q110" s="34">
        <f t="shared" si="25"/>
        <v>2274.09</v>
      </c>
      <c r="R110" s="1">
        <f t="shared" si="26"/>
        <v>1920.3333333333333</v>
      </c>
      <c r="S110" s="1">
        <f t="shared" si="27"/>
        <v>364.86333333333334</v>
      </c>
      <c r="T110" s="1">
        <f t="shared" si="28"/>
        <v>2285.1966666666667</v>
      </c>
      <c r="U110" s="37">
        <f t="shared" si="29"/>
        <v>2285.1966666666667</v>
      </c>
      <c r="W110" s="47"/>
    </row>
    <row r="111" spans="1:23" x14ac:dyDescent="0.25">
      <c r="A111" s="8">
        <v>101</v>
      </c>
      <c r="B111" s="50" t="s">
        <v>136</v>
      </c>
      <c r="C111" s="50" t="s">
        <v>38</v>
      </c>
      <c r="D111" s="48">
        <v>1</v>
      </c>
      <c r="E111" s="25">
        <v>0.19</v>
      </c>
      <c r="F111" s="30">
        <v>2520</v>
      </c>
      <c r="G111" s="30">
        <f t="shared" si="17"/>
        <v>478.8</v>
      </c>
      <c r="H111" s="31">
        <f t="shared" si="18"/>
        <v>2998.8</v>
      </c>
      <c r="I111" s="32">
        <f t="shared" si="19"/>
        <v>2998.8</v>
      </c>
      <c r="J111" s="33">
        <v>2499</v>
      </c>
      <c r="K111" s="33">
        <f t="shared" si="20"/>
        <v>474.81</v>
      </c>
      <c r="L111" s="33">
        <f t="shared" si="21"/>
        <v>2973.81</v>
      </c>
      <c r="M111" s="33">
        <f t="shared" si="22"/>
        <v>2973.81</v>
      </c>
      <c r="N111" s="34">
        <v>2504</v>
      </c>
      <c r="O111" s="34">
        <f t="shared" si="23"/>
        <v>475.76</v>
      </c>
      <c r="P111" s="34">
        <f t="shared" si="24"/>
        <v>2979.76</v>
      </c>
      <c r="Q111" s="34">
        <f t="shared" si="25"/>
        <v>2979.76</v>
      </c>
      <c r="R111" s="1">
        <f t="shared" si="26"/>
        <v>2507.6666666666665</v>
      </c>
      <c r="S111" s="1">
        <f t="shared" si="27"/>
        <v>476.45666666666665</v>
      </c>
      <c r="T111" s="1">
        <f t="shared" si="28"/>
        <v>2984.123333333333</v>
      </c>
      <c r="U111" s="37">
        <f t="shared" si="29"/>
        <v>2984.123333333333</v>
      </c>
      <c r="W111" s="47"/>
    </row>
    <row r="112" spans="1:23" x14ac:dyDescent="0.25">
      <c r="A112" s="8">
        <v>102</v>
      </c>
      <c r="B112" s="50" t="s">
        <v>137</v>
      </c>
      <c r="C112" s="50" t="s">
        <v>38</v>
      </c>
      <c r="D112" s="48">
        <v>1</v>
      </c>
      <c r="E112" s="25">
        <v>0.19</v>
      </c>
      <c r="F112" s="30">
        <v>3362</v>
      </c>
      <c r="G112" s="30">
        <f t="shared" si="17"/>
        <v>638.78</v>
      </c>
      <c r="H112" s="31">
        <f t="shared" si="18"/>
        <v>4000.7799999999997</v>
      </c>
      <c r="I112" s="32">
        <f t="shared" si="19"/>
        <v>4000.7799999999997</v>
      </c>
      <c r="J112" s="33">
        <v>3334</v>
      </c>
      <c r="K112" s="33">
        <f t="shared" si="20"/>
        <v>633.46</v>
      </c>
      <c r="L112" s="33">
        <f t="shared" si="21"/>
        <v>3967.46</v>
      </c>
      <c r="M112" s="33">
        <f t="shared" si="22"/>
        <v>3967.46</v>
      </c>
      <c r="N112" s="34">
        <v>3339</v>
      </c>
      <c r="O112" s="34">
        <f t="shared" si="23"/>
        <v>634.41</v>
      </c>
      <c r="P112" s="34">
        <f t="shared" si="24"/>
        <v>3973.41</v>
      </c>
      <c r="Q112" s="34">
        <f t="shared" si="25"/>
        <v>3973.41</v>
      </c>
      <c r="R112" s="1">
        <f t="shared" si="26"/>
        <v>3345</v>
      </c>
      <c r="S112" s="1">
        <f t="shared" si="27"/>
        <v>635.54999999999995</v>
      </c>
      <c r="T112" s="1">
        <f t="shared" si="28"/>
        <v>3980.55</v>
      </c>
      <c r="U112" s="37">
        <f t="shared" si="29"/>
        <v>3980.55</v>
      </c>
      <c r="W112" s="47"/>
    </row>
    <row r="113" spans="1:23" x14ac:dyDescent="0.25">
      <c r="A113" s="8">
        <v>103</v>
      </c>
      <c r="B113" s="50" t="s">
        <v>138</v>
      </c>
      <c r="C113" s="50" t="s">
        <v>38</v>
      </c>
      <c r="D113" s="48">
        <v>1</v>
      </c>
      <c r="E113" s="25">
        <v>0.19</v>
      </c>
      <c r="F113" s="30">
        <v>6142</v>
      </c>
      <c r="G113" s="30">
        <f t="shared" si="17"/>
        <v>1166.98</v>
      </c>
      <c r="H113" s="31">
        <f t="shared" si="18"/>
        <v>7308.98</v>
      </c>
      <c r="I113" s="32">
        <f t="shared" si="19"/>
        <v>7308.98</v>
      </c>
      <c r="J113" s="33">
        <v>6090</v>
      </c>
      <c r="K113" s="33">
        <f t="shared" si="20"/>
        <v>1157.0999999999999</v>
      </c>
      <c r="L113" s="33">
        <f t="shared" si="21"/>
        <v>7247.1</v>
      </c>
      <c r="M113" s="33">
        <f t="shared" si="22"/>
        <v>7247.1</v>
      </c>
      <c r="N113" s="34">
        <v>6095</v>
      </c>
      <c r="O113" s="34">
        <f t="shared" si="23"/>
        <v>1158.05</v>
      </c>
      <c r="P113" s="34">
        <f t="shared" si="24"/>
        <v>7253.05</v>
      </c>
      <c r="Q113" s="34">
        <f t="shared" si="25"/>
        <v>7253.05</v>
      </c>
      <c r="R113" s="1">
        <f t="shared" si="26"/>
        <v>6109</v>
      </c>
      <c r="S113" s="1">
        <f t="shared" si="27"/>
        <v>1160.71</v>
      </c>
      <c r="T113" s="1">
        <f t="shared" si="28"/>
        <v>7269.71</v>
      </c>
      <c r="U113" s="37">
        <f t="shared" si="29"/>
        <v>7269.71</v>
      </c>
      <c r="W113" s="47"/>
    </row>
    <row r="114" spans="1:23" x14ac:dyDescent="0.25">
      <c r="A114" s="8">
        <v>104</v>
      </c>
      <c r="B114" s="50" t="s">
        <v>139</v>
      </c>
      <c r="C114" s="50" t="s">
        <v>38</v>
      </c>
      <c r="D114" s="48">
        <v>1</v>
      </c>
      <c r="E114" s="25">
        <v>0.19</v>
      </c>
      <c r="F114" s="30">
        <v>30255</v>
      </c>
      <c r="G114" s="30">
        <f t="shared" si="17"/>
        <v>5748.45</v>
      </c>
      <c r="H114" s="31">
        <f t="shared" si="18"/>
        <v>36003.449999999997</v>
      </c>
      <c r="I114" s="32">
        <f t="shared" si="19"/>
        <v>36003.449999999997</v>
      </c>
      <c r="J114" s="33">
        <v>30000</v>
      </c>
      <c r="K114" s="33">
        <f t="shared" si="20"/>
        <v>5700</v>
      </c>
      <c r="L114" s="33">
        <f t="shared" si="21"/>
        <v>35700</v>
      </c>
      <c r="M114" s="33">
        <f t="shared" si="22"/>
        <v>35700</v>
      </c>
      <c r="N114" s="34">
        <v>30004</v>
      </c>
      <c r="O114" s="34">
        <f t="shared" si="23"/>
        <v>5700.76</v>
      </c>
      <c r="P114" s="34">
        <f t="shared" si="24"/>
        <v>35704.76</v>
      </c>
      <c r="Q114" s="34">
        <f t="shared" si="25"/>
        <v>35704.76</v>
      </c>
      <c r="R114" s="1">
        <f t="shared" si="26"/>
        <v>30086.333333333332</v>
      </c>
      <c r="S114" s="1">
        <f t="shared" si="27"/>
        <v>5716.4033333333327</v>
      </c>
      <c r="T114" s="1">
        <f t="shared" si="28"/>
        <v>35802.736666666664</v>
      </c>
      <c r="U114" s="37">
        <f t="shared" si="29"/>
        <v>35802.736666666664</v>
      </c>
      <c r="W114" s="47"/>
    </row>
    <row r="115" spans="1:23" x14ac:dyDescent="0.25">
      <c r="A115" s="8">
        <v>105</v>
      </c>
      <c r="B115" s="50" t="s">
        <v>140</v>
      </c>
      <c r="C115" s="50" t="s">
        <v>38</v>
      </c>
      <c r="D115" s="48">
        <v>1</v>
      </c>
      <c r="E115" s="25">
        <v>0.19</v>
      </c>
      <c r="F115" s="30">
        <v>46391</v>
      </c>
      <c r="G115" s="30">
        <f t="shared" si="17"/>
        <v>8814.2900000000009</v>
      </c>
      <c r="H115" s="31">
        <f t="shared" si="18"/>
        <v>55205.29</v>
      </c>
      <c r="I115" s="32">
        <f t="shared" si="19"/>
        <v>55205.29</v>
      </c>
      <c r="J115" s="33">
        <v>46000</v>
      </c>
      <c r="K115" s="33">
        <f t="shared" si="20"/>
        <v>8740</v>
      </c>
      <c r="L115" s="33">
        <f t="shared" si="21"/>
        <v>54740</v>
      </c>
      <c r="M115" s="33">
        <f t="shared" si="22"/>
        <v>54740</v>
      </c>
      <c r="N115" s="34">
        <v>46004</v>
      </c>
      <c r="O115" s="34">
        <f t="shared" si="23"/>
        <v>8740.76</v>
      </c>
      <c r="P115" s="34">
        <f t="shared" si="24"/>
        <v>54744.76</v>
      </c>
      <c r="Q115" s="34">
        <f t="shared" si="25"/>
        <v>54744.76</v>
      </c>
      <c r="R115" s="1">
        <f t="shared" si="26"/>
        <v>46131.666666666664</v>
      </c>
      <c r="S115" s="1">
        <f t="shared" si="27"/>
        <v>8765.0166666666664</v>
      </c>
      <c r="T115" s="1">
        <f t="shared" si="28"/>
        <v>54896.683333333334</v>
      </c>
      <c r="U115" s="37">
        <f t="shared" si="29"/>
        <v>54896.683333333334</v>
      </c>
      <c r="W115" s="47"/>
    </row>
    <row r="116" spans="1:23" x14ac:dyDescent="0.25">
      <c r="A116" s="8">
        <v>106</v>
      </c>
      <c r="B116" s="50" t="s">
        <v>141</v>
      </c>
      <c r="C116" s="50" t="s">
        <v>38</v>
      </c>
      <c r="D116" s="48">
        <v>1</v>
      </c>
      <c r="E116" s="25">
        <v>0.19</v>
      </c>
      <c r="F116" s="30">
        <v>46402</v>
      </c>
      <c r="G116" s="30">
        <f t="shared" si="17"/>
        <v>8816.3799999999992</v>
      </c>
      <c r="H116" s="31">
        <f t="shared" si="18"/>
        <v>55218.38</v>
      </c>
      <c r="I116" s="32">
        <f t="shared" si="19"/>
        <v>55218.38</v>
      </c>
      <c r="J116" s="33">
        <v>45492</v>
      </c>
      <c r="K116" s="33">
        <f t="shared" si="20"/>
        <v>8643.48</v>
      </c>
      <c r="L116" s="33">
        <f t="shared" si="21"/>
        <v>54135.479999999996</v>
      </c>
      <c r="M116" s="33">
        <f t="shared" si="22"/>
        <v>54135.479999999996</v>
      </c>
      <c r="N116" s="34">
        <v>45497</v>
      </c>
      <c r="O116" s="34">
        <f t="shared" si="23"/>
        <v>8644.43</v>
      </c>
      <c r="P116" s="34">
        <f t="shared" si="24"/>
        <v>54141.43</v>
      </c>
      <c r="Q116" s="34">
        <f t="shared" si="25"/>
        <v>54141.43</v>
      </c>
      <c r="R116" s="1">
        <f t="shared" si="26"/>
        <v>45797</v>
      </c>
      <c r="S116" s="1">
        <f t="shared" si="27"/>
        <v>8701.43</v>
      </c>
      <c r="T116" s="1">
        <f t="shared" si="28"/>
        <v>54498.43</v>
      </c>
      <c r="U116" s="37">
        <f t="shared" si="29"/>
        <v>54498.43</v>
      </c>
      <c r="W116" s="47"/>
    </row>
    <row r="117" spans="1:23" x14ac:dyDescent="0.25">
      <c r="A117" s="8">
        <v>107</v>
      </c>
      <c r="B117" s="50" t="s">
        <v>142</v>
      </c>
      <c r="C117" s="50" t="s">
        <v>38</v>
      </c>
      <c r="D117" s="48">
        <v>1</v>
      </c>
      <c r="E117" s="25">
        <v>0.19</v>
      </c>
      <c r="F117" s="30">
        <v>3607</v>
      </c>
      <c r="G117" s="30">
        <f t="shared" si="17"/>
        <v>685.33</v>
      </c>
      <c r="H117" s="31">
        <f t="shared" si="18"/>
        <v>4292.33</v>
      </c>
      <c r="I117" s="32">
        <f t="shared" si="19"/>
        <v>4292.33</v>
      </c>
      <c r="J117" s="33">
        <v>3571</v>
      </c>
      <c r="K117" s="33">
        <f t="shared" si="20"/>
        <v>678.49</v>
      </c>
      <c r="L117" s="33">
        <f t="shared" si="21"/>
        <v>4249.49</v>
      </c>
      <c r="M117" s="33">
        <f t="shared" si="22"/>
        <v>4249.49</v>
      </c>
      <c r="N117" s="34">
        <v>3576</v>
      </c>
      <c r="O117" s="34">
        <f t="shared" si="23"/>
        <v>679.44</v>
      </c>
      <c r="P117" s="34">
        <f t="shared" si="24"/>
        <v>4255.4400000000005</v>
      </c>
      <c r="Q117" s="34">
        <f t="shared" si="25"/>
        <v>4255.4400000000005</v>
      </c>
      <c r="R117" s="1">
        <f t="shared" si="26"/>
        <v>3584.6666666666665</v>
      </c>
      <c r="S117" s="1">
        <f t="shared" si="27"/>
        <v>681.0866666666667</v>
      </c>
      <c r="T117" s="1">
        <f t="shared" si="28"/>
        <v>4265.7533333333331</v>
      </c>
      <c r="U117" s="37">
        <f t="shared" si="29"/>
        <v>4265.7533333333331</v>
      </c>
      <c r="W117" s="47"/>
    </row>
    <row r="118" spans="1:23" x14ac:dyDescent="0.25">
      <c r="A118" s="8">
        <v>108</v>
      </c>
      <c r="B118" s="50" t="s">
        <v>143</v>
      </c>
      <c r="C118" s="50" t="s">
        <v>38</v>
      </c>
      <c r="D118" s="48">
        <v>1</v>
      </c>
      <c r="E118" s="25">
        <v>0.19</v>
      </c>
      <c r="F118" s="30">
        <v>8583</v>
      </c>
      <c r="G118" s="30">
        <f t="shared" si="17"/>
        <v>1630.77</v>
      </c>
      <c r="H118" s="31">
        <f t="shared" si="18"/>
        <v>10213.77</v>
      </c>
      <c r="I118" s="32">
        <f t="shared" si="19"/>
        <v>10213.77</v>
      </c>
      <c r="J118" s="33">
        <v>8498</v>
      </c>
      <c r="K118" s="33">
        <f t="shared" si="20"/>
        <v>1614.6200000000001</v>
      </c>
      <c r="L118" s="33">
        <f t="shared" si="21"/>
        <v>10112.620000000001</v>
      </c>
      <c r="M118" s="33">
        <f t="shared" si="22"/>
        <v>10112.620000000001</v>
      </c>
      <c r="N118" s="34">
        <v>8501</v>
      </c>
      <c r="O118" s="34">
        <f t="shared" si="23"/>
        <v>1615.19</v>
      </c>
      <c r="P118" s="34">
        <f t="shared" si="24"/>
        <v>10116.19</v>
      </c>
      <c r="Q118" s="34">
        <f t="shared" si="25"/>
        <v>10116.19</v>
      </c>
      <c r="R118" s="1">
        <f t="shared" si="26"/>
        <v>8527.3333333333339</v>
      </c>
      <c r="S118" s="1">
        <f t="shared" si="27"/>
        <v>1620.1933333333334</v>
      </c>
      <c r="T118" s="1">
        <f t="shared" si="28"/>
        <v>10147.526666666667</v>
      </c>
      <c r="U118" s="37">
        <f t="shared" si="29"/>
        <v>10147.526666666667</v>
      </c>
      <c r="W118" s="47"/>
    </row>
    <row r="119" spans="1:23" x14ac:dyDescent="0.25">
      <c r="A119" s="8">
        <v>109</v>
      </c>
      <c r="B119" s="50" t="s">
        <v>144</v>
      </c>
      <c r="C119" s="50" t="s">
        <v>38</v>
      </c>
      <c r="D119" s="48">
        <v>1</v>
      </c>
      <c r="E119" s="25">
        <v>0.19</v>
      </c>
      <c r="F119" s="30">
        <v>68121</v>
      </c>
      <c r="G119" s="30">
        <f t="shared" si="17"/>
        <v>12942.99</v>
      </c>
      <c r="H119" s="31">
        <f t="shared" si="18"/>
        <v>81063.990000000005</v>
      </c>
      <c r="I119" s="32">
        <f t="shared" si="19"/>
        <v>81063.990000000005</v>
      </c>
      <c r="J119" s="33">
        <v>67782</v>
      </c>
      <c r="K119" s="33">
        <f t="shared" si="20"/>
        <v>12878.58</v>
      </c>
      <c r="L119" s="33">
        <f t="shared" si="21"/>
        <v>80660.58</v>
      </c>
      <c r="M119" s="33">
        <f t="shared" si="22"/>
        <v>80660.58</v>
      </c>
      <c r="N119" s="34">
        <v>67785</v>
      </c>
      <c r="O119" s="34">
        <f t="shared" si="23"/>
        <v>12879.15</v>
      </c>
      <c r="P119" s="34">
        <f t="shared" si="24"/>
        <v>80664.149999999994</v>
      </c>
      <c r="Q119" s="34">
        <f t="shared" si="25"/>
        <v>80664.149999999994</v>
      </c>
      <c r="R119" s="1">
        <f t="shared" si="26"/>
        <v>67896</v>
      </c>
      <c r="S119" s="1">
        <f t="shared" si="27"/>
        <v>12900.24</v>
      </c>
      <c r="T119" s="1">
        <f t="shared" si="28"/>
        <v>80796.240000000005</v>
      </c>
      <c r="U119" s="37">
        <f t="shared" si="29"/>
        <v>80796.240000000005</v>
      </c>
      <c r="W119" s="47"/>
    </row>
    <row r="120" spans="1:23" x14ac:dyDescent="0.25">
      <c r="A120" s="8">
        <v>110</v>
      </c>
      <c r="B120" s="50" t="s">
        <v>145</v>
      </c>
      <c r="C120" s="50" t="s">
        <v>38</v>
      </c>
      <c r="D120" s="48">
        <v>1</v>
      </c>
      <c r="E120" s="25">
        <v>0.19</v>
      </c>
      <c r="F120" s="30">
        <v>68121</v>
      </c>
      <c r="G120" s="30">
        <f t="shared" si="17"/>
        <v>12942.99</v>
      </c>
      <c r="H120" s="31">
        <f t="shared" si="18"/>
        <v>81063.990000000005</v>
      </c>
      <c r="I120" s="32">
        <f t="shared" si="19"/>
        <v>81063.990000000005</v>
      </c>
      <c r="J120" s="33">
        <v>67782</v>
      </c>
      <c r="K120" s="33">
        <f t="shared" si="20"/>
        <v>12878.58</v>
      </c>
      <c r="L120" s="33">
        <f t="shared" si="21"/>
        <v>80660.58</v>
      </c>
      <c r="M120" s="33">
        <f t="shared" si="22"/>
        <v>80660.58</v>
      </c>
      <c r="N120" s="34">
        <v>68785</v>
      </c>
      <c r="O120" s="34">
        <f t="shared" si="23"/>
        <v>13069.15</v>
      </c>
      <c r="P120" s="34">
        <f t="shared" si="24"/>
        <v>81854.149999999994</v>
      </c>
      <c r="Q120" s="34">
        <f t="shared" si="25"/>
        <v>81854.149999999994</v>
      </c>
      <c r="R120" s="1">
        <f t="shared" si="26"/>
        <v>68229.333333333328</v>
      </c>
      <c r="S120" s="1">
        <f t="shared" si="27"/>
        <v>12963.573333333332</v>
      </c>
      <c r="T120" s="1">
        <f t="shared" si="28"/>
        <v>81192.906666666662</v>
      </c>
      <c r="U120" s="37">
        <f t="shared" si="29"/>
        <v>81192.906666666662</v>
      </c>
      <c r="W120" s="47"/>
    </row>
    <row r="121" spans="1:23" x14ac:dyDescent="0.25">
      <c r="A121" s="8">
        <v>111</v>
      </c>
      <c r="B121" s="50" t="s">
        <v>146</v>
      </c>
      <c r="C121" s="50" t="s">
        <v>38</v>
      </c>
      <c r="D121" s="48">
        <v>1</v>
      </c>
      <c r="E121" s="25">
        <v>0.19</v>
      </c>
      <c r="F121" s="30">
        <v>12093</v>
      </c>
      <c r="G121" s="30">
        <f t="shared" si="17"/>
        <v>2297.67</v>
      </c>
      <c r="H121" s="31">
        <f t="shared" si="18"/>
        <v>14390.67</v>
      </c>
      <c r="I121" s="32">
        <f t="shared" si="19"/>
        <v>14390.67</v>
      </c>
      <c r="J121" s="33">
        <v>12033</v>
      </c>
      <c r="K121" s="33">
        <f t="shared" si="20"/>
        <v>2286.27</v>
      </c>
      <c r="L121" s="33">
        <f t="shared" si="21"/>
        <v>14319.27</v>
      </c>
      <c r="M121" s="33">
        <f t="shared" si="22"/>
        <v>14319.27</v>
      </c>
      <c r="N121" s="34">
        <v>12038</v>
      </c>
      <c r="O121" s="34">
        <f t="shared" si="23"/>
        <v>2287.2199999999998</v>
      </c>
      <c r="P121" s="34">
        <f t="shared" si="24"/>
        <v>14325.22</v>
      </c>
      <c r="Q121" s="34">
        <f t="shared" si="25"/>
        <v>14325.22</v>
      </c>
      <c r="R121" s="1">
        <f t="shared" si="26"/>
        <v>12054.666666666666</v>
      </c>
      <c r="S121" s="1">
        <f t="shared" si="27"/>
        <v>2290.3866666666668</v>
      </c>
      <c r="T121" s="1">
        <f t="shared" si="28"/>
        <v>14345.053333333333</v>
      </c>
      <c r="U121" s="37">
        <f t="shared" si="29"/>
        <v>14345.053333333333</v>
      </c>
      <c r="W121" s="47"/>
    </row>
    <row r="122" spans="1:23" x14ac:dyDescent="0.25">
      <c r="A122" s="8">
        <v>112</v>
      </c>
      <c r="B122" s="50" t="s">
        <v>147</v>
      </c>
      <c r="C122" s="50" t="s">
        <v>38</v>
      </c>
      <c r="D122" s="48">
        <v>1</v>
      </c>
      <c r="E122" s="25">
        <v>0.19</v>
      </c>
      <c r="F122" s="30">
        <v>13780</v>
      </c>
      <c r="G122" s="30">
        <f t="shared" si="17"/>
        <v>2618.1999999999998</v>
      </c>
      <c r="H122" s="31">
        <f t="shared" si="18"/>
        <v>16398.2</v>
      </c>
      <c r="I122" s="32">
        <f t="shared" si="19"/>
        <v>16398.2</v>
      </c>
      <c r="J122" s="33">
        <v>13711</v>
      </c>
      <c r="K122" s="33">
        <f t="shared" si="20"/>
        <v>2605.09</v>
      </c>
      <c r="L122" s="33">
        <f t="shared" si="21"/>
        <v>16316.09</v>
      </c>
      <c r="M122" s="33">
        <f t="shared" si="22"/>
        <v>16316.09</v>
      </c>
      <c r="N122" s="34">
        <v>13715</v>
      </c>
      <c r="O122" s="34">
        <f t="shared" si="23"/>
        <v>2605.85</v>
      </c>
      <c r="P122" s="34">
        <f t="shared" si="24"/>
        <v>16320.85</v>
      </c>
      <c r="Q122" s="34">
        <f t="shared" si="25"/>
        <v>16320.85</v>
      </c>
      <c r="R122" s="1">
        <f t="shared" si="26"/>
        <v>13735.333333333334</v>
      </c>
      <c r="S122" s="1">
        <f t="shared" si="27"/>
        <v>2609.7133333333336</v>
      </c>
      <c r="T122" s="1">
        <f t="shared" si="28"/>
        <v>16345.046666666667</v>
      </c>
      <c r="U122" s="37">
        <f t="shared" si="29"/>
        <v>16345.046666666667</v>
      </c>
      <c r="W122" s="47"/>
    </row>
    <row r="123" spans="1:23" x14ac:dyDescent="0.25">
      <c r="A123" s="8">
        <v>113</v>
      </c>
      <c r="B123" s="50" t="s">
        <v>148</v>
      </c>
      <c r="C123" s="50" t="s">
        <v>38</v>
      </c>
      <c r="D123" s="48">
        <v>1</v>
      </c>
      <c r="E123" s="25">
        <v>0.19</v>
      </c>
      <c r="F123" s="30">
        <v>17397</v>
      </c>
      <c r="G123" s="30">
        <f t="shared" si="17"/>
        <v>3305.43</v>
      </c>
      <c r="H123" s="31">
        <f t="shared" si="18"/>
        <v>20702.43</v>
      </c>
      <c r="I123" s="32">
        <f t="shared" si="19"/>
        <v>20702.43</v>
      </c>
      <c r="J123" s="33">
        <v>17310</v>
      </c>
      <c r="K123" s="33">
        <f t="shared" si="20"/>
        <v>3288.9</v>
      </c>
      <c r="L123" s="33">
        <f t="shared" si="21"/>
        <v>20598.900000000001</v>
      </c>
      <c r="M123" s="33">
        <f t="shared" si="22"/>
        <v>20598.900000000001</v>
      </c>
      <c r="N123" s="34">
        <v>17314</v>
      </c>
      <c r="O123" s="34">
        <f t="shared" si="23"/>
        <v>3289.66</v>
      </c>
      <c r="P123" s="34">
        <f t="shared" si="24"/>
        <v>20603.66</v>
      </c>
      <c r="Q123" s="34">
        <f t="shared" si="25"/>
        <v>20603.66</v>
      </c>
      <c r="R123" s="1">
        <f t="shared" si="26"/>
        <v>17340.333333333332</v>
      </c>
      <c r="S123" s="1">
        <f t="shared" si="27"/>
        <v>3294.663333333333</v>
      </c>
      <c r="T123" s="1">
        <f t="shared" si="28"/>
        <v>20634.996666666666</v>
      </c>
      <c r="U123" s="37">
        <f t="shared" si="29"/>
        <v>20634.996666666666</v>
      </c>
      <c r="W123" s="47"/>
    </row>
    <row r="124" spans="1:23" x14ac:dyDescent="0.25">
      <c r="A124" s="8">
        <v>114</v>
      </c>
      <c r="B124" s="50" t="s">
        <v>149</v>
      </c>
      <c r="C124" s="50" t="s">
        <v>38</v>
      </c>
      <c r="D124" s="48">
        <v>1</v>
      </c>
      <c r="E124" s="25">
        <v>0.19</v>
      </c>
      <c r="F124" s="30">
        <v>36250</v>
      </c>
      <c r="G124" s="30">
        <f t="shared" si="17"/>
        <v>6887.5</v>
      </c>
      <c r="H124" s="31">
        <f t="shared" si="18"/>
        <v>43137.5</v>
      </c>
      <c r="I124" s="32">
        <f t="shared" si="19"/>
        <v>43137.5</v>
      </c>
      <c r="J124" s="33">
        <v>36070</v>
      </c>
      <c r="K124" s="33">
        <f t="shared" si="20"/>
        <v>6853.3</v>
      </c>
      <c r="L124" s="33">
        <f t="shared" si="21"/>
        <v>42923.3</v>
      </c>
      <c r="M124" s="33">
        <f t="shared" si="22"/>
        <v>42923.3</v>
      </c>
      <c r="N124" s="34">
        <v>36074</v>
      </c>
      <c r="O124" s="34">
        <f t="shared" si="23"/>
        <v>6854.06</v>
      </c>
      <c r="P124" s="34">
        <f t="shared" si="24"/>
        <v>42928.06</v>
      </c>
      <c r="Q124" s="34">
        <f t="shared" si="25"/>
        <v>42928.06</v>
      </c>
      <c r="R124" s="1">
        <f t="shared" si="26"/>
        <v>36131.333333333336</v>
      </c>
      <c r="S124" s="1">
        <f t="shared" si="27"/>
        <v>6864.9533333333338</v>
      </c>
      <c r="T124" s="1">
        <f t="shared" si="28"/>
        <v>42996.286666666667</v>
      </c>
      <c r="U124" s="37">
        <f t="shared" si="29"/>
        <v>42996.286666666667</v>
      </c>
      <c r="W124" s="47"/>
    </row>
    <row r="125" spans="1:23" x14ac:dyDescent="0.25">
      <c r="A125" s="8">
        <v>115</v>
      </c>
      <c r="B125" s="50" t="s">
        <v>150</v>
      </c>
      <c r="C125" s="50" t="s">
        <v>38</v>
      </c>
      <c r="D125" s="48">
        <v>1</v>
      </c>
      <c r="E125" s="25">
        <v>0.19</v>
      </c>
      <c r="F125" s="30">
        <v>5612</v>
      </c>
      <c r="G125" s="30">
        <f t="shared" si="17"/>
        <v>1066.28</v>
      </c>
      <c r="H125" s="31">
        <f t="shared" si="18"/>
        <v>6678.28</v>
      </c>
      <c r="I125" s="32">
        <f t="shared" si="19"/>
        <v>6678.28</v>
      </c>
      <c r="J125" s="33">
        <v>5556</v>
      </c>
      <c r="K125" s="33">
        <f t="shared" si="20"/>
        <v>1055.6400000000001</v>
      </c>
      <c r="L125" s="33">
        <f t="shared" si="21"/>
        <v>6611.64</v>
      </c>
      <c r="M125" s="33">
        <f t="shared" si="22"/>
        <v>6611.64</v>
      </c>
      <c r="N125" s="34">
        <v>5560</v>
      </c>
      <c r="O125" s="34">
        <f t="shared" si="23"/>
        <v>1056.4000000000001</v>
      </c>
      <c r="P125" s="34">
        <f t="shared" si="24"/>
        <v>6616.4</v>
      </c>
      <c r="Q125" s="34">
        <f t="shared" si="25"/>
        <v>6616.4</v>
      </c>
      <c r="R125" s="1">
        <f t="shared" si="26"/>
        <v>5576</v>
      </c>
      <c r="S125" s="1">
        <f t="shared" si="27"/>
        <v>1059.44</v>
      </c>
      <c r="T125" s="1">
        <f t="shared" si="28"/>
        <v>6635.4400000000005</v>
      </c>
      <c r="U125" s="37">
        <f t="shared" si="29"/>
        <v>6635.4400000000005</v>
      </c>
      <c r="W125" s="47"/>
    </row>
    <row r="126" spans="1:23" x14ac:dyDescent="0.25">
      <c r="A126" s="8">
        <v>116</v>
      </c>
      <c r="B126" s="50" t="s">
        <v>151</v>
      </c>
      <c r="C126" s="50" t="s">
        <v>38</v>
      </c>
      <c r="D126" s="48">
        <v>1</v>
      </c>
      <c r="E126" s="25">
        <v>0.19</v>
      </c>
      <c r="F126" s="30">
        <v>32118</v>
      </c>
      <c r="G126" s="30">
        <f t="shared" si="17"/>
        <v>6102.42</v>
      </c>
      <c r="H126" s="31">
        <f t="shared" si="18"/>
        <v>38220.42</v>
      </c>
      <c r="I126" s="32">
        <f t="shared" si="19"/>
        <v>38220.42</v>
      </c>
      <c r="J126" s="33">
        <v>31800</v>
      </c>
      <c r="K126" s="33">
        <f t="shared" si="20"/>
        <v>6042</v>
      </c>
      <c r="L126" s="33">
        <f t="shared" si="21"/>
        <v>37842</v>
      </c>
      <c r="M126" s="33">
        <f t="shared" si="22"/>
        <v>37842</v>
      </c>
      <c r="N126" s="34">
        <v>31805</v>
      </c>
      <c r="O126" s="34">
        <f t="shared" si="23"/>
        <v>6042.95</v>
      </c>
      <c r="P126" s="34">
        <f t="shared" si="24"/>
        <v>37847.949999999997</v>
      </c>
      <c r="Q126" s="34">
        <f t="shared" si="25"/>
        <v>37847.949999999997</v>
      </c>
      <c r="R126" s="1">
        <f t="shared" si="26"/>
        <v>31907.666666666668</v>
      </c>
      <c r="S126" s="1">
        <f t="shared" si="27"/>
        <v>6062.4566666666669</v>
      </c>
      <c r="T126" s="1">
        <f t="shared" si="28"/>
        <v>37970.123333333337</v>
      </c>
      <c r="U126" s="37">
        <f t="shared" si="29"/>
        <v>37970.123333333337</v>
      </c>
      <c r="W126" s="47"/>
    </row>
    <row r="127" spans="1:23" x14ac:dyDescent="0.25">
      <c r="A127" s="8">
        <v>117</v>
      </c>
      <c r="B127" s="50" t="s">
        <v>152</v>
      </c>
      <c r="C127" s="50" t="s">
        <v>38</v>
      </c>
      <c r="D127" s="48">
        <v>1</v>
      </c>
      <c r="E127" s="25">
        <v>0.19</v>
      </c>
      <c r="F127" s="30">
        <v>55841</v>
      </c>
      <c r="G127" s="30">
        <f t="shared" si="17"/>
        <v>10609.79</v>
      </c>
      <c r="H127" s="31">
        <f t="shared" si="18"/>
        <v>66450.790000000008</v>
      </c>
      <c r="I127" s="32">
        <f t="shared" si="19"/>
        <v>66450.790000000008</v>
      </c>
      <c r="J127" s="33">
        <v>55288</v>
      </c>
      <c r="K127" s="33">
        <f t="shared" si="20"/>
        <v>10504.72</v>
      </c>
      <c r="L127" s="33">
        <f t="shared" si="21"/>
        <v>65792.72</v>
      </c>
      <c r="M127" s="33">
        <f t="shared" si="22"/>
        <v>65792.72</v>
      </c>
      <c r="N127" s="34">
        <v>55291</v>
      </c>
      <c r="O127" s="34">
        <f t="shared" si="23"/>
        <v>10505.29</v>
      </c>
      <c r="P127" s="34">
        <f t="shared" si="24"/>
        <v>65796.290000000008</v>
      </c>
      <c r="Q127" s="34">
        <f t="shared" si="25"/>
        <v>65796.290000000008</v>
      </c>
      <c r="R127" s="1">
        <f t="shared" si="26"/>
        <v>55473.333333333336</v>
      </c>
      <c r="S127" s="1">
        <f t="shared" si="27"/>
        <v>10539.933333333334</v>
      </c>
      <c r="T127" s="1">
        <f t="shared" si="28"/>
        <v>66013.266666666663</v>
      </c>
      <c r="U127" s="37">
        <f t="shared" si="29"/>
        <v>66013.266666666663</v>
      </c>
      <c r="W127" s="47"/>
    </row>
    <row r="128" spans="1:23" x14ac:dyDescent="0.25">
      <c r="A128" s="8">
        <v>118</v>
      </c>
      <c r="B128" s="50" t="s">
        <v>153</v>
      </c>
      <c r="C128" s="50" t="s">
        <v>38</v>
      </c>
      <c r="D128" s="48">
        <v>1</v>
      </c>
      <c r="E128" s="25">
        <v>0.19</v>
      </c>
      <c r="F128" s="30">
        <v>2470</v>
      </c>
      <c r="G128" s="30">
        <f t="shared" si="17"/>
        <v>469.3</v>
      </c>
      <c r="H128" s="31">
        <f t="shared" si="18"/>
        <v>2939.3</v>
      </c>
      <c r="I128" s="32">
        <f t="shared" si="19"/>
        <v>2939.3</v>
      </c>
      <c r="J128" s="33">
        <v>2458</v>
      </c>
      <c r="K128" s="33">
        <f t="shared" si="20"/>
        <v>467.02</v>
      </c>
      <c r="L128" s="33">
        <f t="shared" si="21"/>
        <v>2925.02</v>
      </c>
      <c r="M128" s="33">
        <f t="shared" si="22"/>
        <v>2925.02</v>
      </c>
      <c r="N128" s="34">
        <v>2462</v>
      </c>
      <c r="O128" s="34">
        <f t="shared" si="23"/>
        <v>467.78000000000003</v>
      </c>
      <c r="P128" s="34">
        <f t="shared" si="24"/>
        <v>2929.78</v>
      </c>
      <c r="Q128" s="34">
        <f t="shared" si="25"/>
        <v>2929.78</v>
      </c>
      <c r="R128" s="1">
        <f t="shared" si="26"/>
        <v>2463.3333333333335</v>
      </c>
      <c r="S128" s="1">
        <f t="shared" si="27"/>
        <v>468.03333333333336</v>
      </c>
      <c r="T128" s="1">
        <f t="shared" si="28"/>
        <v>2931.3666666666668</v>
      </c>
      <c r="U128" s="37">
        <f t="shared" si="29"/>
        <v>2931.3666666666668</v>
      </c>
      <c r="W128" s="47"/>
    </row>
    <row r="129" spans="1:23" x14ac:dyDescent="0.25">
      <c r="A129" s="8">
        <v>119</v>
      </c>
      <c r="B129" s="50" t="s">
        <v>154</v>
      </c>
      <c r="C129" s="50" t="s">
        <v>38</v>
      </c>
      <c r="D129" s="48">
        <v>1</v>
      </c>
      <c r="E129" s="25">
        <v>0.19</v>
      </c>
      <c r="F129" s="30">
        <v>6030</v>
      </c>
      <c r="G129" s="30">
        <f t="shared" si="17"/>
        <v>1145.7</v>
      </c>
      <c r="H129" s="31">
        <f t="shared" si="18"/>
        <v>7175.7</v>
      </c>
      <c r="I129" s="32">
        <f t="shared" si="19"/>
        <v>7175.7</v>
      </c>
      <c r="J129" s="33">
        <v>6000</v>
      </c>
      <c r="K129" s="33">
        <f t="shared" si="20"/>
        <v>1140</v>
      </c>
      <c r="L129" s="33">
        <f t="shared" si="21"/>
        <v>7140</v>
      </c>
      <c r="M129" s="33">
        <f t="shared" si="22"/>
        <v>7140</v>
      </c>
      <c r="N129" s="34">
        <v>6004</v>
      </c>
      <c r="O129" s="34">
        <f t="shared" si="23"/>
        <v>1140.76</v>
      </c>
      <c r="P129" s="34">
        <f t="shared" si="24"/>
        <v>7144.76</v>
      </c>
      <c r="Q129" s="34">
        <f t="shared" si="25"/>
        <v>7144.76</v>
      </c>
      <c r="R129" s="1">
        <f t="shared" si="26"/>
        <v>6011.333333333333</v>
      </c>
      <c r="S129" s="1">
        <f t="shared" si="27"/>
        <v>1142.1533333333332</v>
      </c>
      <c r="T129" s="1">
        <f t="shared" si="28"/>
        <v>7153.4866666666658</v>
      </c>
      <c r="U129" s="37">
        <f t="shared" si="29"/>
        <v>7153.4866666666658</v>
      </c>
      <c r="W129" s="47"/>
    </row>
    <row r="130" spans="1:23" x14ac:dyDescent="0.25">
      <c r="A130" s="8">
        <v>120</v>
      </c>
      <c r="B130" s="50" t="s">
        <v>155</v>
      </c>
      <c r="C130" s="50" t="s">
        <v>38</v>
      </c>
      <c r="D130" s="48">
        <v>1</v>
      </c>
      <c r="E130" s="25">
        <v>0.19</v>
      </c>
      <c r="F130" s="30">
        <v>3963</v>
      </c>
      <c r="G130" s="30">
        <f t="shared" si="17"/>
        <v>752.97</v>
      </c>
      <c r="H130" s="31">
        <f t="shared" si="18"/>
        <v>4715.97</v>
      </c>
      <c r="I130" s="32">
        <f t="shared" si="19"/>
        <v>4715.97</v>
      </c>
      <c r="J130" s="33">
        <v>3943</v>
      </c>
      <c r="K130" s="33">
        <f t="shared" si="20"/>
        <v>749.17</v>
      </c>
      <c r="L130" s="33">
        <f t="shared" si="21"/>
        <v>4692.17</v>
      </c>
      <c r="M130" s="33">
        <f t="shared" si="22"/>
        <v>4692.17</v>
      </c>
      <c r="N130" s="34">
        <v>3945</v>
      </c>
      <c r="O130" s="34">
        <f t="shared" si="23"/>
        <v>749.55</v>
      </c>
      <c r="P130" s="34">
        <f t="shared" si="24"/>
        <v>4694.55</v>
      </c>
      <c r="Q130" s="34">
        <f t="shared" si="25"/>
        <v>4694.55</v>
      </c>
      <c r="R130" s="1">
        <f t="shared" si="26"/>
        <v>3950.3333333333335</v>
      </c>
      <c r="S130" s="1">
        <f t="shared" si="27"/>
        <v>750.56333333333339</v>
      </c>
      <c r="T130" s="1">
        <f t="shared" si="28"/>
        <v>4700.8966666666665</v>
      </c>
      <c r="U130" s="37">
        <f t="shared" si="29"/>
        <v>4700.8966666666665</v>
      </c>
      <c r="W130" s="47"/>
    </row>
    <row r="131" spans="1:23" x14ac:dyDescent="0.25">
      <c r="A131" s="8">
        <v>121</v>
      </c>
      <c r="B131" s="50" t="s">
        <v>156</v>
      </c>
      <c r="C131" s="50" t="s">
        <v>38</v>
      </c>
      <c r="D131" s="48">
        <v>1</v>
      </c>
      <c r="E131" s="25">
        <v>0.19</v>
      </c>
      <c r="F131" s="30">
        <v>6131</v>
      </c>
      <c r="G131" s="30">
        <f t="shared" si="17"/>
        <v>1164.8900000000001</v>
      </c>
      <c r="H131" s="31">
        <f t="shared" si="18"/>
        <v>7295.89</v>
      </c>
      <c r="I131" s="32">
        <f t="shared" si="19"/>
        <v>7295.89</v>
      </c>
      <c r="J131" s="33">
        <v>6100</v>
      </c>
      <c r="K131" s="33">
        <f t="shared" si="20"/>
        <v>1159</v>
      </c>
      <c r="L131" s="33">
        <f t="shared" si="21"/>
        <v>7259</v>
      </c>
      <c r="M131" s="33">
        <f t="shared" si="22"/>
        <v>7259</v>
      </c>
      <c r="N131" s="34">
        <v>6102</v>
      </c>
      <c r="O131" s="34">
        <f t="shared" si="23"/>
        <v>1159.3800000000001</v>
      </c>
      <c r="P131" s="34">
        <f t="shared" si="24"/>
        <v>7261.38</v>
      </c>
      <c r="Q131" s="34">
        <f t="shared" si="25"/>
        <v>7261.38</v>
      </c>
      <c r="R131" s="1">
        <f t="shared" si="26"/>
        <v>6111</v>
      </c>
      <c r="S131" s="1">
        <f t="shared" si="27"/>
        <v>1161.0899999999999</v>
      </c>
      <c r="T131" s="1">
        <f t="shared" si="28"/>
        <v>7272.09</v>
      </c>
      <c r="U131" s="37">
        <f t="shared" si="29"/>
        <v>7272.09</v>
      </c>
      <c r="W131" s="47"/>
    </row>
    <row r="132" spans="1:23" x14ac:dyDescent="0.25">
      <c r="A132" s="8">
        <v>122</v>
      </c>
      <c r="B132" s="50" t="s">
        <v>157</v>
      </c>
      <c r="C132" s="50" t="s">
        <v>38</v>
      </c>
      <c r="D132" s="48">
        <v>1</v>
      </c>
      <c r="E132" s="25">
        <v>0.19</v>
      </c>
      <c r="F132" s="30">
        <v>633</v>
      </c>
      <c r="G132" s="30">
        <f t="shared" si="17"/>
        <v>120.27</v>
      </c>
      <c r="H132" s="31">
        <f t="shared" si="18"/>
        <v>753.27</v>
      </c>
      <c r="I132" s="32">
        <f t="shared" si="19"/>
        <v>753.27</v>
      </c>
      <c r="J132" s="33">
        <v>630</v>
      </c>
      <c r="K132" s="33">
        <f t="shared" si="20"/>
        <v>119.7</v>
      </c>
      <c r="L132" s="33">
        <f t="shared" si="21"/>
        <v>749.7</v>
      </c>
      <c r="M132" s="33">
        <f t="shared" si="22"/>
        <v>749.7</v>
      </c>
      <c r="N132" s="34">
        <v>632</v>
      </c>
      <c r="O132" s="34">
        <f t="shared" si="23"/>
        <v>120.08</v>
      </c>
      <c r="P132" s="34">
        <f t="shared" si="24"/>
        <v>752.08</v>
      </c>
      <c r="Q132" s="34">
        <f t="shared" si="25"/>
        <v>752.08</v>
      </c>
      <c r="R132" s="1">
        <f t="shared" si="26"/>
        <v>631.66666666666663</v>
      </c>
      <c r="S132" s="1">
        <f t="shared" si="27"/>
        <v>120.01666666666667</v>
      </c>
      <c r="T132" s="1">
        <f t="shared" si="28"/>
        <v>751.68333333333328</v>
      </c>
      <c r="U132" s="37">
        <f t="shared" si="29"/>
        <v>751.68333333333328</v>
      </c>
      <c r="W132" s="47"/>
    </row>
    <row r="133" spans="1:23" x14ac:dyDescent="0.25">
      <c r="A133" s="8">
        <v>123</v>
      </c>
      <c r="B133" s="50" t="s">
        <v>158</v>
      </c>
      <c r="C133" s="50" t="s">
        <v>38</v>
      </c>
      <c r="D133" s="48">
        <v>1</v>
      </c>
      <c r="E133" s="25">
        <v>0.19</v>
      </c>
      <c r="F133" s="30">
        <v>844</v>
      </c>
      <c r="G133" s="30">
        <f t="shared" si="17"/>
        <v>160.36000000000001</v>
      </c>
      <c r="H133" s="31">
        <f t="shared" si="18"/>
        <v>1004.36</v>
      </c>
      <c r="I133" s="32">
        <f t="shared" si="19"/>
        <v>1004.36</v>
      </c>
      <c r="J133" s="33">
        <v>840</v>
      </c>
      <c r="K133" s="33">
        <f t="shared" si="20"/>
        <v>159.6</v>
      </c>
      <c r="L133" s="33">
        <f t="shared" si="21"/>
        <v>999.6</v>
      </c>
      <c r="M133" s="33">
        <f t="shared" si="22"/>
        <v>999.6</v>
      </c>
      <c r="N133" s="34">
        <v>842</v>
      </c>
      <c r="O133" s="34">
        <f t="shared" si="23"/>
        <v>159.97999999999999</v>
      </c>
      <c r="P133" s="34">
        <f t="shared" si="24"/>
        <v>1001.98</v>
      </c>
      <c r="Q133" s="34">
        <f t="shared" si="25"/>
        <v>1001.98</v>
      </c>
      <c r="R133" s="1">
        <f t="shared" si="26"/>
        <v>842</v>
      </c>
      <c r="S133" s="1">
        <f t="shared" si="27"/>
        <v>159.97999999999999</v>
      </c>
      <c r="T133" s="1">
        <f t="shared" si="28"/>
        <v>1001.98</v>
      </c>
      <c r="U133" s="37">
        <f t="shared" si="29"/>
        <v>1001.98</v>
      </c>
      <c r="W133" s="47"/>
    </row>
    <row r="134" spans="1:23" x14ac:dyDescent="0.25">
      <c r="A134" s="8">
        <v>124</v>
      </c>
      <c r="B134" s="50" t="s">
        <v>159</v>
      </c>
      <c r="C134" s="50" t="s">
        <v>38</v>
      </c>
      <c r="D134" s="48">
        <v>1</v>
      </c>
      <c r="E134" s="25">
        <v>0</v>
      </c>
      <c r="F134" s="30">
        <v>2186</v>
      </c>
      <c r="G134" s="30">
        <f t="shared" si="17"/>
        <v>0</v>
      </c>
      <c r="H134" s="31">
        <f t="shared" si="18"/>
        <v>2186</v>
      </c>
      <c r="I134" s="32">
        <f t="shared" si="19"/>
        <v>2186</v>
      </c>
      <c r="J134" s="33">
        <v>2164</v>
      </c>
      <c r="K134" s="33">
        <f t="shared" si="20"/>
        <v>0</v>
      </c>
      <c r="L134" s="33">
        <f t="shared" si="21"/>
        <v>2164</v>
      </c>
      <c r="M134" s="33">
        <f t="shared" si="22"/>
        <v>2164</v>
      </c>
      <c r="N134" s="34">
        <v>2166</v>
      </c>
      <c r="O134" s="34">
        <f t="shared" si="23"/>
        <v>0</v>
      </c>
      <c r="P134" s="34">
        <f t="shared" si="24"/>
        <v>2166</v>
      </c>
      <c r="Q134" s="34">
        <f t="shared" si="25"/>
        <v>2166</v>
      </c>
      <c r="R134" s="1">
        <f t="shared" si="26"/>
        <v>2172</v>
      </c>
      <c r="S134" s="1">
        <f t="shared" si="27"/>
        <v>0</v>
      </c>
      <c r="T134" s="1">
        <f t="shared" si="28"/>
        <v>2172</v>
      </c>
      <c r="U134" s="37">
        <f t="shared" si="29"/>
        <v>2172</v>
      </c>
      <c r="W134" s="47"/>
    </row>
    <row r="135" spans="1:23" x14ac:dyDescent="0.25">
      <c r="A135" s="8">
        <v>125</v>
      </c>
      <c r="B135" s="50" t="s">
        <v>327</v>
      </c>
      <c r="C135" s="50" t="s">
        <v>38</v>
      </c>
      <c r="D135" s="48">
        <v>1</v>
      </c>
      <c r="E135" s="25">
        <v>0</v>
      </c>
      <c r="F135" s="30">
        <v>1485</v>
      </c>
      <c r="G135" s="30">
        <f t="shared" si="17"/>
        <v>0</v>
      </c>
      <c r="H135" s="31">
        <f t="shared" si="18"/>
        <v>1485</v>
      </c>
      <c r="I135" s="32">
        <f t="shared" si="19"/>
        <v>1485</v>
      </c>
      <c r="J135" s="33">
        <v>1470</v>
      </c>
      <c r="K135" s="33">
        <f t="shared" si="20"/>
        <v>0</v>
      </c>
      <c r="L135" s="33">
        <f t="shared" si="21"/>
        <v>1470</v>
      </c>
      <c r="M135" s="33">
        <f t="shared" si="22"/>
        <v>1470</v>
      </c>
      <c r="N135" s="34">
        <v>1472</v>
      </c>
      <c r="O135" s="34">
        <f t="shared" si="23"/>
        <v>0</v>
      </c>
      <c r="P135" s="34">
        <f t="shared" si="24"/>
        <v>1472</v>
      </c>
      <c r="Q135" s="34">
        <f t="shared" si="25"/>
        <v>1472</v>
      </c>
      <c r="R135" s="1">
        <f t="shared" si="26"/>
        <v>1475.6666666666667</v>
      </c>
      <c r="S135" s="1">
        <f t="shared" si="27"/>
        <v>0</v>
      </c>
      <c r="T135" s="1">
        <f t="shared" si="28"/>
        <v>1475.6666666666667</v>
      </c>
      <c r="U135" s="37">
        <f t="shared" si="29"/>
        <v>1475.6666666666667</v>
      </c>
      <c r="W135" s="47"/>
    </row>
    <row r="136" spans="1:23" x14ac:dyDescent="0.25">
      <c r="A136" s="8">
        <v>126</v>
      </c>
      <c r="B136" s="51" t="s">
        <v>343</v>
      </c>
      <c r="C136" s="50" t="s">
        <v>38</v>
      </c>
      <c r="D136" s="48">
        <v>1</v>
      </c>
      <c r="E136" s="25">
        <v>0</v>
      </c>
      <c r="F136" s="30">
        <v>1671</v>
      </c>
      <c r="G136" s="30">
        <f t="shared" si="17"/>
        <v>0</v>
      </c>
      <c r="H136" s="31">
        <f t="shared" si="18"/>
        <v>1671</v>
      </c>
      <c r="I136" s="32">
        <f t="shared" si="19"/>
        <v>1671</v>
      </c>
      <c r="J136" s="33">
        <v>1638</v>
      </c>
      <c r="K136" s="33">
        <f t="shared" si="20"/>
        <v>0</v>
      </c>
      <c r="L136" s="33">
        <f t="shared" si="21"/>
        <v>1638</v>
      </c>
      <c r="M136" s="33">
        <f t="shared" si="22"/>
        <v>1638</v>
      </c>
      <c r="N136" s="34">
        <v>1643</v>
      </c>
      <c r="O136" s="34">
        <f t="shared" si="23"/>
        <v>0</v>
      </c>
      <c r="P136" s="34">
        <f t="shared" si="24"/>
        <v>1643</v>
      </c>
      <c r="Q136" s="34">
        <f t="shared" si="25"/>
        <v>1643</v>
      </c>
      <c r="R136" s="1">
        <f t="shared" si="26"/>
        <v>1650.6666666666667</v>
      </c>
      <c r="S136" s="1">
        <f t="shared" si="27"/>
        <v>0</v>
      </c>
      <c r="T136" s="1">
        <f t="shared" si="28"/>
        <v>1650.6666666666667</v>
      </c>
      <c r="U136" s="37">
        <f t="shared" si="29"/>
        <v>1650.6666666666667</v>
      </c>
      <c r="W136" s="47"/>
    </row>
    <row r="137" spans="1:23" x14ac:dyDescent="0.25">
      <c r="A137" s="8">
        <v>127</v>
      </c>
      <c r="B137" s="51" t="s">
        <v>328</v>
      </c>
      <c r="C137" s="50" t="s">
        <v>38</v>
      </c>
      <c r="D137" s="48">
        <v>1</v>
      </c>
      <c r="E137" s="25">
        <v>0</v>
      </c>
      <c r="F137" s="30">
        <v>1671</v>
      </c>
      <c r="G137" s="30">
        <f t="shared" si="17"/>
        <v>0</v>
      </c>
      <c r="H137" s="31">
        <f t="shared" si="18"/>
        <v>1671</v>
      </c>
      <c r="I137" s="32">
        <f t="shared" si="19"/>
        <v>1671</v>
      </c>
      <c r="J137" s="33">
        <v>1638</v>
      </c>
      <c r="K137" s="33">
        <f t="shared" si="20"/>
        <v>0</v>
      </c>
      <c r="L137" s="33">
        <f t="shared" si="21"/>
        <v>1638</v>
      </c>
      <c r="M137" s="33">
        <f t="shared" si="22"/>
        <v>1638</v>
      </c>
      <c r="N137" s="34">
        <v>1664</v>
      </c>
      <c r="O137" s="34">
        <f t="shared" si="23"/>
        <v>0</v>
      </c>
      <c r="P137" s="34">
        <f t="shared" si="24"/>
        <v>1664</v>
      </c>
      <c r="Q137" s="34">
        <f t="shared" si="25"/>
        <v>1664</v>
      </c>
      <c r="R137" s="1">
        <f t="shared" si="26"/>
        <v>1657.6666666666667</v>
      </c>
      <c r="S137" s="1">
        <f t="shared" si="27"/>
        <v>0</v>
      </c>
      <c r="T137" s="1">
        <f t="shared" si="28"/>
        <v>1657.6666666666667</v>
      </c>
      <c r="U137" s="37">
        <f t="shared" si="29"/>
        <v>1657.6666666666667</v>
      </c>
      <c r="W137" s="47"/>
    </row>
    <row r="138" spans="1:23" x14ac:dyDescent="0.25">
      <c r="A138" s="8">
        <v>128</v>
      </c>
      <c r="B138" s="51" t="s">
        <v>160</v>
      </c>
      <c r="C138" s="50" t="s">
        <v>56</v>
      </c>
      <c r="D138" s="48">
        <v>1</v>
      </c>
      <c r="E138" s="25">
        <v>0.19</v>
      </c>
      <c r="F138" s="30">
        <v>651422</v>
      </c>
      <c r="G138" s="30">
        <f t="shared" si="17"/>
        <v>123770.18000000001</v>
      </c>
      <c r="H138" s="31">
        <f t="shared" si="18"/>
        <v>775192.18</v>
      </c>
      <c r="I138" s="32">
        <f t="shared" si="19"/>
        <v>775192.18</v>
      </c>
      <c r="J138" s="33">
        <v>644972</v>
      </c>
      <c r="K138" s="33">
        <f t="shared" si="20"/>
        <v>122544.68000000001</v>
      </c>
      <c r="L138" s="33">
        <f t="shared" si="21"/>
        <v>767516.68</v>
      </c>
      <c r="M138" s="33">
        <f t="shared" si="22"/>
        <v>767516.68</v>
      </c>
      <c r="N138" s="34">
        <v>644977</v>
      </c>
      <c r="O138" s="34">
        <f t="shared" si="23"/>
        <v>122545.63</v>
      </c>
      <c r="P138" s="34">
        <f t="shared" si="24"/>
        <v>767522.63</v>
      </c>
      <c r="Q138" s="34">
        <f t="shared" si="25"/>
        <v>767522.63</v>
      </c>
      <c r="R138" s="1">
        <f t="shared" si="26"/>
        <v>647123.66666666663</v>
      </c>
      <c r="S138" s="1">
        <f t="shared" si="27"/>
        <v>122953.49666666666</v>
      </c>
      <c r="T138" s="1">
        <f t="shared" si="28"/>
        <v>770077.16333333333</v>
      </c>
      <c r="U138" s="37">
        <f t="shared" si="29"/>
        <v>770077.16333333333</v>
      </c>
      <c r="W138" s="47"/>
    </row>
    <row r="139" spans="1:23" x14ac:dyDescent="0.25">
      <c r="A139" s="8">
        <v>129</v>
      </c>
      <c r="B139" s="50" t="s">
        <v>161</v>
      </c>
      <c r="C139" s="50" t="s">
        <v>162</v>
      </c>
      <c r="D139" s="48">
        <v>1</v>
      </c>
      <c r="E139" s="25">
        <v>0.19</v>
      </c>
      <c r="F139" s="30">
        <v>16203</v>
      </c>
      <c r="G139" s="30">
        <f t="shared" si="17"/>
        <v>3078.57</v>
      </c>
      <c r="H139" s="31">
        <f t="shared" si="18"/>
        <v>19281.57</v>
      </c>
      <c r="I139" s="32">
        <f t="shared" si="19"/>
        <v>19281.57</v>
      </c>
      <c r="J139" s="33">
        <v>16122</v>
      </c>
      <c r="K139" s="33">
        <f t="shared" si="20"/>
        <v>3063.18</v>
      </c>
      <c r="L139" s="33">
        <f t="shared" si="21"/>
        <v>19185.18</v>
      </c>
      <c r="M139" s="33">
        <f t="shared" si="22"/>
        <v>19185.18</v>
      </c>
      <c r="N139" s="34">
        <v>16126</v>
      </c>
      <c r="O139" s="34">
        <f t="shared" si="23"/>
        <v>3063.94</v>
      </c>
      <c r="P139" s="34">
        <f t="shared" si="24"/>
        <v>19189.939999999999</v>
      </c>
      <c r="Q139" s="34">
        <f t="shared" si="25"/>
        <v>19189.939999999999</v>
      </c>
      <c r="R139" s="1">
        <f t="shared" si="26"/>
        <v>16150.333333333334</v>
      </c>
      <c r="S139" s="1">
        <f t="shared" si="27"/>
        <v>3068.5633333333335</v>
      </c>
      <c r="T139" s="1">
        <f t="shared" si="28"/>
        <v>19218.896666666667</v>
      </c>
      <c r="U139" s="37">
        <f t="shared" si="29"/>
        <v>19218.896666666667</v>
      </c>
      <c r="W139" s="47"/>
    </row>
    <row r="140" spans="1:23" x14ac:dyDescent="0.25">
      <c r="A140" s="8">
        <v>130</v>
      </c>
      <c r="B140" s="50" t="s">
        <v>163</v>
      </c>
      <c r="C140" s="50" t="s">
        <v>38</v>
      </c>
      <c r="D140" s="48">
        <v>1</v>
      </c>
      <c r="E140" s="25">
        <v>0.19</v>
      </c>
      <c r="F140" s="30">
        <v>213563</v>
      </c>
      <c r="G140" s="30">
        <f t="shared" ref="G140:G203" si="30">F140*E140</f>
        <v>40576.97</v>
      </c>
      <c r="H140" s="31">
        <f t="shared" ref="H140:H203" si="31">SUM(F140+G140)</f>
        <v>254139.97</v>
      </c>
      <c r="I140" s="32">
        <f t="shared" ref="I140:I203" si="32">D140*H140</f>
        <v>254139.97</v>
      </c>
      <c r="J140" s="33">
        <v>212500</v>
      </c>
      <c r="K140" s="33">
        <f t="shared" ref="K140:K203" si="33">J140*E140</f>
        <v>40375</v>
      </c>
      <c r="L140" s="33">
        <f t="shared" ref="L140:L203" si="34">SUM(J140+K140)</f>
        <v>252875</v>
      </c>
      <c r="M140" s="33">
        <f t="shared" ref="M140:M203" si="35">D140*L140</f>
        <v>252875</v>
      </c>
      <c r="N140" s="34">
        <v>212504</v>
      </c>
      <c r="O140" s="34">
        <f t="shared" ref="O140:O203" si="36">N140*E140</f>
        <v>40375.760000000002</v>
      </c>
      <c r="P140" s="34">
        <f t="shared" ref="P140:P203" si="37">SUM(N140+O140)</f>
        <v>252879.76</v>
      </c>
      <c r="Q140" s="34">
        <f t="shared" ref="Q140:Q203" si="38">D140*P140</f>
        <v>252879.76</v>
      </c>
      <c r="R140" s="1">
        <f t="shared" si="26"/>
        <v>212855.66666666666</v>
      </c>
      <c r="S140" s="1">
        <f t="shared" si="27"/>
        <v>40442.576666666668</v>
      </c>
      <c r="T140" s="1">
        <f t="shared" si="28"/>
        <v>253298.24333333332</v>
      </c>
      <c r="U140" s="37">
        <f t="shared" si="29"/>
        <v>253298.24333333332</v>
      </c>
      <c r="W140" s="47"/>
    </row>
    <row r="141" spans="1:23" x14ac:dyDescent="0.25">
      <c r="A141" s="8">
        <v>131</v>
      </c>
      <c r="B141" s="50" t="s">
        <v>164</v>
      </c>
      <c r="C141" s="50" t="s">
        <v>38</v>
      </c>
      <c r="D141" s="48">
        <v>1</v>
      </c>
      <c r="E141" s="25">
        <v>0.19</v>
      </c>
      <c r="F141" s="30">
        <v>75621</v>
      </c>
      <c r="G141" s="30">
        <f t="shared" si="30"/>
        <v>14367.99</v>
      </c>
      <c r="H141" s="31">
        <f t="shared" si="31"/>
        <v>89988.99</v>
      </c>
      <c r="I141" s="32">
        <f t="shared" si="32"/>
        <v>89988.99</v>
      </c>
      <c r="J141" s="33">
        <v>75245</v>
      </c>
      <c r="K141" s="33">
        <f t="shared" si="33"/>
        <v>14296.55</v>
      </c>
      <c r="L141" s="33">
        <f t="shared" si="34"/>
        <v>89541.55</v>
      </c>
      <c r="M141" s="33">
        <f t="shared" si="35"/>
        <v>89541.55</v>
      </c>
      <c r="N141" s="34">
        <v>75248</v>
      </c>
      <c r="O141" s="34">
        <f t="shared" si="36"/>
        <v>14297.12</v>
      </c>
      <c r="P141" s="34">
        <f t="shared" si="37"/>
        <v>89545.12</v>
      </c>
      <c r="Q141" s="34">
        <f t="shared" si="38"/>
        <v>89545.12</v>
      </c>
      <c r="R141" s="1">
        <f t="shared" si="26"/>
        <v>75371.333333333328</v>
      </c>
      <c r="S141" s="1">
        <f t="shared" si="27"/>
        <v>14320.553333333333</v>
      </c>
      <c r="T141" s="1">
        <f t="shared" si="28"/>
        <v>89691.886666666658</v>
      </c>
      <c r="U141" s="37">
        <f t="shared" si="29"/>
        <v>89691.886666666658</v>
      </c>
      <c r="W141" s="47"/>
    </row>
    <row r="142" spans="1:23" x14ac:dyDescent="0.25">
      <c r="A142" s="8">
        <v>132</v>
      </c>
      <c r="B142" s="50" t="s">
        <v>165</v>
      </c>
      <c r="C142" s="50" t="s">
        <v>166</v>
      </c>
      <c r="D142" s="48">
        <v>1</v>
      </c>
      <c r="E142" s="25">
        <v>0.19</v>
      </c>
      <c r="F142" s="30">
        <v>144042</v>
      </c>
      <c r="G142" s="30">
        <f t="shared" si="30"/>
        <v>27367.98</v>
      </c>
      <c r="H142" s="31">
        <f t="shared" si="31"/>
        <v>171409.98</v>
      </c>
      <c r="I142" s="32">
        <f t="shared" si="32"/>
        <v>171409.98</v>
      </c>
      <c r="J142" s="33">
        <v>143326</v>
      </c>
      <c r="K142" s="33">
        <f t="shared" si="33"/>
        <v>27231.94</v>
      </c>
      <c r="L142" s="33">
        <f t="shared" si="34"/>
        <v>170557.94</v>
      </c>
      <c r="M142" s="33">
        <f t="shared" si="35"/>
        <v>170557.94</v>
      </c>
      <c r="N142" s="34">
        <v>143329</v>
      </c>
      <c r="O142" s="34">
        <f t="shared" si="36"/>
        <v>27232.510000000002</v>
      </c>
      <c r="P142" s="34">
        <f t="shared" si="37"/>
        <v>170561.51</v>
      </c>
      <c r="Q142" s="34">
        <f t="shared" si="38"/>
        <v>170561.51</v>
      </c>
      <c r="R142" s="1">
        <f t="shared" si="26"/>
        <v>143565.66666666666</v>
      </c>
      <c r="S142" s="1">
        <f t="shared" si="27"/>
        <v>27277.476666666666</v>
      </c>
      <c r="T142" s="1">
        <f t="shared" si="28"/>
        <v>170843.14333333331</v>
      </c>
      <c r="U142" s="37">
        <f t="shared" si="29"/>
        <v>170843.14333333331</v>
      </c>
      <c r="W142" s="47"/>
    </row>
    <row r="143" spans="1:23" x14ac:dyDescent="0.25">
      <c r="A143" s="8">
        <v>133</v>
      </c>
      <c r="B143" s="50" t="s">
        <v>167</v>
      </c>
      <c r="C143" s="50" t="s">
        <v>166</v>
      </c>
      <c r="D143" s="48">
        <v>1</v>
      </c>
      <c r="E143" s="25">
        <v>0.19</v>
      </c>
      <c r="F143" s="30">
        <v>144042</v>
      </c>
      <c r="G143" s="30">
        <f t="shared" si="30"/>
        <v>27367.98</v>
      </c>
      <c r="H143" s="31">
        <f t="shared" si="31"/>
        <v>171409.98</v>
      </c>
      <c r="I143" s="32">
        <f t="shared" si="32"/>
        <v>171409.98</v>
      </c>
      <c r="J143" s="33">
        <v>143326</v>
      </c>
      <c r="K143" s="33">
        <f t="shared" si="33"/>
        <v>27231.94</v>
      </c>
      <c r="L143" s="33">
        <f t="shared" si="34"/>
        <v>170557.94</v>
      </c>
      <c r="M143" s="33">
        <f t="shared" si="35"/>
        <v>170557.94</v>
      </c>
      <c r="N143" s="34">
        <v>143329</v>
      </c>
      <c r="O143" s="34">
        <f t="shared" si="36"/>
        <v>27232.510000000002</v>
      </c>
      <c r="P143" s="34">
        <f t="shared" si="37"/>
        <v>170561.51</v>
      </c>
      <c r="Q143" s="34">
        <f t="shared" si="38"/>
        <v>170561.51</v>
      </c>
      <c r="R143" s="1">
        <f t="shared" si="26"/>
        <v>143565.66666666666</v>
      </c>
      <c r="S143" s="1">
        <f t="shared" si="27"/>
        <v>27277.476666666666</v>
      </c>
      <c r="T143" s="1">
        <f t="shared" si="28"/>
        <v>170843.14333333331</v>
      </c>
      <c r="U143" s="37">
        <f t="shared" si="29"/>
        <v>170843.14333333331</v>
      </c>
      <c r="W143" s="47"/>
    </row>
    <row r="144" spans="1:23" x14ac:dyDescent="0.25">
      <c r="A144" s="8">
        <v>134</v>
      </c>
      <c r="B144" s="50" t="s">
        <v>168</v>
      </c>
      <c r="C144" s="50" t="s">
        <v>38</v>
      </c>
      <c r="D144" s="48">
        <v>1</v>
      </c>
      <c r="E144" s="25">
        <v>0.19</v>
      </c>
      <c r="F144" s="30">
        <v>12601</v>
      </c>
      <c r="G144" s="30">
        <f t="shared" si="30"/>
        <v>2394.19</v>
      </c>
      <c r="H144" s="31">
        <f t="shared" si="31"/>
        <v>14995.19</v>
      </c>
      <c r="I144" s="32">
        <f t="shared" si="32"/>
        <v>14995.19</v>
      </c>
      <c r="J144" s="33">
        <v>12539</v>
      </c>
      <c r="K144" s="33">
        <f t="shared" si="33"/>
        <v>2382.41</v>
      </c>
      <c r="L144" s="33">
        <f t="shared" si="34"/>
        <v>14921.41</v>
      </c>
      <c r="M144" s="33">
        <f t="shared" si="35"/>
        <v>14921.41</v>
      </c>
      <c r="N144" s="34">
        <v>12542</v>
      </c>
      <c r="O144" s="34">
        <f t="shared" si="36"/>
        <v>2382.98</v>
      </c>
      <c r="P144" s="34">
        <f t="shared" si="37"/>
        <v>14924.98</v>
      </c>
      <c r="Q144" s="34">
        <f t="shared" si="38"/>
        <v>14924.98</v>
      </c>
      <c r="R144" s="1">
        <f t="shared" si="26"/>
        <v>12560.666666666666</v>
      </c>
      <c r="S144" s="1">
        <f t="shared" si="27"/>
        <v>2386.5266666666666</v>
      </c>
      <c r="T144" s="1">
        <f t="shared" si="28"/>
        <v>14947.193333333333</v>
      </c>
      <c r="U144" s="37">
        <f t="shared" si="29"/>
        <v>14947.193333333333</v>
      </c>
      <c r="W144" s="47"/>
    </row>
    <row r="145" spans="1:23" x14ac:dyDescent="0.25">
      <c r="A145" s="8">
        <v>135</v>
      </c>
      <c r="B145" s="50" t="s">
        <v>169</v>
      </c>
      <c r="C145" s="50" t="s">
        <v>38</v>
      </c>
      <c r="D145" s="48">
        <v>1</v>
      </c>
      <c r="E145" s="25">
        <v>0.05</v>
      </c>
      <c r="F145" s="30">
        <v>217139</v>
      </c>
      <c r="G145" s="30">
        <f t="shared" si="30"/>
        <v>10856.95</v>
      </c>
      <c r="H145" s="31">
        <f t="shared" si="31"/>
        <v>227995.95</v>
      </c>
      <c r="I145" s="32">
        <f t="shared" si="32"/>
        <v>227995.95</v>
      </c>
      <c r="J145" s="33">
        <v>214990</v>
      </c>
      <c r="K145" s="33">
        <f t="shared" si="33"/>
        <v>10749.5</v>
      </c>
      <c r="L145" s="33">
        <f t="shared" si="34"/>
        <v>225739.5</v>
      </c>
      <c r="M145" s="33">
        <f t="shared" si="35"/>
        <v>225739.5</v>
      </c>
      <c r="N145" s="34">
        <v>214993</v>
      </c>
      <c r="O145" s="34">
        <f t="shared" si="36"/>
        <v>10749.650000000001</v>
      </c>
      <c r="P145" s="34">
        <f t="shared" si="37"/>
        <v>225742.65</v>
      </c>
      <c r="Q145" s="34">
        <f t="shared" si="38"/>
        <v>225742.65</v>
      </c>
      <c r="R145" s="1">
        <f t="shared" si="26"/>
        <v>215707.33333333334</v>
      </c>
      <c r="S145" s="1">
        <f t="shared" si="27"/>
        <v>10785.366666666669</v>
      </c>
      <c r="T145" s="1">
        <f t="shared" si="28"/>
        <v>226492.7</v>
      </c>
      <c r="U145" s="37">
        <f t="shared" si="29"/>
        <v>226492.7</v>
      </c>
      <c r="W145" s="47"/>
    </row>
    <row r="146" spans="1:23" x14ac:dyDescent="0.25">
      <c r="A146" s="8">
        <v>136</v>
      </c>
      <c r="B146" s="50" t="s">
        <v>170</v>
      </c>
      <c r="C146" s="50" t="s">
        <v>38</v>
      </c>
      <c r="D146" s="48">
        <v>1</v>
      </c>
      <c r="E146" s="25">
        <v>0.19</v>
      </c>
      <c r="F146" s="30">
        <v>2373</v>
      </c>
      <c r="G146" s="30">
        <f t="shared" si="30"/>
        <v>450.87</v>
      </c>
      <c r="H146" s="31">
        <f t="shared" si="31"/>
        <v>2823.87</v>
      </c>
      <c r="I146" s="32">
        <f t="shared" si="32"/>
        <v>2823.87</v>
      </c>
      <c r="J146" s="33">
        <v>2327</v>
      </c>
      <c r="K146" s="33">
        <f t="shared" si="33"/>
        <v>442.13</v>
      </c>
      <c r="L146" s="33">
        <f t="shared" si="34"/>
        <v>2769.13</v>
      </c>
      <c r="M146" s="33">
        <f t="shared" si="35"/>
        <v>2769.13</v>
      </c>
      <c r="N146" s="34">
        <v>2330</v>
      </c>
      <c r="O146" s="34">
        <f t="shared" si="36"/>
        <v>442.7</v>
      </c>
      <c r="P146" s="34">
        <f t="shared" si="37"/>
        <v>2772.7</v>
      </c>
      <c r="Q146" s="34">
        <f t="shared" si="38"/>
        <v>2772.7</v>
      </c>
      <c r="R146" s="1">
        <f t="shared" ref="R146:R209" si="39">(F146+J146+N146)/3</f>
        <v>2343.3333333333335</v>
      </c>
      <c r="S146" s="1">
        <f t="shared" ref="S146:S209" si="40">E146*R146</f>
        <v>445.23333333333335</v>
      </c>
      <c r="T146" s="1">
        <f t="shared" ref="T146:T209" si="41">R146+S146</f>
        <v>2788.5666666666666</v>
      </c>
      <c r="U146" s="37">
        <f t="shared" ref="U146:U209" si="42">T146*D146</f>
        <v>2788.5666666666666</v>
      </c>
      <c r="W146" s="47"/>
    </row>
    <row r="147" spans="1:23" x14ac:dyDescent="0.25">
      <c r="A147" s="8">
        <v>137</v>
      </c>
      <c r="B147" s="50" t="s">
        <v>171</v>
      </c>
      <c r="C147" s="50" t="s">
        <v>38</v>
      </c>
      <c r="D147" s="48">
        <v>1</v>
      </c>
      <c r="E147" s="25">
        <v>0.19</v>
      </c>
      <c r="F147" s="30">
        <v>15281</v>
      </c>
      <c r="G147" s="30">
        <f t="shared" si="30"/>
        <v>2903.39</v>
      </c>
      <c r="H147" s="31">
        <f t="shared" si="31"/>
        <v>18184.39</v>
      </c>
      <c r="I147" s="32">
        <f t="shared" si="32"/>
        <v>18184.39</v>
      </c>
      <c r="J147" s="33">
        <v>15130</v>
      </c>
      <c r="K147" s="33">
        <f t="shared" si="33"/>
        <v>2874.7</v>
      </c>
      <c r="L147" s="33">
        <f t="shared" si="34"/>
        <v>18004.7</v>
      </c>
      <c r="M147" s="33">
        <f t="shared" si="35"/>
        <v>18004.7</v>
      </c>
      <c r="N147" s="34">
        <v>15132</v>
      </c>
      <c r="O147" s="34">
        <f t="shared" si="36"/>
        <v>2875.08</v>
      </c>
      <c r="P147" s="34">
        <f t="shared" si="37"/>
        <v>18007.080000000002</v>
      </c>
      <c r="Q147" s="34">
        <f t="shared" si="38"/>
        <v>18007.080000000002</v>
      </c>
      <c r="R147" s="1">
        <f t="shared" si="39"/>
        <v>15181</v>
      </c>
      <c r="S147" s="1">
        <f t="shared" si="40"/>
        <v>2884.39</v>
      </c>
      <c r="T147" s="1">
        <f t="shared" si="41"/>
        <v>18065.39</v>
      </c>
      <c r="U147" s="37">
        <f t="shared" si="42"/>
        <v>18065.39</v>
      </c>
      <c r="W147" s="47"/>
    </row>
    <row r="148" spans="1:23" x14ac:dyDescent="0.25">
      <c r="A148" s="8">
        <v>138</v>
      </c>
      <c r="B148" s="50" t="s">
        <v>172</v>
      </c>
      <c r="C148" s="50" t="s">
        <v>38</v>
      </c>
      <c r="D148" s="48">
        <v>1</v>
      </c>
      <c r="E148" s="25">
        <v>0.19</v>
      </c>
      <c r="F148" s="30">
        <v>172753</v>
      </c>
      <c r="G148" s="30">
        <f t="shared" si="30"/>
        <v>32823.07</v>
      </c>
      <c r="H148" s="31">
        <f t="shared" si="31"/>
        <v>205576.07</v>
      </c>
      <c r="I148" s="32">
        <f t="shared" si="32"/>
        <v>205576.07</v>
      </c>
      <c r="J148" s="33">
        <v>171894</v>
      </c>
      <c r="K148" s="33">
        <f t="shared" si="33"/>
        <v>32659.86</v>
      </c>
      <c r="L148" s="33">
        <f t="shared" si="34"/>
        <v>204553.86</v>
      </c>
      <c r="M148" s="33">
        <f t="shared" si="35"/>
        <v>204553.86</v>
      </c>
      <c r="N148" s="34">
        <v>171896</v>
      </c>
      <c r="O148" s="34">
        <f t="shared" si="36"/>
        <v>32660.240000000002</v>
      </c>
      <c r="P148" s="34">
        <f t="shared" si="37"/>
        <v>204556.24</v>
      </c>
      <c r="Q148" s="34">
        <f t="shared" si="38"/>
        <v>204556.24</v>
      </c>
      <c r="R148" s="1">
        <f t="shared" si="39"/>
        <v>172181</v>
      </c>
      <c r="S148" s="1">
        <f t="shared" si="40"/>
        <v>32714.39</v>
      </c>
      <c r="T148" s="1">
        <f t="shared" si="41"/>
        <v>204895.39</v>
      </c>
      <c r="U148" s="37">
        <f t="shared" si="42"/>
        <v>204895.39</v>
      </c>
      <c r="W148" s="47"/>
    </row>
    <row r="149" spans="1:23" x14ac:dyDescent="0.25">
      <c r="A149" s="8">
        <v>139</v>
      </c>
      <c r="B149" s="50" t="s">
        <v>173</v>
      </c>
      <c r="C149" s="50" t="s">
        <v>174</v>
      </c>
      <c r="D149" s="48">
        <v>1</v>
      </c>
      <c r="E149" s="25">
        <v>0.19</v>
      </c>
      <c r="F149" s="30">
        <v>144043</v>
      </c>
      <c r="G149" s="30">
        <f t="shared" si="30"/>
        <v>27368.170000000002</v>
      </c>
      <c r="H149" s="31">
        <f t="shared" si="31"/>
        <v>171411.17</v>
      </c>
      <c r="I149" s="32">
        <f t="shared" si="32"/>
        <v>171411.17</v>
      </c>
      <c r="J149" s="33">
        <v>143326</v>
      </c>
      <c r="K149" s="33">
        <f t="shared" si="33"/>
        <v>27231.94</v>
      </c>
      <c r="L149" s="33">
        <f t="shared" si="34"/>
        <v>170557.94</v>
      </c>
      <c r="M149" s="33">
        <f t="shared" si="35"/>
        <v>170557.94</v>
      </c>
      <c r="N149" s="34">
        <v>143328</v>
      </c>
      <c r="O149" s="34">
        <f t="shared" si="36"/>
        <v>27232.32</v>
      </c>
      <c r="P149" s="34">
        <f t="shared" si="37"/>
        <v>170560.32</v>
      </c>
      <c r="Q149" s="34">
        <f t="shared" si="38"/>
        <v>170560.32</v>
      </c>
      <c r="R149" s="1">
        <f t="shared" si="39"/>
        <v>143565.66666666666</v>
      </c>
      <c r="S149" s="1">
        <f t="shared" si="40"/>
        <v>27277.476666666666</v>
      </c>
      <c r="T149" s="1">
        <f t="shared" si="41"/>
        <v>170843.14333333331</v>
      </c>
      <c r="U149" s="37">
        <f t="shared" si="42"/>
        <v>170843.14333333331</v>
      </c>
      <c r="W149" s="47"/>
    </row>
    <row r="150" spans="1:23" x14ac:dyDescent="0.25">
      <c r="A150" s="8">
        <v>140</v>
      </c>
      <c r="B150" s="50" t="s">
        <v>175</v>
      </c>
      <c r="C150" s="50" t="s">
        <v>38</v>
      </c>
      <c r="D150" s="48">
        <v>1</v>
      </c>
      <c r="E150" s="25">
        <v>0.19</v>
      </c>
      <c r="F150" s="30">
        <v>82102</v>
      </c>
      <c r="G150" s="30">
        <f t="shared" si="30"/>
        <v>15599.380000000001</v>
      </c>
      <c r="H150" s="31">
        <f t="shared" si="31"/>
        <v>97701.38</v>
      </c>
      <c r="I150" s="32">
        <f t="shared" si="32"/>
        <v>97701.38</v>
      </c>
      <c r="J150" s="33">
        <v>81694</v>
      </c>
      <c r="K150" s="33">
        <f t="shared" si="33"/>
        <v>15521.86</v>
      </c>
      <c r="L150" s="33">
        <f t="shared" si="34"/>
        <v>97215.86</v>
      </c>
      <c r="M150" s="33">
        <f t="shared" si="35"/>
        <v>97215.86</v>
      </c>
      <c r="N150" s="34">
        <v>81696</v>
      </c>
      <c r="O150" s="34">
        <f t="shared" si="36"/>
        <v>15522.24</v>
      </c>
      <c r="P150" s="34">
        <f t="shared" si="37"/>
        <v>97218.240000000005</v>
      </c>
      <c r="Q150" s="34">
        <f t="shared" si="38"/>
        <v>97218.240000000005</v>
      </c>
      <c r="R150" s="1">
        <f t="shared" si="39"/>
        <v>81830.666666666672</v>
      </c>
      <c r="S150" s="1">
        <f t="shared" si="40"/>
        <v>15547.826666666668</v>
      </c>
      <c r="T150" s="1">
        <f t="shared" si="41"/>
        <v>97378.493333333347</v>
      </c>
      <c r="U150" s="37">
        <f t="shared" si="42"/>
        <v>97378.493333333347</v>
      </c>
      <c r="W150" s="47"/>
    </row>
    <row r="151" spans="1:23" x14ac:dyDescent="0.25">
      <c r="A151" s="8">
        <v>141</v>
      </c>
      <c r="B151" s="50" t="s">
        <v>176</v>
      </c>
      <c r="C151" s="50" t="s">
        <v>38</v>
      </c>
      <c r="D151" s="48">
        <v>1</v>
      </c>
      <c r="E151" s="25">
        <v>0.19</v>
      </c>
      <c r="F151" s="30">
        <v>522158</v>
      </c>
      <c r="G151" s="30">
        <f t="shared" si="30"/>
        <v>99210.02</v>
      </c>
      <c r="H151" s="31">
        <f t="shared" si="31"/>
        <v>621368.02</v>
      </c>
      <c r="I151" s="32">
        <f t="shared" si="32"/>
        <v>621368.02</v>
      </c>
      <c r="J151" s="33">
        <v>519560</v>
      </c>
      <c r="K151" s="33">
        <f t="shared" si="33"/>
        <v>98716.4</v>
      </c>
      <c r="L151" s="33">
        <f t="shared" si="34"/>
        <v>618276.4</v>
      </c>
      <c r="M151" s="33">
        <f t="shared" si="35"/>
        <v>618276.4</v>
      </c>
      <c r="N151" s="34">
        <v>519562</v>
      </c>
      <c r="O151" s="34">
        <f t="shared" si="36"/>
        <v>98716.78</v>
      </c>
      <c r="P151" s="34">
        <f t="shared" si="37"/>
        <v>618278.78</v>
      </c>
      <c r="Q151" s="34">
        <f t="shared" si="38"/>
        <v>618278.78</v>
      </c>
      <c r="R151" s="1">
        <f t="shared" si="39"/>
        <v>520426.66666666669</v>
      </c>
      <c r="S151" s="1">
        <f t="shared" si="40"/>
        <v>98881.066666666666</v>
      </c>
      <c r="T151" s="1">
        <f t="shared" si="41"/>
        <v>619307.7333333334</v>
      </c>
      <c r="U151" s="37">
        <f t="shared" si="42"/>
        <v>619307.7333333334</v>
      </c>
      <c r="W151" s="47"/>
    </row>
    <row r="152" spans="1:23" x14ac:dyDescent="0.25">
      <c r="A152" s="8">
        <v>142</v>
      </c>
      <c r="B152" s="50" t="s">
        <v>177</v>
      </c>
      <c r="C152" s="50" t="s">
        <v>44</v>
      </c>
      <c r="D152" s="48">
        <v>1</v>
      </c>
      <c r="E152" s="25">
        <v>0.19</v>
      </c>
      <c r="F152" s="30">
        <v>59416</v>
      </c>
      <c r="G152" s="30">
        <f t="shared" si="30"/>
        <v>11289.04</v>
      </c>
      <c r="H152" s="31">
        <f t="shared" si="31"/>
        <v>70705.040000000008</v>
      </c>
      <c r="I152" s="32">
        <f t="shared" si="32"/>
        <v>70705.040000000008</v>
      </c>
      <c r="J152" s="33">
        <v>59120</v>
      </c>
      <c r="K152" s="33">
        <f t="shared" si="33"/>
        <v>11232.8</v>
      </c>
      <c r="L152" s="33">
        <f t="shared" si="34"/>
        <v>70352.800000000003</v>
      </c>
      <c r="M152" s="33">
        <f t="shared" si="35"/>
        <v>70352.800000000003</v>
      </c>
      <c r="N152" s="34">
        <v>59125</v>
      </c>
      <c r="O152" s="34">
        <f t="shared" si="36"/>
        <v>11233.75</v>
      </c>
      <c r="P152" s="34">
        <f t="shared" si="37"/>
        <v>70358.75</v>
      </c>
      <c r="Q152" s="34">
        <f t="shared" si="38"/>
        <v>70358.75</v>
      </c>
      <c r="R152" s="1">
        <f t="shared" si="39"/>
        <v>59220.333333333336</v>
      </c>
      <c r="S152" s="1">
        <f t="shared" si="40"/>
        <v>11251.863333333335</v>
      </c>
      <c r="T152" s="1">
        <f t="shared" si="41"/>
        <v>70472.19666666667</v>
      </c>
      <c r="U152" s="37">
        <f t="shared" si="42"/>
        <v>70472.19666666667</v>
      </c>
      <c r="W152" s="47"/>
    </row>
    <row r="153" spans="1:23" x14ac:dyDescent="0.25">
      <c r="A153" s="8">
        <v>143</v>
      </c>
      <c r="B153" s="50" t="s">
        <v>178</v>
      </c>
      <c r="C153" s="50" t="s">
        <v>38</v>
      </c>
      <c r="D153" s="48">
        <v>1</v>
      </c>
      <c r="E153" s="25">
        <v>0.19</v>
      </c>
      <c r="F153" s="30">
        <v>45012</v>
      </c>
      <c r="G153" s="30">
        <f t="shared" si="30"/>
        <v>8552.2800000000007</v>
      </c>
      <c r="H153" s="31">
        <f t="shared" si="31"/>
        <v>53564.28</v>
      </c>
      <c r="I153" s="32">
        <f t="shared" si="32"/>
        <v>53564.28</v>
      </c>
      <c r="J153" s="33">
        <v>44788</v>
      </c>
      <c r="K153" s="33">
        <f t="shared" si="33"/>
        <v>8509.7199999999993</v>
      </c>
      <c r="L153" s="33">
        <f t="shared" si="34"/>
        <v>53297.72</v>
      </c>
      <c r="M153" s="33">
        <f t="shared" si="35"/>
        <v>53297.72</v>
      </c>
      <c r="N153" s="34">
        <v>44792</v>
      </c>
      <c r="O153" s="34">
        <f t="shared" si="36"/>
        <v>8510.48</v>
      </c>
      <c r="P153" s="34">
        <f t="shared" si="37"/>
        <v>53302.479999999996</v>
      </c>
      <c r="Q153" s="34">
        <f t="shared" si="38"/>
        <v>53302.479999999996</v>
      </c>
      <c r="R153" s="1">
        <f t="shared" si="39"/>
        <v>44864</v>
      </c>
      <c r="S153" s="1">
        <f t="shared" si="40"/>
        <v>8524.16</v>
      </c>
      <c r="T153" s="1">
        <f t="shared" si="41"/>
        <v>53388.160000000003</v>
      </c>
      <c r="U153" s="37">
        <f t="shared" si="42"/>
        <v>53388.160000000003</v>
      </c>
      <c r="W153" s="47"/>
    </row>
    <row r="154" spans="1:23" x14ac:dyDescent="0.25">
      <c r="A154" s="8">
        <v>144</v>
      </c>
      <c r="B154" s="50" t="s">
        <v>179</v>
      </c>
      <c r="C154" s="50" t="s">
        <v>38</v>
      </c>
      <c r="D154" s="48">
        <v>1</v>
      </c>
      <c r="E154" s="25">
        <v>0.19</v>
      </c>
      <c r="F154" s="30">
        <v>2527</v>
      </c>
      <c r="G154" s="30">
        <f t="shared" si="30"/>
        <v>480.13</v>
      </c>
      <c r="H154" s="31">
        <f t="shared" si="31"/>
        <v>3007.13</v>
      </c>
      <c r="I154" s="32">
        <f t="shared" si="32"/>
        <v>3007.13</v>
      </c>
      <c r="J154" s="33">
        <v>2506</v>
      </c>
      <c r="K154" s="33">
        <f t="shared" si="33"/>
        <v>476.14</v>
      </c>
      <c r="L154" s="33">
        <f t="shared" si="34"/>
        <v>2982.14</v>
      </c>
      <c r="M154" s="33">
        <f t="shared" si="35"/>
        <v>2982.14</v>
      </c>
      <c r="N154" s="34">
        <v>2510</v>
      </c>
      <c r="O154" s="34">
        <f t="shared" si="36"/>
        <v>476.9</v>
      </c>
      <c r="P154" s="34">
        <f t="shared" si="37"/>
        <v>2986.9</v>
      </c>
      <c r="Q154" s="34">
        <f t="shared" si="38"/>
        <v>2986.9</v>
      </c>
      <c r="R154" s="1">
        <f t="shared" si="39"/>
        <v>2514.3333333333335</v>
      </c>
      <c r="S154" s="1">
        <f t="shared" si="40"/>
        <v>477.72333333333336</v>
      </c>
      <c r="T154" s="1">
        <f t="shared" si="41"/>
        <v>2992.0566666666668</v>
      </c>
      <c r="U154" s="37">
        <f t="shared" si="42"/>
        <v>2992.0566666666668</v>
      </c>
      <c r="W154" s="47"/>
    </row>
    <row r="155" spans="1:23" x14ac:dyDescent="0.25">
      <c r="A155" s="8">
        <v>145</v>
      </c>
      <c r="B155" s="50" t="s">
        <v>180</v>
      </c>
      <c r="C155" s="50" t="s">
        <v>38</v>
      </c>
      <c r="D155" s="48">
        <v>1</v>
      </c>
      <c r="E155" s="25">
        <v>0.19</v>
      </c>
      <c r="F155" s="30">
        <v>1624</v>
      </c>
      <c r="G155" s="30">
        <f t="shared" si="30"/>
        <v>308.56</v>
      </c>
      <c r="H155" s="31">
        <f t="shared" si="31"/>
        <v>1932.56</v>
      </c>
      <c r="I155" s="32">
        <f t="shared" si="32"/>
        <v>1932.56</v>
      </c>
      <c r="J155" s="33">
        <v>1610</v>
      </c>
      <c r="K155" s="33">
        <f t="shared" si="33"/>
        <v>305.89999999999998</v>
      </c>
      <c r="L155" s="33">
        <f t="shared" si="34"/>
        <v>1915.9</v>
      </c>
      <c r="M155" s="33">
        <f t="shared" si="35"/>
        <v>1915.9</v>
      </c>
      <c r="N155" s="34">
        <v>1615</v>
      </c>
      <c r="O155" s="34">
        <f t="shared" si="36"/>
        <v>306.85000000000002</v>
      </c>
      <c r="P155" s="34">
        <f t="shared" si="37"/>
        <v>1921.85</v>
      </c>
      <c r="Q155" s="34">
        <f t="shared" si="38"/>
        <v>1921.85</v>
      </c>
      <c r="R155" s="1">
        <f t="shared" si="39"/>
        <v>1616.3333333333333</v>
      </c>
      <c r="S155" s="1">
        <f t="shared" si="40"/>
        <v>307.1033333333333</v>
      </c>
      <c r="T155" s="1">
        <f t="shared" si="41"/>
        <v>1923.4366666666665</v>
      </c>
      <c r="U155" s="37">
        <f t="shared" si="42"/>
        <v>1923.4366666666665</v>
      </c>
      <c r="W155" s="47"/>
    </row>
    <row r="156" spans="1:23" x14ac:dyDescent="0.25">
      <c r="A156" s="8">
        <v>146</v>
      </c>
      <c r="B156" s="50" t="s">
        <v>181</v>
      </c>
      <c r="C156" s="50" t="s">
        <v>38</v>
      </c>
      <c r="D156" s="48">
        <v>1</v>
      </c>
      <c r="E156" s="25">
        <v>0.19</v>
      </c>
      <c r="F156" s="30">
        <v>587</v>
      </c>
      <c r="G156" s="30">
        <f t="shared" si="30"/>
        <v>111.53</v>
      </c>
      <c r="H156" s="31">
        <f t="shared" si="31"/>
        <v>698.53</v>
      </c>
      <c r="I156" s="32">
        <f t="shared" si="32"/>
        <v>698.53</v>
      </c>
      <c r="J156" s="33">
        <v>582</v>
      </c>
      <c r="K156" s="33">
        <f t="shared" si="33"/>
        <v>110.58</v>
      </c>
      <c r="L156" s="33">
        <f t="shared" si="34"/>
        <v>692.58</v>
      </c>
      <c r="M156" s="33">
        <f t="shared" si="35"/>
        <v>692.58</v>
      </c>
      <c r="N156" s="34">
        <v>585</v>
      </c>
      <c r="O156" s="34">
        <f t="shared" si="36"/>
        <v>111.15</v>
      </c>
      <c r="P156" s="34">
        <f t="shared" si="37"/>
        <v>696.15</v>
      </c>
      <c r="Q156" s="34">
        <f t="shared" si="38"/>
        <v>696.15</v>
      </c>
      <c r="R156" s="1">
        <f t="shared" si="39"/>
        <v>584.66666666666663</v>
      </c>
      <c r="S156" s="1">
        <f t="shared" si="40"/>
        <v>111.08666666666666</v>
      </c>
      <c r="T156" s="1">
        <f t="shared" si="41"/>
        <v>695.75333333333333</v>
      </c>
      <c r="U156" s="37">
        <f t="shared" si="42"/>
        <v>695.75333333333333</v>
      </c>
      <c r="W156" s="47"/>
    </row>
    <row r="157" spans="1:23" x14ac:dyDescent="0.25">
      <c r="A157" s="8">
        <v>147</v>
      </c>
      <c r="B157" s="50" t="s">
        <v>182</v>
      </c>
      <c r="C157" s="50" t="s">
        <v>38</v>
      </c>
      <c r="D157" s="48">
        <v>1</v>
      </c>
      <c r="E157" s="25">
        <v>0.19</v>
      </c>
      <c r="F157" s="30">
        <v>137</v>
      </c>
      <c r="G157" s="30">
        <f t="shared" si="30"/>
        <v>26.03</v>
      </c>
      <c r="H157" s="31">
        <f t="shared" si="31"/>
        <v>163.03</v>
      </c>
      <c r="I157" s="32">
        <f t="shared" si="32"/>
        <v>163.03</v>
      </c>
      <c r="J157" s="33">
        <v>136</v>
      </c>
      <c r="K157" s="33">
        <f t="shared" si="33"/>
        <v>25.84</v>
      </c>
      <c r="L157" s="33">
        <f t="shared" si="34"/>
        <v>161.84</v>
      </c>
      <c r="M157" s="33">
        <f t="shared" si="35"/>
        <v>161.84</v>
      </c>
      <c r="N157" s="34">
        <v>139</v>
      </c>
      <c r="O157" s="34">
        <f t="shared" si="36"/>
        <v>26.41</v>
      </c>
      <c r="P157" s="34">
        <f t="shared" si="37"/>
        <v>165.41</v>
      </c>
      <c r="Q157" s="34">
        <f t="shared" si="38"/>
        <v>165.41</v>
      </c>
      <c r="R157" s="1">
        <f t="shared" si="39"/>
        <v>137.33333333333334</v>
      </c>
      <c r="S157" s="1">
        <f t="shared" si="40"/>
        <v>26.093333333333334</v>
      </c>
      <c r="T157" s="1">
        <f t="shared" si="41"/>
        <v>163.42666666666668</v>
      </c>
      <c r="U157" s="37">
        <f t="shared" si="42"/>
        <v>163.42666666666668</v>
      </c>
      <c r="W157" s="47"/>
    </row>
    <row r="158" spans="1:23" ht="25.5" x14ac:dyDescent="0.25">
      <c r="A158" s="8">
        <v>148</v>
      </c>
      <c r="B158" s="50" t="s">
        <v>183</v>
      </c>
      <c r="C158" s="50" t="s">
        <v>38</v>
      </c>
      <c r="D158" s="48">
        <v>1</v>
      </c>
      <c r="E158" s="25">
        <v>0.19</v>
      </c>
      <c r="F158" s="30">
        <v>268483</v>
      </c>
      <c r="G158" s="30">
        <f t="shared" si="30"/>
        <v>51011.770000000004</v>
      </c>
      <c r="H158" s="31">
        <f t="shared" si="31"/>
        <v>319494.77</v>
      </c>
      <c r="I158" s="32">
        <f t="shared" si="32"/>
        <v>319494.77</v>
      </c>
      <c r="J158" s="33">
        <v>266220</v>
      </c>
      <c r="K158" s="33">
        <f t="shared" si="33"/>
        <v>50581.8</v>
      </c>
      <c r="L158" s="33">
        <f t="shared" si="34"/>
        <v>316801.8</v>
      </c>
      <c r="M158" s="33">
        <f t="shared" si="35"/>
        <v>316801.8</v>
      </c>
      <c r="N158" s="34">
        <v>266223</v>
      </c>
      <c r="O158" s="34">
        <f t="shared" si="36"/>
        <v>50582.37</v>
      </c>
      <c r="P158" s="34">
        <f t="shared" si="37"/>
        <v>316805.37</v>
      </c>
      <c r="Q158" s="34">
        <f t="shared" si="38"/>
        <v>316805.37</v>
      </c>
      <c r="R158" s="1">
        <f t="shared" si="39"/>
        <v>266975.33333333331</v>
      </c>
      <c r="S158" s="1">
        <f t="shared" si="40"/>
        <v>50725.313333333332</v>
      </c>
      <c r="T158" s="1">
        <f t="shared" si="41"/>
        <v>317700.64666666667</v>
      </c>
      <c r="U158" s="37">
        <f t="shared" si="42"/>
        <v>317700.64666666667</v>
      </c>
      <c r="W158" s="47"/>
    </row>
    <row r="159" spans="1:23" x14ac:dyDescent="0.25">
      <c r="A159" s="8">
        <v>149</v>
      </c>
      <c r="B159" s="50" t="s">
        <v>184</v>
      </c>
      <c r="C159" s="50" t="s">
        <v>38</v>
      </c>
      <c r="D159" s="48">
        <v>1</v>
      </c>
      <c r="E159" s="25">
        <v>0.19</v>
      </c>
      <c r="F159" s="30">
        <v>269</v>
      </c>
      <c r="G159" s="30">
        <f t="shared" si="30"/>
        <v>51.11</v>
      </c>
      <c r="H159" s="31">
        <f t="shared" si="31"/>
        <v>320.11</v>
      </c>
      <c r="I159" s="32">
        <f t="shared" si="32"/>
        <v>320.11</v>
      </c>
      <c r="J159" s="33">
        <v>266</v>
      </c>
      <c r="K159" s="33">
        <f t="shared" si="33"/>
        <v>50.54</v>
      </c>
      <c r="L159" s="33">
        <f t="shared" si="34"/>
        <v>316.54000000000002</v>
      </c>
      <c r="M159" s="33">
        <f t="shared" si="35"/>
        <v>316.54000000000002</v>
      </c>
      <c r="N159" s="34">
        <v>271</v>
      </c>
      <c r="O159" s="34">
        <f t="shared" si="36"/>
        <v>51.49</v>
      </c>
      <c r="P159" s="34">
        <f t="shared" si="37"/>
        <v>322.49</v>
      </c>
      <c r="Q159" s="34">
        <f t="shared" si="38"/>
        <v>322.49</v>
      </c>
      <c r="R159" s="1">
        <f t="shared" si="39"/>
        <v>268.66666666666669</v>
      </c>
      <c r="S159" s="1">
        <f t="shared" si="40"/>
        <v>51.046666666666674</v>
      </c>
      <c r="T159" s="1">
        <f t="shared" si="41"/>
        <v>319.71333333333337</v>
      </c>
      <c r="U159" s="37">
        <f t="shared" si="42"/>
        <v>319.71333333333337</v>
      </c>
      <c r="W159" s="47"/>
    </row>
    <row r="160" spans="1:23" x14ac:dyDescent="0.25">
      <c r="A160" s="8">
        <v>150</v>
      </c>
      <c r="B160" s="50" t="s">
        <v>185</v>
      </c>
      <c r="C160" s="50" t="s">
        <v>38</v>
      </c>
      <c r="D160" s="48">
        <v>1</v>
      </c>
      <c r="E160" s="25">
        <v>0.19</v>
      </c>
      <c r="F160" s="30">
        <v>340</v>
      </c>
      <c r="G160" s="30">
        <f t="shared" si="30"/>
        <v>64.599999999999994</v>
      </c>
      <c r="H160" s="31">
        <f t="shared" si="31"/>
        <v>404.6</v>
      </c>
      <c r="I160" s="32">
        <f t="shared" si="32"/>
        <v>404.6</v>
      </c>
      <c r="J160" s="33">
        <v>337</v>
      </c>
      <c r="K160" s="33">
        <f t="shared" si="33"/>
        <v>64.03</v>
      </c>
      <c r="L160" s="33">
        <f t="shared" si="34"/>
        <v>401.03</v>
      </c>
      <c r="M160" s="33">
        <f t="shared" si="35"/>
        <v>401.03</v>
      </c>
      <c r="N160" s="34">
        <v>341</v>
      </c>
      <c r="O160" s="34">
        <f t="shared" si="36"/>
        <v>64.790000000000006</v>
      </c>
      <c r="P160" s="34">
        <f t="shared" si="37"/>
        <v>405.79</v>
      </c>
      <c r="Q160" s="34">
        <f t="shared" si="38"/>
        <v>405.79</v>
      </c>
      <c r="R160" s="1">
        <f t="shared" si="39"/>
        <v>339.33333333333331</v>
      </c>
      <c r="S160" s="1">
        <f t="shared" si="40"/>
        <v>64.473333333333329</v>
      </c>
      <c r="T160" s="1">
        <f t="shared" si="41"/>
        <v>403.80666666666662</v>
      </c>
      <c r="U160" s="37">
        <f t="shared" si="42"/>
        <v>403.80666666666662</v>
      </c>
      <c r="W160" s="47"/>
    </row>
    <row r="161" spans="1:23" x14ac:dyDescent="0.25">
      <c r="A161" s="8">
        <v>151</v>
      </c>
      <c r="B161" s="50" t="s">
        <v>186</v>
      </c>
      <c r="C161" s="50" t="s">
        <v>38</v>
      </c>
      <c r="D161" s="48">
        <v>1</v>
      </c>
      <c r="E161" s="25">
        <v>0.19</v>
      </c>
      <c r="F161" s="30">
        <v>26957</v>
      </c>
      <c r="G161" s="30">
        <f t="shared" si="30"/>
        <v>5121.83</v>
      </c>
      <c r="H161" s="31">
        <f t="shared" si="31"/>
        <v>32078.83</v>
      </c>
      <c r="I161" s="32">
        <f t="shared" si="32"/>
        <v>32078.83</v>
      </c>
      <c r="J161" s="33">
        <v>26690</v>
      </c>
      <c r="K161" s="33">
        <f t="shared" si="33"/>
        <v>5071.1000000000004</v>
      </c>
      <c r="L161" s="33">
        <f t="shared" si="34"/>
        <v>31761.1</v>
      </c>
      <c r="M161" s="33">
        <f t="shared" si="35"/>
        <v>31761.1</v>
      </c>
      <c r="N161" s="34">
        <v>26694</v>
      </c>
      <c r="O161" s="34">
        <f t="shared" si="36"/>
        <v>5071.8599999999997</v>
      </c>
      <c r="P161" s="34">
        <f t="shared" si="37"/>
        <v>31765.86</v>
      </c>
      <c r="Q161" s="34">
        <f t="shared" si="38"/>
        <v>31765.86</v>
      </c>
      <c r="R161" s="1">
        <f t="shared" si="39"/>
        <v>26780.333333333332</v>
      </c>
      <c r="S161" s="1">
        <f t="shared" si="40"/>
        <v>5088.2633333333333</v>
      </c>
      <c r="T161" s="1">
        <f t="shared" si="41"/>
        <v>31868.596666666665</v>
      </c>
      <c r="U161" s="37">
        <f t="shared" si="42"/>
        <v>31868.596666666665</v>
      </c>
      <c r="W161" s="47"/>
    </row>
    <row r="162" spans="1:23" x14ac:dyDescent="0.25">
      <c r="A162" s="8">
        <v>152</v>
      </c>
      <c r="B162" s="50" t="s">
        <v>187</v>
      </c>
      <c r="C162" s="50" t="s">
        <v>38</v>
      </c>
      <c r="D162" s="48">
        <v>1</v>
      </c>
      <c r="E162" s="25">
        <v>0.19</v>
      </c>
      <c r="F162" s="30">
        <v>99521</v>
      </c>
      <c r="G162" s="30">
        <f t="shared" si="30"/>
        <v>18908.990000000002</v>
      </c>
      <c r="H162" s="31">
        <f t="shared" si="31"/>
        <v>118429.99</v>
      </c>
      <c r="I162" s="32">
        <f t="shared" si="32"/>
        <v>118429.99</v>
      </c>
      <c r="J162" s="33">
        <v>98535</v>
      </c>
      <c r="K162" s="33">
        <f t="shared" si="33"/>
        <v>18721.650000000001</v>
      </c>
      <c r="L162" s="33">
        <f t="shared" si="34"/>
        <v>117256.65</v>
      </c>
      <c r="M162" s="33">
        <f t="shared" si="35"/>
        <v>117256.65</v>
      </c>
      <c r="N162" s="34">
        <v>98540</v>
      </c>
      <c r="O162" s="34">
        <f t="shared" si="36"/>
        <v>18722.599999999999</v>
      </c>
      <c r="P162" s="34">
        <f t="shared" si="37"/>
        <v>117262.6</v>
      </c>
      <c r="Q162" s="34">
        <f t="shared" si="38"/>
        <v>117262.6</v>
      </c>
      <c r="R162" s="1">
        <f t="shared" si="39"/>
        <v>98865.333333333328</v>
      </c>
      <c r="S162" s="1">
        <f t="shared" si="40"/>
        <v>18784.413333333334</v>
      </c>
      <c r="T162" s="1">
        <f t="shared" si="41"/>
        <v>117649.74666666666</v>
      </c>
      <c r="U162" s="37">
        <f t="shared" si="42"/>
        <v>117649.74666666666</v>
      </c>
      <c r="W162" s="47"/>
    </row>
    <row r="163" spans="1:23" x14ac:dyDescent="0.25">
      <c r="A163" s="8">
        <v>153</v>
      </c>
      <c r="B163" s="50" t="s">
        <v>188</v>
      </c>
      <c r="C163" s="50" t="s">
        <v>38</v>
      </c>
      <c r="D163" s="48">
        <v>1</v>
      </c>
      <c r="E163" s="25">
        <v>0.19</v>
      </c>
      <c r="F163" s="30">
        <v>54821</v>
      </c>
      <c r="G163" s="30">
        <f t="shared" si="30"/>
        <v>10415.99</v>
      </c>
      <c r="H163" s="31">
        <f t="shared" si="31"/>
        <v>65236.99</v>
      </c>
      <c r="I163" s="32">
        <f t="shared" si="32"/>
        <v>65236.99</v>
      </c>
      <c r="J163" s="33">
        <v>53746</v>
      </c>
      <c r="K163" s="33">
        <f t="shared" si="33"/>
        <v>10211.74</v>
      </c>
      <c r="L163" s="33">
        <f t="shared" si="34"/>
        <v>63957.74</v>
      </c>
      <c r="M163" s="33">
        <f t="shared" si="35"/>
        <v>63957.74</v>
      </c>
      <c r="N163" s="34">
        <v>53750</v>
      </c>
      <c r="O163" s="34">
        <f t="shared" si="36"/>
        <v>10212.5</v>
      </c>
      <c r="P163" s="34">
        <f t="shared" si="37"/>
        <v>63962.5</v>
      </c>
      <c r="Q163" s="34">
        <f t="shared" si="38"/>
        <v>63962.5</v>
      </c>
      <c r="R163" s="1">
        <f t="shared" si="39"/>
        <v>54105.666666666664</v>
      </c>
      <c r="S163" s="1">
        <f t="shared" si="40"/>
        <v>10280.076666666666</v>
      </c>
      <c r="T163" s="1">
        <f t="shared" si="41"/>
        <v>64385.743333333332</v>
      </c>
      <c r="U163" s="37">
        <f t="shared" si="42"/>
        <v>64385.743333333332</v>
      </c>
      <c r="W163" s="47"/>
    </row>
    <row r="164" spans="1:23" ht="25.5" x14ac:dyDescent="0.25">
      <c r="A164" s="8">
        <v>154</v>
      </c>
      <c r="B164" s="50" t="s">
        <v>189</v>
      </c>
      <c r="C164" s="50" t="s">
        <v>38</v>
      </c>
      <c r="D164" s="48">
        <v>1</v>
      </c>
      <c r="E164" s="25">
        <v>0.19</v>
      </c>
      <c r="F164" s="30">
        <v>814279</v>
      </c>
      <c r="G164" s="30">
        <f t="shared" si="30"/>
        <v>154713.01</v>
      </c>
      <c r="H164" s="31">
        <f t="shared" si="31"/>
        <v>968992.01</v>
      </c>
      <c r="I164" s="32">
        <f t="shared" si="32"/>
        <v>968992.01</v>
      </c>
      <c r="J164" s="33">
        <v>806216</v>
      </c>
      <c r="K164" s="33">
        <f t="shared" si="33"/>
        <v>153181.04</v>
      </c>
      <c r="L164" s="33">
        <f t="shared" si="34"/>
        <v>959397.04</v>
      </c>
      <c r="M164" s="33">
        <f t="shared" si="35"/>
        <v>959397.04</v>
      </c>
      <c r="N164" s="34">
        <v>806221</v>
      </c>
      <c r="O164" s="34">
        <f t="shared" si="36"/>
        <v>153181.99</v>
      </c>
      <c r="P164" s="34">
        <f t="shared" si="37"/>
        <v>959402.99</v>
      </c>
      <c r="Q164" s="34">
        <f t="shared" si="38"/>
        <v>959402.99</v>
      </c>
      <c r="R164" s="1">
        <f t="shared" si="39"/>
        <v>808905.33333333337</v>
      </c>
      <c r="S164" s="1">
        <f t="shared" si="40"/>
        <v>153692.01333333334</v>
      </c>
      <c r="T164" s="1">
        <f t="shared" si="41"/>
        <v>962597.34666666668</v>
      </c>
      <c r="U164" s="37">
        <f t="shared" si="42"/>
        <v>962597.34666666668</v>
      </c>
      <c r="W164" s="47"/>
    </row>
    <row r="165" spans="1:23" x14ac:dyDescent="0.25">
      <c r="A165" s="8">
        <v>155</v>
      </c>
      <c r="B165" s="50" t="s">
        <v>190</v>
      </c>
      <c r="C165" s="50" t="s">
        <v>38</v>
      </c>
      <c r="D165" s="48">
        <v>1</v>
      </c>
      <c r="E165" s="25">
        <v>0.19</v>
      </c>
      <c r="F165" s="30">
        <v>3257120</v>
      </c>
      <c r="G165" s="30">
        <f t="shared" si="30"/>
        <v>618852.80000000005</v>
      </c>
      <c r="H165" s="31">
        <f t="shared" si="31"/>
        <v>3875972.8</v>
      </c>
      <c r="I165" s="32">
        <f t="shared" si="32"/>
        <v>3875972.8</v>
      </c>
      <c r="J165" s="33">
        <v>3224872</v>
      </c>
      <c r="K165" s="33">
        <f t="shared" si="33"/>
        <v>612725.68000000005</v>
      </c>
      <c r="L165" s="33">
        <f t="shared" si="34"/>
        <v>3837597.68</v>
      </c>
      <c r="M165" s="33">
        <f t="shared" si="35"/>
        <v>3837597.68</v>
      </c>
      <c r="N165" s="34">
        <v>3224876</v>
      </c>
      <c r="O165" s="34">
        <f t="shared" si="36"/>
        <v>612726.44000000006</v>
      </c>
      <c r="P165" s="34">
        <f t="shared" si="37"/>
        <v>3837602.44</v>
      </c>
      <c r="Q165" s="34">
        <f t="shared" si="38"/>
        <v>3837602.44</v>
      </c>
      <c r="R165" s="1">
        <f t="shared" si="39"/>
        <v>3235622.6666666665</v>
      </c>
      <c r="S165" s="1">
        <f t="shared" si="40"/>
        <v>614768.30666666664</v>
      </c>
      <c r="T165" s="1">
        <f t="shared" si="41"/>
        <v>3850390.9733333332</v>
      </c>
      <c r="U165" s="37">
        <f t="shared" si="42"/>
        <v>3850390.9733333332</v>
      </c>
      <c r="W165" s="47"/>
    </row>
    <row r="166" spans="1:23" x14ac:dyDescent="0.25">
      <c r="A166" s="8">
        <v>156</v>
      </c>
      <c r="B166" s="50" t="s">
        <v>191</v>
      </c>
      <c r="C166" s="50" t="s">
        <v>38</v>
      </c>
      <c r="D166" s="48">
        <v>1</v>
      </c>
      <c r="E166" s="25">
        <v>0.19</v>
      </c>
      <c r="F166" s="30">
        <v>16283</v>
      </c>
      <c r="G166" s="30">
        <f t="shared" si="30"/>
        <v>3093.77</v>
      </c>
      <c r="H166" s="31">
        <f t="shared" si="31"/>
        <v>19376.77</v>
      </c>
      <c r="I166" s="32">
        <f t="shared" si="32"/>
        <v>19376.77</v>
      </c>
      <c r="J166" s="33">
        <v>16122</v>
      </c>
      <c r="K166" s="33">
        <f t="shared" si="33"/>
        <v>3063.18</v>
      </c>
      <c r="L166" s="33">
        <f t="shared" si="34"/>
        <v>19185.18</v>
      </c>
      <c r="M166" s="33">
        <f t="shared" si="35"/>
        <v>19185.18</v>
      </c>
      <c r="N166" s="34">
        <v>16127</v>
      </c>
      <c r="O166" s="34">
        <f t="shared" si="36"/>
        <v>3064.13</v>
      </c>
      <c r="P166" s="34">
        <f t="shared" si="37"/>
        <v>19191.13</v>
      </c>
      <c r="Q166" s="34">
        <f t="shared" si="38"/>
        <v>19191.13</v>
      </c>
      <c r="R166" s="1">
        <f t="shared" si="39"/>
        <v>16177.333333333334</v>
      </c>
      <c r="S166" s="1">
        <f t="shared" si="40"/>
        <v>3073.6933333333336</v>
      </c>
      <c r="T166" s="1">
        <f t="shared" si="41"/>
        <v>19251.026666666668</v>
      </c>
      <c r="U166" s="37">
        <f t="shared" si="42"/>
        <v>19251.026666666668</v>
      </c>
      <c r="W166" s="47"/>
    </row>
    <row r="167" spans="1:23" x14ac:dyDescent="0.25">
      <c r="A167" s="8">
        <v>157</v>
      </c>
      <c r="B167" s="50" t="s">
        <v>192</v>
      </c>
      <c r="C167" s="50" t="s">
        <v>56</v>
      </c>
      <c r="D167" s="48">
        <v>1</v>
      </c>
      <c r="E167" s="25">
        <v>0.19</v>
      </c>
      <c r="F167" s="30">
        <v>25331</v>
      </c>
      <c r="G167" s="30">
        <f t="shared" si="30"/>
        <v>4812.8900000000003</v>
      </c>
      <c r="H167" s="31">
        <f t="shared" si="31"/>
        <v>30143.89</v>
      </c>
      <c r="I167" s="32">
        <f t="shared" si="32"/>
        <v>30143.89</v>
      </c>
      <c r="J167" s="33">
        <v>25080</v>
      </c>
      <c r="K167" s="33">
        <f t="shared" si="33"/>
        <v>4765.2</v>
      </c>
      <c r="L167" s="33">
        <f t="shared" si="34"/>
        <v>29845.200000000001</v>
      </c>
      <c r="M167" s="33">
        <f t="shared" si="35"/>
        <v>29845.200000000001</v>
      </c>
      <c r="N167" s="34">
        <v>25085</v>
      </c>
      <c r="O167" s="34">
        <f t="shared" si="36"/>
        <v>4766.1499999999996</v>
      </c>
      <c r="P167" s="34">
        <f t="shared" si="37"/>
        <v>29851.15</v>
      </c>
      <c r="Q167" s="34">
        <f t="shared" si="38"/>
        <v>29851.15</v>
      </c>
      <c r="R167" s="1">
        <f t="shared" si="39"/>
        <v>25165.333333333332</v>
      </c>
      <c r="S167" s="1">
        <f t="shared" si="40"/>
        <v>4781.413333333333</v>
      </c>
      <c r="T167" s="1">
        <f t="shared" si="41"/>
        <v>29946.746666666666</v>
      </c>
      <c r="U167" s="37">
        <f t="shared" si="42"/>
        <v>29946.746666666666</v>
      </c>
      <c r="W167" s="47"/>
    </row>
    <row r="168" spans="1:23" x14ac:dyDescent="0.25">
      <c r="A168" s="8">
        <v>158</v>
      </c>
      <c r="B168" s="50" t="s">
        <v>193</v>
      </c>
      <c r="C168" s="50" t="s">
        <v>56</v>
      </c>
      <c r="D168" s="48">
        <v>1</v>
      </c>
      <c r="E168" s="25">
        <v>0.19</v>
      </c>
      <c r="F168" s="30">
        <v>14474</v>
      </c>
      <c r="G168" s="30">
        <f t="shared" si="30"/>
        <v>2750.06</v>
      </c>
      <c r="H168" s="31">
        <f t="shared" si="31"/>
        <v>17224.060000000001</v>
      </c>
      <c r="I168" s="32">
        <f t="shared" si="32"/>
        <v>17224.060000000001</v>
      </c>
      <c r="J168" s="33">
        <v>14330</v>
      </c>
      <c r="K168" s="33">
        <f t="shared" si="33"/>
        <v>2722.7</v>
      </c>
      <c r="L168" s="33">
        <f t="shared" si="34"/>
        <v>17052.7</v>
      </c>
      <c r="M168" s="33">
        <f t="shared" si="35"/>
        <v>17052.7</v>
      </c>
      <c r="N168" s="34">
        <v>14333</v>
      </c>
      <c r="O168" s="34">
        <f t="shared" si="36"/>
        <v>2723.27</v>
      </c>
      <c r="P168" s="34">
        <f t="shared" si="37"/>
        <v>17056.27</v>
      </c>
      <c r="Q168" s="34">
        <f t="shared" si="38"/>
        <v>17056.27</v>
      </c>
      <c r="R168" s="1">
        <f t="shared" si="39"/>
        <v>14379</v>
      </c>
      <c r="S168" s="1">
        <f t="shared" si="40"/>
        <v>2732.01</v>
      </c>
      <c r="T168" s="1">
        <f t="shared" si="41"/>
        <v>17111.010000000002</v>
      </c>
      <c r="U168" s="37">
        <f t="shared" si="42"/>
        <v>17111.010000000002</v>
      </c>
      <c r="W168" s="47"/>
    </row>
    <row r="169" spans="1:23" x14ac:dyDescent="0.25">
      <c r="A169" s="8">
        <v>159</v>
      </c>
      <c r="B169" s="50" t="s">
        <v>194</v>
      </c>
      <c r="C169" s="50" t="s">
        <v>56</v>
      </c>
      <c r="D169" s="48">
        <v>1</v>
      </c>
      <c r="E169" s="25">
        <v>0.19</v>
      </c>
      <c r="F169" s="30">
        <v>63017</v>
      </c>
      <c r="G169" s="30">
        <f t="shared" si="30"/>
        <v>11973.23</v>
      </c>
      <c r="H169" s="31">
        <f t="shared" si="31"/>
        <v>74990.23</v>
      </c>
      <c r="I169" s="32">
        <f t="shared" si="32"/>
        <v>74990.23</v>
      </c>
      <c r="J169" s="33">
        <v>62704</v>
      </c>
      <c r="K169" s="33">
        <f t="shared" si="33"/>
        <v>11913.76</v>
      </c>
      <c r="L169" s="33">
        <f t="shared" si="34"/>
        <v>74617.759999999995</v>
      </c>
      <c r="M169" s="33">
        <f t="shared" si="35"/>
        <v>74617.759999999995</v>
      </c>
      <c r="N169" s="34">
        <v>62707</v>
      </c>
      <c r="O169" s="34">
        <f t="shared" si="36"/>
        <v>11914.33</v>
      </c>
      <c r="P169" s="34">
        <f t="shared" si="37"/>
        <v>74621.33</v>
      </c>
      <c r="Q169" s="34">
        <f t="shared" si="38"/>
        <v>74621.33</v>
      </c>
      <c r="R169" s="1">
        <f t="shared" si="39"/>
        <v>62809.333333333336</v>
      </c>
      <c r="S169" s="1">
        <f t="shared" si="40"/>
        <v>11933.773333333334</v>
      </c>
      <c r="T169" s="1">
        <f t="shared" si="41"/>
        <v>74743.106666666674</v>
      </c>
      <c r="U169" s="37">
        <f t="shared" si="42"/>
        <v>74743.106666666674</v>
      </c>
      <c r="W169" s="47"/>
    </row>
    <row r="170" spans="1:23" x14ac:dyDescent="0.25">
      <c r="A170" s="8">
        <v>160</v>
      </c>
      <c r="B170" s="50" t="s">
        <v>195</v>
      </c>
      <c r="C170" s="50" t="s">
        <v>38</v>
      </c>
      <c r="D170" s="48">
        <v>1</v>
      </c>
      <c r="E170" s="25">
        <v>0.19</v>
      </c>
      <c r="F170" s="30">
        <v>64251</v>
      </c>
      <c r="G170" s="30">
        <f t="shared" si="30"/>
        <v>12207.69</v>
      </c>
      <c r="H170" s="31">
        <f t="shared" si="31"/>
        <v>76458.69</v>
      </c>
      <c r="I170" s="32">
        <f t="shared" si="32"/>
        <v>76458.69</v>
      </c>
      <c r="J170" s="33">
        <v>63931</v>
      </c>
      <c r="K170" s="33">
        <f t="shared" si="33"/>
        <v>12146.89</v>
      </c>
      <c r="L170" s="33">
        <f t="shared" si="34"/>
        <v>76077.89</v>
      </c>
      <c r="M170" s="33">
        <f t="shared" si="35"/>
        <v>76077.89</v>
      </c>
      <c r="N170" s="34">
        <v>63934</v>
      </c>
      <c r="O170" s="34">
        <f t="shared" si="36"/>
        <v>12147.460000000001</v>
      </c>
      <c r="P170" s="34">
        <f t="shared" si="37"/>
        <v>76081.460000000006</v>
      </c>
      <c r="Q170" s="34">
        <f t="shared" si="38"/>
        <v>76081.460000000006</v>
      </c>
      <c r="R170" s="1">
        <f t="shared" si="39"/>
        <v>64038.666666666664</v>
      </c>
      <c r="S170" s="1">
        <f t="shared" si="40"/>
        <v>12167.346666666666</v>
      </c>
      <c r="T170" s="1">
        <f t="shared" si="41"/>
        <v>76206.013333333336</v>
      </c>
      <c r="U170" s="37">
        <f t="shared" si="42"/>
        <v>76206.013333333336</v>
      </c>
      <c r="W170" s="47"/>
    </row>
    <row r="171" spans="1:23" x14ac:dyDescent="0.25">
      <c r="A171" s="8">
        <v>161</v>
      </c>
      <c r="B171" s="50" t="s">
        <v>196</v>
      </c>
      <c r="C171" s="50" t="s">
        <v>38</v>
      </c>
      <c r="D171" s="48">
        <v>1</v>
      </c>
      <c r="E171" s="25">
        <v>0.19</v>
      </c>
      <c r="F171" s="30">
        <v>1006136</v>
      </c>
      <c r="G171" s="30">
        <f t="shared" si="30"/>
        <v>191165.84</v>
      </c>
      <c r="H171" s="31">
        <f t="shared" si="31"/>
        <v>1197301.8400000001</v>
      </c>
      <c r="I171" s="32">
        <f t="shared" si="32"/>
        <v>1197301.8400000001</v>
      </c>
      <c r="J171" s="33">
        <v>1001130</v>
      </c>
      <c r="K171" s="33">
        <f t="shared" si="33"/>
        <v>190214.7</v>
      </c>
      <c r="L171" s="33">
        <f t="shared" si="34"/>
        <v>1191344.7</v>
      </c>
      <c r="M171" s="33">
        <f t="shared" si="35"/>
        <v>1191344.7</v>
      </c>
      <c r="N171" s="34">
        <v>1001132.6</v>
      </c>
      <c r="O171" s="34">
        <f t="shared" si="36"/>
        <v>190215.19399999999</v>
      </c>
      <c r="P171" s="34">
        <f t="shared" si="37"/>
        <v>1191347.794</v>
      </c>
      <c r="Q171" s="34">
        <f t="shared" si="38"/>
        <v>1191347.794</v>
      </c>
      <c r="R171" s="1">
        <f t="shared" si="39"/>
        <v>1002799.5333333333</v>
      </c>
      <c r="S171" s="1">
        <f t="shared" si="40"/>
        <v>190531.91133333332</v>
      </c>
      <c r="T171" s="1">
        <f t="shared" si="41"/>
        <v>1193331.4446666667</v>
      </c>
      <c r="U171" s="37">
        <f t="shared" si="42"/>
        <v>1193331.4446666667</v>
      </c>
      <c r="W171" s="47"/>
    </row>
    <row r="172" spans="1:23" x14ac:dyDescent="0.25">
      <c r="A172" s="8">
        <v>162</v>
      </c>
      <c r="B172" s="50" t="s">
        <v>197</v>
      </c>
      <c r="C172" s="50" t="s">
        <v>38</v>
      </c>
      <c r="D172" s="48">
        <v>1</v>
      </c>
      <c r="E172" s="25">
        <v>0.19</v>
      </c>
      <c r="F172" s="30">
        <v>34170</v>
      </c>
      <c r="G172" s="30">
        <f t="shared" si="30"/>
        <v>6492.3</v>
      </c>
      <c r="H172" s="31">
        <f t="shared" si="31"/>
        <v>40662.300000000003</v>
      </c>
      <c r="I172" s="32">
        <f t="shared" si="32"/>
        <v>40662.300000000003</v>
      </c>
      <c r="J172" s="33">
        <v>34000</v>
      </c>
      <c r="K172" s="33">
        <f t="shared" si="33"/>
        <v>6460</v>
      </c>
      <c r="L172" s="33">
        <f t="shared" si="34"/>
        <v>40460</v>
      </c>
      <c r="M172" s="33">
        <f t="shared" si="35"/>
        <v>40460</v>
      </c>
      <c r="N172" s="34">
        <v>34002.6</v>
      </c>
      <c r="O172" s="34">
        <f t="shared" si="36"/>
        <v>6460.4939999999997</v>
      </c>
      <c r="P172" s="34">
        <f t="shared" si="37"/>
        <v>40463.093999999997</v>
      </c>
      <c r="Q172" s="34">
        <f t="shared" si="38"/>
        <v>40463.093999999997</v>
      </c>
      <c r="R172" s="1">
        <f t="shared" si="39"/>
        <v>34057.533333333333</v>
      </c>
      <c r="S172" s="1">
        <f t="shared" si="40"/>
        <v>6470.931333333333</v>
      </c>
      <c r="T172" s="1">
        <f t="shared" si="41"/>
        <v>40528.464666666667</v>
      </c>
      <c r="U172" s="37">
        <f t="shared" si="42"/>
        <v>40528.464666666667</v>
      </c>
      <c r="W172" s="47"/>
    </row>
    <row r="173" spans="1:23" x14ac:dyDescent="0.25">
      <c r="A173" s="8">
        <v>163</v>
      </c>
      <c r="B173" s="50" t="s">
        <v>198</v>
      </c>
      <c r="C173" s="50" t="s">
        <v>38</v>
      </c>
      <c r="D173" s="48">
        <v>1</v>
      </c>
      <c r="E173" s="25">
        <v>0.19</v>
      </c>
      <c r="F173" s="30">
        <v>344946</v>
      </c>
      <c r="G173" s="30">
        <f t="shared" si="30"/>
        <v>65539.740000000005</v>
      </c>
      <c r="H173" s="31">
        <f t="shared" si="31"/>
        <v>410485.74</v>
      </c>
      <c r="I173" s="32">
        <f t="shared" si="32"/>
        <v>410485.74</v>
      </c>
      <c r="J173" s="33">
        <v>343230</v>
      </c>
      <c r="K173" s="33">
        <f t="shared" si="33"/>
        <v>65213.700000000004</v>
      </c>
      <c r="L173" s="33">
        <f t="shared" si="34"/>
        <v>408443.7</v>
      </c>
      <c r="M173" s="33">
        <f t="shared" si="35"/>
        <v>408443.7</v>
      </c>
      <c r="N173" s="34">
        <v>343234.6</v>
      </c>
      <c r="O173" s="34">
        <f t="shared" si="36"/>
        <v>65214.573999999993</v>
      </c>
      <c r="P173" s="34">
        <f t="shared" si="37"/>
        <v>408449.174</v>
      </c>
      <c r="Q173" s="34">
        <f t="shared" si="38"/>
        <v>408449.174</v>
      </c>
      <c r="R173" s="1">
        <f t="shared" si="39"/>
        <v>343803.53333333333</v>
      </c>
      <c r="S173" s="1">
        <f t="shared" si="40"/>
        <v>65322.671333333332</v>
      </c>
      <c r="T173" s="1">
        <f t="shared" si="41"/>
        <v>409126.20466666669</v>
      </c>
      <c r="U173" s="37">
        <f t="shared" si="42"/>
        <v>409126.20466666669</v>
      </c>
      <c r="W173" s="47"/>
    </row>
    <row r="174" spans="1:23" x14ac:dyDescent="0.25">
      <c r="A174" s="8">
        <v>164</v>
      </c>
      <c r="B174" s="50" t="s">
        <v>199</v>
      </c>
      <c r="C174" s="50" t="s">
        <v>56</v>
      </c>
      <c r="D174" s="48">
        <v>1</v>
      </c>
      <c r="E174" s="25">
        <v>0.19</v>
      </c>
      <c r="F174" s="30">
        <v>10962</v>
      </c>
      <c r="G174" s="30">
        <f t="shared" si="30"/>
        <v>2082.7800000000002</v>
      </c>
      <c r="H174" s="31">
        <f t="shared" si="31"/>
        <v>13044.78</v>
      </c>
      <c r="I174" s="32">
        <f t="shared" si="32"/>
        <v>13044.78</v>
      </c>
      <c r="J174" s="33">
        <v>10747</v>
      </c>
      <c r="K174" s="33">
        <f t="shared" si="33"/>
        <v>2041.93</v>
      </c>
      <c r="L174" s="33">
        <f t="shared" si="34"/>
        <v>12788.93</v>
      </c>
      <c r="M174" s="33">
        <f t="shared" si="35"/>
        <v>12788.93</v>
      </c>
      <c r="N174" s="34">
        <v>10750.6</v>
      </c>
      <c r="O174" s="34">
        <f t="shared" si="36"/>
        <v>2042.614</v>
      </c>
      <c r="P174" s="34">
        <f t="shared" si="37"/>
        <v>12793.214</v>
      </c>
      <c r="Q174" s="34">
        <f t="shared" si="38"/>
        <v>12793.214</v>
      </c>
      <c r="R174" s="1">
        <f t="shared" si="39"/>
        <v>10819.866666666667</v>
      </c>
      <c r="S174" s="1">
        <f t="shared" si="40"/>
        <v>2055.7746666666667</v>
      </c>
      <c r="T174" s="1">
        <f t="shared" si="41"/>
        <v>12875.641333333333</v>
      </c>
      <c r="U174" s="37">
        <f t="shared" si="42"/>
        <v>12875.641333333333</v>
      </c>
      <c r="W174" s="47"/>
    </row>
    <row r="175" spans="1:23" x14ac:dyDescent="0.25">
      <c r="A175" s="8">
        <v>165</v>
      </c>
      <c r="B175" s="50" t="s">
        <v>200</v>
      </c>
      <c r="C175" s="50" t="s">
        <v>38</v>
      </c>
      <c r="D175" s="48">
        <v>1</v>
      </c>
      <c r="E175" s="25">
        <v>0.19</v>
      </c>
      <c r="F175" s="30">
        <v>77690.600000000006</v>
      </c>
      <c r="G175" s="30">
        <f t="shared" si="30"/>
        <v>14761.214000000002</v>
      </c>
      <c r="H175" s="31">
        <f t="shared" si="31"/>
        <v>92451.814000000013</v>
      </c>
      <c r="I175" s="32">
        <f t="shared" si="32"/>
        <v>92451.814000000013</v>
      </c>
      <c r="J175" s="33">
        <v>77036</v>
      </c>
      <c r="K175" s="33">
        <f t="shared" si="33"/>
        <v>14636.84</v>
      </c>
      <c r="L175" s="33">
        <f t="shared" si="34"/>
        <v>91672.84</v>
      </c>
      <c r="M175" s="33">
        <f t="shared" si="35"/>
        <v>91672.84</v>
      </c>
      <c r="N175" s="34">
        <v>77040</v>
      </c>
      <c r="O175" s="34">
        <f t="shared" si="36"/>
        <v>14637.6</v>
      </c>
      <c r="P175" s="34">
        <f t="shared" si="37"/>
        <v>91677.6</v>
      </c>
      <c r="Q175" s="34">
        <f t="shared" si="38"/>
        <v>91677.6</v>
      </c>
      <c r="R175" s="1">
        <f t="shared" si="39"/>
        <v>77255.53333333334</v>
      </c>
      <c r="S175" s="1">
        <f t="shared" si="40"/>
        <v>14678.551333333335</v>
      </c>
      <c r="T175" s="1">
        <f t="shared" si="41"/>
        <v>91934.084666666677</v>
      </c>
      <c r="U175" s="37">
        <f t="shared" si="42"/>
        <v>91934.084666666677</v>
      </c>
      <c r="W175" s="47"/>
    </row>
    <row r="176" spans="1:23" x14ac:dyDescent="0.25">
      <c r="A176" s="8">
        <v>166</v>
      </c>
      <c r="B176" s="52" t="s">
        <v>201</v>
      </c>
      <c r="C176" s="50" t="s">
        <v>38</v>
      </c>
      <c r="D176" s="48">
        <v>1</v>
      </c>
      <c r="E176" s="25">
        <v>0.19</v>
      </c>
      <c r="F176" s="30">
        <v>1075058</v>
      </c>
      <c r="G176" s="30">
        <f t="shared" si="30"/>
        <v>204261.02</v>
      </c>
      <c r="H176" s="31">
        <f t="shared" si="31"/>
        <v>1279319.02</v>
      </c>
      <c r="I176" s="32">
        <f t="shared" si="32"/>
        <v>1279319.02</v>
      </c>
      <c r="J176" s="33">
        <v>1065997</v>
      </c>
      <c r="K176" s="33">
        <f t="shared" si="33"/>
        <v>202539.43</v>
      </c>
      <c r="L176" s="33">
        <f t="shared" si="34"/>
        <v>1268536.43</v>
      </c>
      <c r="M176" s="33">
        <f t="shared" si="35"/>
        <v>1268536.43</v>
      </c>
      <c r="N176" s="34">
        <v>1066000.6000000001</v>
      </c>
      <c r="O176" s="34">
        <f t="shared" si="36"/>
        <v>202540.11400000003</v>
      </c>
      <c r="P176" s="34">
        <f t="shared" si="37"/>
        <v>1268540.7140000002</v>
      </c>
      <c r="Q176" s="34">
        <f t="shared" si="38"/>
        <v>1268540.7140000002</v>
      </c>
      <c r="R176" s="1">
        <f t="shared" si="39"/>
        <v>1069018.5333333334</v>
      </c>
      <c r="S176" s="1">
        <f t="shared" si="40"/>
        <v>203113.52133333337</v>
      </c>
      <c r="T176" s="1">
        <f t="shared" si="41"/>
        <v>1272132.0546666668</v>
      </c>
      <c r="U176" s="37">
        <f t="shared" si="42"/>
        <v>1272132.0546666668</v>
      </c>
      <c r="W176" s="47"/>
    </row>
    <row r="177" spans="1:23" x14ac:dyDescent="0.25">
      <c r="A177" s="8">
        <v>167</v>
      </c>
      <c r="B177" s="50" t="s">
        <v>202</v>
      </c>
      <c r="C177" s="50" t="s">
        <v>38</v>
      </c>
      <c r="D177" s="48">
        <v>1</v>
      </c>
      <c r="E177" s="25">
        <v>0.19</v>
      </c>
      <c r="F177" s="30">
        <v>4620443</v>
      </c>
      <c r="G177" s="30">
        <f t="shared" si="30"/>
        <v>877884.17</v>
      </c>
      <c r="H177" s="31">
        <f t="shared" si="31"/>
        <v>5498327.1699999999</v>
      </c>
      <c r="I177" s="32">
        <f t="shared" si="32"/>
        <v>5498327.1699999999</v>
      </c>
      <c r="J177" s="33">
        <v>4581500</v>
      </c>
      <c r="K177" s="33">
        <f t="shared" si="33"/>
        <v>870485</v>
      </c>
      <c r="L177" s="33">
        <f t="shared" si="34"/>
        <v>5451985</v>
      </c>
      <c r="M177" s="33">
        <f t="shared" si="35"/>
        <v>5451985</v>
      </c>
      <c r="N177" s="34">
        <v>4581503.5999999996</v>
      </c>
      <c r="O177" s="34">
        <f t="shared" si="36"/>
        <v>870485.68399999989</v>
      </c>
      <c r="P177" s="34">
        <f t="shared" si="37"/>
        <v>5451989.284</v>
      </c>
      <c r="Q177" s="34">
        <f t="shared" si="38"/>
        <v>5451989.284</v>
      </c>
      <c r="R177" s="1">
        <f t="shared" si="39"/>
        <v>4594482.2</v>
      </c>
      <c r="S177" s="1">
        <f t="shared" si="40"/>
        <v>872951.61800000002</v>
      </c>
      <c r="T177" s="1">
        <f t="shared" si="41"/>
        <v>5467433.818</v>
      </c>
      <c r="U177" s="37">
        <f t="shared" si="42"/>
        <v>5467433.818</v>
      </c>
      <c r="W177" s="47"/>
    </row>
    <row r="178" spans="1:23" x14ac:dyDescent="0.25">
      <c r="A178" s="8">
        <v>168</v>
      </c>
      <c r="B178" s="50" t="s">
        <v>203</v>
      </c>
      <c r="C178" s="50" t="s">
        <v>166</v>
      </c>
      <c r="D178" s="48">
        <v>1</v>
      </c>
      <c r="E178" s="25">
        <v>0.19</v>
      </c>
      <c r="F178" s="30">
        <v>162612</v>
      </c>
      <c r="G178" s="30">
        <f t="shared" si="30"/>
        <v>30896.28</v>
      </c>
      <c r="H178" s="31">
        <f t="shared" si="31"/>
        <v>193508.28</v>
      </c>
      <c r="I178" s="32">
        <f t="shared" si="32"/>
        <v>193508.28</v>
      </c>
      <c r="J178" s="33">
        <v>161241</v>
      </c>
      <c r="K178" s="33">
        <f t="shared" si="33"/>
        <v>30635.79</v>
      </c>
      <c r="L178" s="33">
        <f t="shared" si="34"/>
        <v>191876.79</v>
      </c>
      <c r="M178" s="33">
        <f t="shared" si="35"/>
        <v>191876.79</v>
      </c>
      <c r="N178" s="34">
        <v>161245.6</v>
      </c>
      <c r="O178" s="34">
        <f t="shared" si="36"/>
        <v>30636.664000000001</v>
      </c>
      <c r="P178" s="34">
        <f t="shared" si="37"/>
        <v>191882.264</v>
      </c>
      <c r="Q178" s="34">
        <f t="shared" si="38"/>
        <v>191882.264</v>
      </c>
      <c r="R178" s="1">
        <f t="shared" si="39"/>
        <v>161699.53333333333</v>
      </c>
      <c r="S178" s="1">
        <f t="shared" si="40"/>
        <v>30722.911333333333</v>
      </c>
      <c r="T178" s="1">
        <f t="shared" si="41"/>
        <v>192422.44466666665</v>
      </c>
      <c r="U178" s="37">
        <f t="shared" si="42"/>
        <v>192422.44466666665</v>
      </c>
      <c r="W178" s="47"/>
    </row>
    <row r="179" spans="1:23" x14ac:dyDescent="0.25">
      <c r="A179" s="8">
        <v>169</v>
      </c>
      <c r="B179" s="50" t="s">
        <v>204</v>
      </c>
      <c r="C179" s="50" t="s">
        <v>166</v>
      </c>
      <c r="D179" s="48">
        <v>1</v>
      </c>
      <c r="E179" s="25">
        <v>0.19</v>
      </c>
      <c r="F179" s="30">
        <v>162047</v>
      </c>
      <c r="G179" s="30">
        <f t="shared" si="30"/>
        <v>30788.93</v>
      </c>
      <c r="H179" s="31">
        <f t="shared" si="31"/>
        <v>192835.93</v>
      </c>
      <c r="I179" s="32">
        <f t="shared" si="32"/>
        <v>192835.93</v>
      </c>
      <c r="J179" s="33">
        <v>161241</v>
      </c>
      <c r="K179" s="33">
        <f t="shared" si="33"/>
        <v>30635.79</v>
      </c>
      <c r="L179" s="33">
        <f t="shared" si="34"/>
        <v>191876.79</v>
      </c>
      <c r="M179" s="33">
        <f t="shared" si="35"/>
        <v>191876.79</v>
      </c>
      <c r="N179" s="34">
        <v>161245.6</v>
      </c>
      <c r="O179" s="34">
        <f t="shared" si="36"/>
        <v>30636.664000000001</v>
      </c>
      <c r="P179" s="34">
        <f t="shared" si="37"/>
        <v>191882.264</v>
      </c>
      <c r="Q179" s="34">
        <f t="shared" si="38"/>
        <v>191882.264</v>
      </c>
      <c r="R179" s="1">
        <f t="shared" si="39"/>
        <v>161511.19999999998</v>
      </c>
      <c r="S179" s="1">
        <f t="shared" si="40"/>
        <v>30687.127999999997</v>
      </c>
      <c r="T179" s="1">
        <f t="shared" si="41"/>
        <v>192198.32799999998</v>
      </c>
      <c r="U179" s="37">
        <f t="shared" si="42"/>
        <v>192198.32799999998</v>
      </c>
      <c r="W179" s="47"/>
    </row>
    <row r="180" spans="1:23" x14ac:dyDescent="0.25">
      <c r="A180" s="8">
        <v>170</v>
      </c>
      <c r="B180" s="50" t="s">
        <v>205</v>
      </c>
      <c r="C180" s="50" t="s">
        <v>206</v>
      </c>
      <c r="D180" s="48">
        <v>1</v>
      </c>
      <c r="E180" s="25">
        <v>0.19</v>
      </c>
      <c r="F180" s="30">
        <v>435366</v>
      </c>
      <c r="G180" s="30">
        <f t="shared" si="30"/>
        <v>82719.540000000008</v>
      </c>
      <c r="H180" s="31">
        <f t="shared" si="31"/>
        <v>518085.54000000004</v>
      </c>
      <c r="I180" s="32">
        <f t="shared" si="32"/>
        <v>518085.54000000004</v>
      </c>
      <c r="J180" s="33">
        <v>433200</v>
      </c>
      <c r="K180" s="33">
        <f t="shared" si="33"/>
        <v>82308</v>
      </c>
      <c r="L180" s="33">
        <f t="shared" si="34"/>
        <v>515508</v>
      </c>
      <c r="M180" s="33">
        <f t="shared" si="35"/>
        <v>515508</v>
      </c>
      <c r="N180" s="34">
        <v>433204.6</v>
      </c>
      <c r="O180" s="34">
        <f t="shared" si="36"/>
        <v>82308.873999999996</v>
      </c>
      <c r="P180" s="34">
        <f t="shared" si="37"/>
        <v>515513.47399999999</v>
      </c>
      <c r="Q180" s="34">
        <f t="shared" si="38"/>
        <v>515513.47399999999</v>
      </c>
      <c r="R180" s="1">
        <f t="shared" si="39"/>
        <v>433923.53333333338</v>
      </c>
      <c r="S180" s="1">
        <f t="shared" si="40"/>
        <v>82445.471333333349</v>
      </c>
      <c r="T180" s="1">
        <f t="shared" si="41"/>
        <v>516369.00466666673</v>
      </c>
      <c r="U180" s="37">
        <f t="shared" si="42"/>
        <v>516369.00466666673</v>
      </c>
      <c r="W180" s="47"/>
    </row>
    <row r="181" spans="1:23" x14ac:dyDescent="0.25">
      <c r="A181" s="8">
        <v>171</v>
      </c>
      <c r="B181" s="50" t="s">
        <v>207</v>
      </c>
      <c r="C181" s="50" t="s">
        <v>206</v>
      </c>
      <c r="D181" s="48">
        <v>1</v>
      </c>
      <c r="E181" s="25">
        <v>0.19</v>
      </c>
      <c r="F181" s="30">
        <v>715158</v>
      </c>
      <c r="G181" s="30">
        <f t="shared" si="30"/>
        <v>135880.01999999999</v>
      </c>
      <c r="H181" s="31">
        <f t="shared" si="31"/>
        <v>851038.02</v>
      </c>
      <c r="I181" s="32">
        <f t="shared" si="32"/>
        <v>851038.02</v>
      </c>
      <c r="J181" s="33">
        <v>711600</v>
      </c>
      <c r="K181" s="33">
        <f t="shared" si="33"/>
        <v>135204</v>
      </c>
      <c r="L181" s="33">
        <f t="shared" si="34"/>
        <v>846804</v>
      </c>
      <c r="M181" s="33">
        <f t="shared" si="35"/>
        <v>846804</v>
      </c>
      <c r="N181" s="34">
        <v>711604.6</v>
      </c>
      <c r="O181" s="34">
        <f t="shared" si="36"/>
        <v>135204.87400000001</v>
      </c>
      <c r="P181" s="34">
        <f t="shared" si="37"/>
        <v>846809.47399999993</v>
      </c>
      <c r="Q181" s="34">
        <f t="shared" si="38"/>
        <v>846809.47399999993</v>
      </c>
      <c r="R181" s="1">
        <f t="shared" si="39"/>
        <v>712787.53333333333</v>
      </c>
      <c r="S181" s="1">
        <f t="shared" si="40"/>
        <v>135429.63133333332</v>
      </c>
      <c r="T181" s="1">
        <f t="shared" si="41"/>
        <v>848217.16466666665</v>
      </c>
      <c r="U181" s="37">
        <f t="shared" si="42"/>
        <v>848217.16466666665</v>
      </c>
      <c r="W181" s="47"/>
    </row>
    <row r="182" spans="1:23" x14ac:dyDescent="0.25">
      <c r="A182" s="8">
        <v>172</v>
      </c>
      <c r="B182" s="50" t="s">
        <v>208</v>
      </c>
      <c r="C182" s="50" t="s">
        <v>38</v>
      </c>
      <c r="D182" s="48">
        <v>1</v>
      </c>
      <c r="E182" s="25">
        <v>0.19</v>
      </c>
      <c r="F182" s="30">
        <v>92088</v>
      </c>
      <c r="G182" s="30">
        <f t="shared" si="30"/>
        <v>17496.72</v>
      </c>
      <c r="H182" s="31">
        <f t="shared" si="31"/>
        <v>109584.72</v>
      </c>
      <c r="I182" s="32">
        <f t="shared" si="32"/>
        <v>109584.72</v>
      </c>
      <c r="J182" s="33">
        <v>91630</v>
      </c>
      <c r="K182" s="33">
        <f t="shared" si="33"/>
        <v>17409.7</v>
      </c>
      <c r="L182" s="33">
        <f t="shared" si="34"/>
        <v>109039.7</v>
      </c>
      <c r="M182" s="33">
        <f t="shared" si="35"/>
        <v>109039.7</v>
      </c>
      <c r="N182" s="34">
        <v>91632.6</v>
      </c>
      <c r="O182" s="34">
        <f t="shared" si="36"/>
        <v>17410.194</v>
      </c>
      <c r="P182" s="34">
        <f t="shared" si="37"/>
        <v>109042.79400000001</v>
      </c>
      <c r="Q182" s="34">
        <f t="shared" si="38"/>
        <v>109042.79400000001</v>
      </c>
      <c r="R182" s="1">
        <f t="shared" si="39"/>
        <v>91783.533333333326</v>
      </c>
      <c r="S182" s="1">
        <f t="shared" si="40"/>
        <v>17438.871333333333</v>
      </c>
      <c r="T182" s="1">
        <f t="shared" si="41"/>
        <v>109222.40466666665</v>
      </c>
      <c r="U182" s="37">
        <f t="shared" si="42"/>
        <v>109222.40466666665</v>
      </c>
      <c r="W182" s="47"/>
    </row>
    <row r="183" spans="1:23" x14ac:dyDescent="0.25">
      <c r="A183" s="8">
        <v>173</v>
      </c>
      <c r="B183" s="50" t="s">
        <v>209</v>
      </c>
      <c r="C183" s="50" t="s">
        <v>56</v>
      </c>
      <c r="D183" s="48">
        <v>1</v>
      </c>
      <c r="E183" s="25">
        <v>0.19</v>
      </c>
      <c r="F183" s="30">
        <v>258019</v>
      </c>
      <c r="G183" s="30">
        <f t="shared" si="30"/>
        <v>49023.61</v>
      </c>
      <c r="H183" s="31">
        <f t="shared" si="31"/>
        <v>307042.61</v>
      </c>
      <c r="I183" s="32">
        <f t="shared" si="32"/>
        <v>307042.61</v>
      </c>
      <c r="J183" s="33">
        <v>252960</v>
      </c>
      <c r="K183" s="33">
        <f t="shared" si="33"/>
        <v>48062.400000000001</v>
      </c>
      <c r="L183" s="33">
        <f t="shared" si="34"/>
        <v>301022.40000000002</v>
      </c>
      <c r="M183" s="33">
        <f t="shared" si="35"/>
        <v>301022.40000000002</v>
      </c>
      <c r="N183" s="34">
        <v>252962.6</v>
      </c>
      <c r="O183" s="34">
        <f t="shared" si="36"/>
        <v>48062.894</v>
      </c>
      <c r="P183" s="34">
        <f t="shared" si="37"/>
        <v>301025.49400000001</v>
      </c>
      <c r="Q183" s="34">
        <f t="shared" si="38"/>
        <v>301025.49400000001</v>
      </c>
      <c r="R183" s="1">
        <f t="shared" si="39"/>
        <v>254647.19999999998</v>
      </c>
      <c r="S183" s="1">
        <f t="shared" si="40"/>
        <v>48382.968000000001</v>
      </c>
      <c r="T183" s="1">
        <f t="shared" si="41"/>
        <v>303030.16800000001</v>
      </c>
      <c r="U183" s="37">
        <f t="shared" si="42"/>
        <v>303030.16800000001</v>
      </c>
      <c r="W183" s="47"/>
    </row>
    <row r="184" spans="1:23" ht="25.5" x14ac:dyDescent="0.25">
      <c r="A184" s="8">
        <v>174</v>
      </c>
      <c r="B184" s="50" t="s">
        <v>210</v>
      </c>
      <c r="C184" s="50" t="s">
        <v>211</v>
      </c>
      <c r="D184" s="48">
        <v>1</v>
      </c>
      <c r="E184" s="25">
        <v>0.19</v>
      </c>
      <c r="F184" s="30">
        <v>1026766</v>
      </c>
      <c r="G184" s="30">
        <f t="shared" si="30"/>
        <v>195085.54</v>
      </c>
      <c r="H184" s="31">
        <f t="shared" si="31"/>
        <v>1221851.54</v>
      </c>
      <c r="I184" s="32">
        <f t="shared" si="32"/>
        <v>1221851.54</v>
      </c>
      <c r="J184" s="33">
        <v>1016600</v>
      </c>
      <c r="K184" s="33">
        <f t="shared" si="33"/>
        <v>193154</v>
      </c>
      <c r="L184" s="33">
        <f t="shared" si="34"/>
        <v>1209754</v>
      </c>
      <c r="M184" s="33">
        <f t="shared" si="35"/>
        <v>1209754</v>
      </c>
      <c r="N184" s="34">
        <v>1016602.6</v>
      </c>
      <c r="O184" s="34">
        <f t="shared" si="36"/>
        <v>193154.49400000001</v>
      </c>
      <c r="P184" s="34">
        <f t="shared" si="37"/>
        <v>1209757.094</v>
      </c>
      <c r="Q184" s="34">
        <f t="shared" si="38"/>
        <v>1209757.094</v>
      </c>
      <c r="R184" s="1">
        <f t="shared" si="39"/>
        <v>1019989.5333333333</v>
      </c>
      <c r="S184" s="1">
        <f t="shared" si="40"/>
        <v>193798.01133333333</v>
      </c>
      <c r="T184" s="1">
        <f t="shared" si="41"/>
        <v>1213787.5446666665</v>
      </c>
      <c r="U184" s="37">
        <f t="shared" si="42"/>
        <v>1213787.5446666665</v>
      </c>
      <c r="W184" s="47"/>
    </row>
    <row r="185" spans="1:23" x14ac:dyDescent="0.25">
      <c r="A185" s="8">
        <v>175</v>
      </c>
      <c r="B185" s="50" t="s">
        <v>212</v>
      </c>
      <c r="C185" s="50" t="s">
        <v>213</v>
      </c>
      <c r="D185" s="48">
        <v>1</v>
      </c>
      <c r="E185" s="25">
        <v>0.19</v>
      </c>
      <c r="F185" s="30">
        <v>108569</v>
      </c>
      <c r="G185" s="30">
        <f t="shared" si="30"/>
        <v>20628.11</v>
      </c>
      <c r="H185" s="31">
        <f t="shared" si="31"/>
        <v>129197.11</v>
      </c>
      <c r="I185" s="32">
        <f t="shared" si="32"/>
        <v>129197.11</v>
      </c>
      <c r="J185" s="33">
        <v>107494</v>
      </c>
      <c r="K185" s="33">
        <f t="shared" si="33"/>
        <v>20423.86</v>
      </c>
      <c r="L185" s="33">
        <f t="shared" si="34"/>
        <v>127917.86</v>
      </c>
      <c r="M185" s="33">
        <f t="shared" si="35"/>
        <v>127917.86</v>
      </c>
      <c r="N185" s="34">
        <v>107496.6</v>
      </c>
      <c r="O185" s="34">
        <f t="shared" si="36"/>
        <v>20424.354000000003</v>
      </c>
      <c r="P185" s="34">
        <f t="shared" si="37"/>
        <v>127920.95400000001</v>
      </c>
      <c r="Q185" s="34">
        <f t="shared" si="38"/>
        <v>127920.95400000001</v>
      </c>
      <c r="R185" s="1">
        <f t="shared" si="39"/>
        <v>107853.2</v>
      </c>
      <c r="S185" s="1">
        <f t="shared" si="40"/>
        <v>20492.108</v>
      </c>
      <c r="T185" s="1">
        <f t="shared" si="41"/>
        <v>128345.30799999999</v>
      </c>
      <c r="U185" s="37">
        <f t="shared" si="42"/>
        <v>128345.30799999999</v>
      </c>
      <c r="W185" s="47"/>
    </row>
    <row r="186" spans="1:23" x14ac:dyDescent="0.25">
      <c r="A186" s="8">
        <v>176</v>
      </c>
      <c r="B186" s="50" t="s">
        <v>214</v>
      </c>
      <c r="C186" s="50" t="s">
        <v>38</v>
      </c>
      <c r="D186" s="48">
        <v>1</v>
      </c>
      <c r="E186" s="25">
        <v>0.19</v>
      </c>
      <c r="F186" s="30">
        <v>461701</v>
      </c>
      <c r="G186" s="30">
        <f t="shared" si="30"/>
        <v>87723.19</v>
      </c>
      <c r="H186" s="31">
        <f t="shared" si="31"/>
        <v>549424.18999999994</v>
      </c>
      <c r="I186" s="32">
        <f t="shared" si="32"/>
        <v>549424.18999999994</v>
      </c>
      <c r="J186" s="33">
        <v>457130</v>
      </c>
      <c r="K186" s="33">
        <f t="shared" si="33"/>
        <v>86854.7</v>
      </c>
      <c r="L186" s="33">
        <f t="shared" si="34"/>
        <v>543984.69999999995</v>
      </c>
      <c r="M186" s="33">
        <f t="shared" si="35"/>
        <v>543984.69999999995</v>
      </c>
      <c r="N186" s="34">
        <v>457135</v>
      </c>
      <c r="O186" s="34">
        <f t="shared" si="36"/>
        <v>86855.65</v>
      </c>
      <c r="P186" s="34">
        <f t="shared" si="37"/>
        <v>543990.65</v>
      </c>
      <c r="Q186" s="34">
        <f t="shared" si="38"/>
        <v>543990.65</v>
      </c>
      <c r="R186" s="1">
        <f t="shared" si="39"/>
        <v>458655.33333333331</v>
      </c>
      <c r="S186" s="1">
        <f t="shared" si="40"/>
        <v>87144.513333333336</v>
      </c>
      <c r="T186" s="1">
        <f t="shared" si="41"/>
        <v>545799.84666666668</v>
      </c>
      <c r="U186" s="37">
        <f t="shared" si="42"/>
        <v>545799.84666666668</v>
      </c>
      <c r="W186" s="47"/>
    </row>
    <row r="187" spans="1:23" x14ac:dyDescent="0.25">
      <c r="A187" s="8">
        <v>177</v>
      </c>
      <c r="B187" s="50" t="s">
        <v>215</v>
      </c>
      <c r="C187" s="50" t="s">
        <v>38</v>
      </c>
      <c r="D187" s="48">
        <v>1</v>
      </c>
      <c r="E187" s="25">
        <v>0.19</v>
      </c>
      <c r="F187" s="30">
        <v>529952</v>
      </c>
      <c r="G187" s="30">
        <f t="shared" si="30"/>
        <v>100690.88</v>
      </c>
      <c r="H187" s="31">
        <f t="shared" si="31"/>
        <v>630642.88</v>
      </c>
      <c r="I187" s="32">
        <f t="shared" si="32"/>
        <v>630642.88</v>
      </c>
      <c r="J187" s="33">
        <v>519560</v>
      </c>
      <c r="K187" s="33">
        <f t="shared" si="33"/>
        <v>98716.4</v>
      </c>
      <c r="L187" s="33">
        <f t="shared" si="34"/>
        <v>618276.4</v>
      </c>
      <c r="M187" s="33">
        <f t="shared" si="35"/>
        <v>618276.4</v>
      </c>
      <c r="N187" s="34">
        <v>519565</v>
      </c>
      <c r="O187" s="34">
        <f t="shared" si="36"/>
        <v>98717.35</v>
      </c>
      <c r="P187" s="34">
        <f t="shared" si="37"/>
        <v>618282.35</v>
      </c>
      <c r="Q187" s="34">
        <f t="shared" si="38"/>
        <v>618282.35</v>
      </c>
      <c r="R187" s="1">
        <f t="shared" si="39"/>
        <v>523025.66666666669</v>
      </c>
      <c r="S187" s="1">
        <f t="shared" si="40"/>
        <v>99374.876666666678</v>
      </c>
      <c r="T187" s="1">
        <f t="shared" si="41"/>
        <v>622400.54333333333</v>
      </c>
      <c r="U187" s="37">
        <f t="shared" si="42"/>
        <v>622400.54333333333</v>
      </c>
      <c r="W187" s="47"/>
    </row>
    <row r="188" spans="1:23" x14ac:dyDescent="0.25">
      <c r="A188" s="8">
        <v>178</v>
      </c>
      <c r="B188" s="50" t="s">
        <v>216</v>
      </c>
      <c r="C188" s="50" t="s">
        <v>38</v>
      </c>
      <c r="D188" s="48">
        <v>1</v>
      </c>
      <c r="E188" s="25">
        <v>0.19</v>
      </c>
      <c r="F188" s="30">
        <v>162854</v>
      </c>
      <c r="G188" s="30">
        <f t="shared" si="30"/>
        <v>30942.260000000002</v>
      </c>
      <c r="H188" s="31">
        <f t="shared" si="31"/>
        <v>193796.26</v>
      </c>
      <c r="I188" s="32">
        <f t="shared" si="32"/>
        <v>193796.26</v>
      </c>
      <c r="J188" s="33">
        <v>161241</v>
      </c>
      <c r="K188" s="33">
        <f t="shared" si="33"/>
        <v>30635.79</v>
      </c>
      <c r="L188" s="33">
        <f t="shared" si="34"/>
        <v>191876.79</v>
      </c>
      <c r="M188" s="33">
        <f t="shared" si="35"/>
        <v>191876.79</v>
      </c>
      <c r="N188" s="34">
        <v>161246</v>
      </c>
      <c r="O188" s="34">
        <f t="shared" si="36"/>
        <v>30636.74</v>
      </c>
      <c r="P188" s="34">
        <f t="shared" si="37"/>
        <v>191882.74</v>
      </c>
      <c r="Q188" s="34">
        <f t="shared" si="38"/>
        <v>191882.74</v>
      </c>
      <c r="R188" s="1">
        <f t="shared" si="39"/>
        <v>161780.33333333334</v>
      </c>
      <c r="S188" s="1">
        <f t="shared" si="40"/>
        <v>30738.263333333336</v>
      </c>
      <c r="T188" s="1">
        <f t="shared" si="41"/>
        <v>192518.59666666668</v>
      </c>
      <c r="U188" s="37">
        <f t="shared" si="42"/>
        <v>192518.59666666668</v>
      </c>
      <c r="W188" s="47"/>
    </row>
    <row r="189" spans="1:23" x14ac:dyDescent="0.25">
      <c r="A189" s="8">
        <v>179</v>
      </c>
      <c r="B189" s="50" t="s">
        <v>217</v>
      </c>
      <c r="C189" s="50" t="s">
        <v>218</v>
      </c>
      <c r="D189" s="48">
        <v>1</v>
      </c>
      <c r="E189" s="25">
        <v>0.19</v>
      </c>
      <c r="F189" s="30">
        <v>25331</v>
      </c>
      <c r="G189" s="30">
        <f t="shared" si="30"/>
        <v>4812.8900000000003</v>
      </c>
      <c r="H189" s="31">
        <f t="shared" si="31"/>
        <v>30143.89</v>
      </c>
      <c r="I189" s="32">
        <f t="shared" si="32"/>
        <v>30143.89</v>
      </c>
      <c r="J189" s="33">
        <v>25080</v>
      </c>
      <c r="K189" s="33">
        <f t="shared" si="33"/>
        <v>4765.2</v>
      </c>
      <c r="L189" s="33">
        <f t="shared" si="34"/>
        <v>29845.200000000001</v>
      </c>
      <c r="M189" s="33">
        <f t="shared" si="35"/>
        <v>29845.200000000001</v>
      </c>
      <c r="N189" s="34">
        <v>25085</v>
      </c>
      <c r="O189" s="34">
        <f t="shared" si="36"/>
        <v>4766.1499999999996</v>
      </c>
      <c r="P189" s="34">
        <f t="shared" si="37"/>
        <v>29851.15</v>
      </c>
      <c r="Q189" s="34">
        <f t="shared" si="38"/>
        <v>29851.15</v>
      </c>
      <c r="R189" s="1">
        <f t="shared" si="39"/>
        <v>25165.333333333332</v>
      </c>
      <c r="S189" s="1">
        <f t="shared" si="40"/>
        <v>4781.413333333333</v>
      </c>
      <c r="T189" s="1">
        <f t="shared" si="41"/>
        <v>29946.746666666666</v>
      </c>
      <c r="U189" s="37">
        <f t="shared" si="42"/>
        <v>29946.746666666666</v>
      </c>
      <c r="W189" s="47"/>
    </row>
    <row r="190" spans="1:23" x14ac:dyDescent="0.25">
      <c r="A190" s="8">
        <v>180</v>
      </c>
      <c r="B190" s="50" t="s">
        <v>219</v>
      </c>
      <c r="C190" s="50" t="s">
        <v>218</v>
      </c>
      <c r="D190" s="48">
        <v>1</v>
      </c>
      <c r="E190" s="25">
        <v>0.19</v>
      </c>
      <c r="F190" s="30">
        <v>25331</v>
      </c>
      <c r="G190" s="30">
        <f t="shared" si="30"/>
        <v>4812.8900000000003</v>
      </c>
      <c r="H190" s="31">
        <f t="shared" si="31"/>
        <v>30143.89</v>
      </c>
      <c r="I190" s="32">
        <f t="shared" si="32"/>
        <v>30143.89</v>
      </c>
      <c r="J190" s="33">
        <v>25080</v>
      </c>
      <c r="K190" s="33">
        <f t="shared" si="33"/>
        <v>4765.2</v>
      </c>
      <c r="L190" s="33">
        <f t="shared" si="34"/>
        <v>29845.200000000001</v>
      </c>
      <c r="M190" s="33">
        <f t="shared" si="35"/>
        <v>29845.200000000001</v>
      </c>
      <c r="N190" s="34">
        <v>25085</v>
      </c>
      <c r="O190" s="34">
        <f t="shared" si="36"/>
        <v>4766.1499999999996</v>
      </c>
      <c r="P190" s="34">
        <f t="shared" si="37"/>
        <v>29851.15</v>
      </c>
      <c r="Q190" s="34">
        <f t="shared" si="38"/>
        <v>29851.15</v>
      </c>
      <c r="R190" s="1">
        <f t="shared" si="39"/>
        <v>25165.333333333332</v>
      </c>
      <c r="S190" s="1">
        <f t="shared" si="40"/>
        <v>4781.413333333333</v>
      </c>
      <c r="T190" s="1">
        <f t="shared" si="41"/>
        <v>29946.746666666666</v>
      </c>
      <c r="U190" s="37">
        <f t="shared" si="42"/>
        <v>29946.746666666666</v>
      </c>
      <c r="W190" s="47"/>
    </row>
    <row r="191" spans="1:23" x14ac:dyDescent="0.25">
      <c r="A191" s="8">
        <v>181</v>
      </c>
      <c r="B191" s="50" t="s">
        <v>220</v>
      </c>
      <c r="C191" s="50" t="s">
        <v>38</v>
      </c>
      <c r="D191" s="48">
        <v>1</v>
      </c>
      <c r="E191" s="25">
        <v>0.19</v>
      </c>
      <c r="F191" s="30">
        <v>12664</v>
      </c>
      <c r="G191" s="30">
        <f t="shared" si="30"/>
        <v>2406.16</v>
      </c>
      <c r="H191" s="31">
        <f t="shared" si="31"/>
        <v>15070.16</v>
      </c>
      <c r="I191" s="32">
        <f t="shared" si="32"/>
        <v>15070.16</v>
      </c>
      <c r="J191" s="33">
        <v>12539</v>
      </c>
      <c r="K191" s="33">
        <f t="shared" si="33"/>
        <v>2382.41</v>
      </c>
      <c r="L191" s="33">
        <f t="shared" si="34"/>
        <v>14921.41</v>
      </c>
      <c r="M191" s="33">
        <f t="shared" si="35"/>
        <v>14921.41</v>
      </c>
      <c r="N191" s="34">
        <v>12542</v>
      </c>
      <c r="O191" s="34">
        <f t="shared" si="36"/>
        <v>2382.98</v>
      </c>
      <c r="P191" s="34">
        <f t="shared" si="37"/>
        <v>14924.98</v>
      </c>
      <c r="Q191" s="34">
        <f t="shared" si="38"/>
        <v>14924.98</v>
      </c>
      <c r="R191" s="1">
        <f t="shared" si="39"/>
        <v>12581.666666666666</v>
      </c>
      <c r="S191" s="1">
        <f t="shared" si="40"/>
        <v>2390.5166666666664</v>
      </c>
      <c r="T191" s="1">
        <f t="shared" si="41"/>
        <v>14972.183333333332</v>
      </c>
      <c r="U191" s="37">
        <f t="shared" si="42"/>
        <v>14972.183333333332</v>
      </c>
      <c r="W191" s="47"/>
    </row>
    <row r="192" spans="1:23" x14ac:dyDescent="0.25">
      <c r="A192" s="8">
        <v>182</v>
      </c>
      <c r="B192" s="50" t="s">
        <v>221</v>
      </c>
      <c r="C192" s="50" t="s">
        <v>38</v>
      </c>
      <c r="D192" s="48">
        <v>1</v>
      </c>
      <c r="E192" s="25">
        <v>0.19</v>
      </c>
      <c r="F192" s="30">
        <v>137055</v>
      </c>
      <c r="G192" s="30">
        <f t="shared" si="30"/>
        <v>26040.45</v>
      </c>
      <c r="H192" s="31">
        <f t="shared" si="31"/>
        <v>163095.45000000001</v>
      </c>
      <c r="I192" s="32">
        <f t="shared" si="32"/>
        <v>163095.45000000001</v>
      </c>
      <c r="J192" s="33">
        <v>134367</v>
      </c>
      <c r="K192" s="33">
        <f t="shared" si="33"/>
        <v>25529.73</v>
      </c>
      <c r="L192" s="33">
        <f t="shared" si="34"/>
        <v>159896.73000000001</v>
      </c>
      <c r="M192" s="33">
        <f t="shared" si="35"/>
        <v>159896.73000000001</v>
      </c>
      <c r="N192" s="34">
        <v>134370</v>
      </c>
      <c r="O192" s="34">
        <f t="shared" si="36"/>
        <v>25530.3</v>
      </c>
      <c r="P192" s="34">
        <f t="shared" si="37"/>
        <v>159900.29999999999</v>
      </c>
      <c r="Q192" s="34">
        <f t="shared" si="38"/>
        <v>159900.29999999999</v>
      </c>
      <c r="R192" s="1">
        <f t="shared" si="39"/>
        <v>135264</v>
      </c>
      <c r="S192" s="1">
        <f t="shared" si="40"/>
        <v>25700.16</v>
      </c>
      <c r="T192" s="1">
        <f t="shared" si="41"/>
        <v>160964.16</v>
      </c>
      <c r="U192" s="37">
        <f t="shared" si="42"/>
        <v>160964.16</v>
      </c>
      <c r="W192" s="47"/>
    </row>
    <row r="193" spans="1:23" x14ac:dyDescent="0.25">
      <c r="A193" s="8">
        <v>183</v>
      </c>
      <c r="B193" s="50" t="s">
        <v>222</v>
      </c>
      <c r="C193" s="50" t="s">
        <v>223</v>
      </c>
      <c r="D193" s="48">
        <v>1</v>
      </c>
      <c r="E193" s="25">
        <v>0.19</v>
      </c>
      <c r="F193" s="30">
        <v>21712</v>
      </c>
      <c r="G193" s="30">
        <f t="shared" si="30"/>
        <v>4125.28</v>
      </c>
      <c r="H193" s="31">
        <f t="shared" si="31"/>
        <v>25837.279999999999</v>
      </c>
      <c r="I193" s="32">
        <f t="shared" si="32"/>
        <v>25837.279999999999</v>
      </c>
      <c r="J193" s="33">
        <v>21497</v>
      </c>
      <c r="K193" s="33">
        <f t="shared" si="33"/>
        <v>4084.43</v>
      </c>
      <c r="L193" s="33">
        <f t="shared" si="34"/>
        <v>25581.43</v>
      </c>
      <c r="M193" s="33">
        <f t="shared" si="35"/>
        <v>25581.43</v>
      </c>
      <c r="N193" s="34">
        <v>21500</v>
      </c>
      <c r="O193" s="34">
        <f t="shared" si="36"/>
        <v>4085</v>
      </c>
      <c r="P193" s="34">
        <f t="shared" si="37"/>
        <v>25585</v>
      </c>
      <c r="Q193" s="34">
        <f t="shared" si="38"/>
        <v>25585</v>
      </c>
      <c r="R193" s="1">
        <f t="shared" si="39"/>
        <v>21569.666666666668</v>
      </c>
      <c r="S193" s="1">
        <f t="shared" si="40"/>
        <v>4098.2366666666667</v>
      </c>
      <c r="T193" s="1">
        <f t="shared" si="41"/>
        <v>25667.903333333335</v>
      </c>
      <c r="U193" s="37">
        <f t="shared" si="42"/>
        <v>25667.903333333335</v>
      </c>
      <c r="W193" s="47"/>
    </row>
    <row r="194" spans="1:23" x14ac:dyDescent="0.25">
      <c r="A194" s="8">
        <v>184</v>
      </c>
      <c r="B194" s="50" t="s">
        <v>224</v>
      </c>
      <c r="C194" s="50" t="s">
        <v>223</v>
      </c>
      <c r="D194" s="48">
        <v>1</v>
      </c>
      <c r="E194" s="25">
        <v>0.19</v>
      </c>
      <c r="F194" s="30">
        <v>12664</v>
      </c>
      <c r="G194" s="30">
        <f t="shared" si="30"/>
        <v>2406.16</v>
      </c>
      <c r="H194" s="31">
        <f t="shared" si="31"/>
        <v>15070.16</v>
      </c>
      <c r="I194" s="32">
        <f t="shared" si="32"/>
        <v>15070.16</v>
      </c>
      <c r="J194" s="33">
        <v>12539</v>
      </c>
      <c r="K194" s="33">
        <f t="shared" si="33"/>
        <v>2382.41</v>
      </c>
      <c r="L194" s="33">
        <f t="shared" si="34"/>
        <v>14921.41</v>
      </c>
      <c r="M194" s="33">
        <f t="shared" si="35"/>
        <v>14921.41</v>
      </c>
      <c r="N194" s="34">
        <v>12542</v>
      </c>
      <c r="O194" s="34">
        <f t="shared" si="36"/>
        <v>2382.98</v>
      </c>
      <c r="P194" s="34">
        <f t="shared" si="37"/>
        <v>14924.98</v>
      </c>
      <c r="Q194" s="34">
        <f t="shared" si="38"/>
        <v>14924.98</v>
      </c>
      <c r="R194" s="1">
        <f t="shared" si="39"/>
        <v>12581.666666666666</v>
      </c>
      <c r="S194" s="1">
        <f t="shared" si="40"/>
        <v>2390.5166666666664</v>
      </c>
      <c r="T194" s="1">
        <f t="shared" si="41"/>
        <v>14972.183333333332</v>
      </c>
      <c r="U194" s="37">
        <f t="shared" si="42"/>
        <v>14972.183333333332</v>
      </c>
      <c r="W194" s="47"/>
    </row>
    <row r="195" spans="1:23" x14ac:dyDescent="0.25">
      <c r="A195" s="8">
        <v>185</v>
      </c>
      <c r="B195" s="50" t="s">
        <v>225</v>
      </c>
      <c r="C195" s="50" t="s">
        <v>223</v>
      </c>
      <c r="D195" s="48">
        <v>1</v>
      </c>
      <c r="E195" s="25">
        <v>0.19</v>
      </c>
      <c r="F195" s="30">
        <v>21712</v>
      </c>
      <c r="G195" s="30">
        <f t="shared" si="30"/>
        <v>4125.28</v>
      </c>
      <c r="H195" s="31">
        <f t="shared" si="31"/>
        <v>25837.279999999999</v>
      </c>
      <c r="I195" s="32">
        <f t="shared" si="32"/>
        <v>25837.279999999999</v>
      </c>
      <c r="J195" s="33">
        <v>21497</v>
      </c>
      <c r="K195" s="33">
        <f t="shared" si="33"/>
        <v>4084.43</v>
      </c>
      <c r="L195" s="33">
        <f t="shared" si="34"/>
        <v>25581.43</v>
      </c>
      <c r="M195" s="33">
        <f t="shared" si="35"/>
        <v>25581.43</v>
      </c>
      <c r="N195" s="34">
        <v>21502</v>
      </c>
      <c r="O195" s="34">
        <f t="shared" si="36"/>
        <v>4085.38</v>
      </c>
      <c r="P195" s="34">
        <f t="shared" si="37"/>
        <v>25587.38</v>
      </c>
      <c r="Q195" s="34">
        <f t="shared" si="38"/>
        <v>25587.38</v>
      </c>
      <c r="R195" s="1">
        <f t="shared" si="39"/>
        <v>21570.333333333332</v>
      </c>
      <c r="S195" s="1">
        <f t="shared" si="40"/>
        <v>4098.3633333333328</v>
      </c>
      <c r="T195" s="1">
        <f t="shared" si="41"/>
        <v>25668.696666666663</v>
      </c>
      <c r="U195" s="37">
        <f t="shared" si="42"/>
        <v>25668.696666666663</v>
      </c>
      <c r="W195" s="47"/>
    </row>
    <row r="196" spans="1:23" x14ac:dyDescent="0.25">
      <c r="A196" s="8">
        <v>186</v>
      </c>
      <c r="B196" s="50" t="s">
        <v>226</v>
      </c>
      <c r="C196" s="50" t="s">
        <v>38</v>
      </c>
      <c r="D196" s="48">
        <v>1</v>
      </c>
      <c r="E196" s="25">
        <v>0.19</v>
      </c>
      <c r="F196" s="30">
        <v>2451876</v>
      </c>
      <c r="G196" s="30">
        <f t="shared" si="30"/>
        <v>465856.44</v>
      </c>
      <c r="H196" s="31">
        <f t="shared" si="31"/>
        <v>2917732.44</v>
      </c>
      <c r="I196" s="32">
        <f t="shared" si="32"/>
        <v>2917732.44</v>
      </c>
      <c r="J196" s="33">
        <v>2427600</v>
      </c>
      <c r="K196" s="33">
        <f t="shared" si="33"/>
        <v>461244</v>
      </c>
      <c r="L196" s="33">
        <f t="shared" si="34"/>
        <v>2888844</v>
      </c>
      <c r="M196" s="33">
        <f t="shared" si="35"/>
        <v>2888844</v>
      </c>
      <c r="N196" s="34">
        <v>2427605</v>
      </c>
      <c r="O196" s="34">
        <f t="shared" si="36"/>
        <v>461244.95</v>
      </c>
      <c r="P196" s="34">
        <f t="shared" si="37"/>
        <v>2888849.95</v>
      </c>
      <c r="Q196" s="34">
        <f t="shared" si="38"/>
        <v>2888849.95</v>
      </c>
      <c r="R196" s="1">
        <f t="shared" si="39"/>
        <v>2435693.6666666665</v>
      </c>
      <c r="S196" s="1">
        <f t="shared" si="40"/>
        <v>462781.79666666663</v>
      </c>
      <c r="T196" s="1">
        <f t="shared" si="41"/>
        <v>2898475.4633333329</v>
      </c>
      <c r="U196" s="37">
        <f t="shared" si="42"/>
        <v>2898475.4633333329</v>
      </c>
      <c r="W196" s="47"/>
    </row>
    <row r="197" spans="1:23" x14ac:dyDescent="0.25">
      <c r="A197" s="8">
        <v>187</v>
      </c>
      <c r="B197" s="50" t="s">
        <v>227</v>
      </c>
      <c r="C197" s="50" t="s">
        <v>38</v>
      </c>
      <c r="D197" s="48">
        <v>1</v>
      </c>
      <c r="E197" s="25">
        <v>0.19</v>
      </c>
      <c r="F197" s="30">
        <v>169759</v>
      </c>
      <c r="G197" s="30">
        <f t="shared" si="30"/>
        <v>32254.21</v>
      </c>
      <c r="H197" s="31">
        <f t="shared" si="31"/>
        <v>202013.21</v>
      </c>
      <c r="I197" s="32">
        <f t="shared" si="32"/>
        <v>202013.21</v>
      </c>
      <c r="J197" s="33">
        <v>166430</v>
      </c>
      <c r="K197" s="33">
        <f t="shared" si="33"/>
        <v>31621.7</v>
      </c>
      <c r="L197" s="33">
        <f t="shared" si="34"/>
        <v>198051.7</v>
      </c>
      <c r="M197" s="33">
        <f t="shared" si="35"/>
        <v>198051.7</v>
      </c>
      <c r="N197" s="34">
        <v>166434</v>
      </c>
      <c r="O197" s="34">
        <f t="shared" si="36"/>
        <v>31622.46</v>
      </c>
      <c r="P197" s="34">
        <f t="shared" si="37"/>
        <v>198056.46</v>
      </c>
      <c r="Q197" s="34">
        <f t="shared" si="38"/>
        <v>198056.46</v>
      </c>
      <c r="R197" s="1">
        <f t="shared" si="39"/>
        <v>167541</v>
      </c>
      <c r="S197" s="1">
        <f t="shared" si="40"/>
        <v>31832.79</v>
      </c>
      <c r="T197" s="1">
        <f t="shared" si="41"/>
        <v>199373.79</v>
      </c>
      <c r="U197" s="37">
        <f t="shared" si="42"/>
        <v>199373.79</v>
      </c>
      <c r="W197" s="47"/>
    </row>
    <row r="198" spans="1:23" x14ac:dyDescent="0.25">
      <c r="A198" s="8">
        <v>188</v>
      </c>
      <c r="B198" s="50" t="s">
        <v>228</v>
      </c>
      <c r="C198" s="50" t="s">
        <v>38</v>
      </c>
      <c r="D198" s="48">
        <v>1</v>
      </c>
      <c r="E198" s="25">
        <v>0.19</v>
      </c>
      <c r="F198" s="30">
        <v>22422</v>
      </c>
      <c r="G198" s="30">
        <f t="shared" si="30"/>
        <v>4260.18</v>
      </c>
      <c r="H198" s="31">
        <f t="shared" si="31"/>
        <v>26682.18</v>
      </c>
      <c r="I198" s="32">
        <f t="shared" si="32"/>
        <v>26682.18</v>
      </c>
      <c r="J198" s="33">
        <v>22200</v>
      </c>
      <c r="K198" s="33">
        <f t="shared" si="33"/>
        <v>4218</v>
      </c>
      <c r="L198" s="33">
        <f t="shared" si="34"/>
        <v>26418</v>
      </c>
      <c r="M198" s="33">
        <f t="shared" si="35"/>
        <v>26418</v>
      </c>
      <c r="N198" s="34">
        <v>22204</v>
      </c>
      <c r="O198" s="34">
        <f t="shared" si="36"/>
        <v>4218.76</v>
      </c>
      <c r="P198" s="34">
        <f t="shared" si="37"/>
        <v>26422.760000000002</v>
      </c>
      <c r="Q198" s="34">
        <f t="shared" si="38"/>
        <v>26422.760000000002</v>
      </c>
      <c r="R198" s="1">
        <f t="shared" si="39"/>
        <v>22275.333333333332</v>
      </c>
      <c r="S198" s="1">
        <f t="shared" si="40"/>
        <v>4232.3133333333335</v>
      </c>
      <c r="T198" s="1">
        <f t="shared" si="41"/>
        <v>26507.646666666667</v>
      </c>
      <c r="U198" s="37">
        <f t="shared" si="42"/>
        <v>26507.646666666667</v>
      </c>
      <c r="W198" s="47"/>
    </row>
    <row r="199" spans="1:23" x14ac:dyDescent="0.25">
      <c r="A199" s="8">
        <v>189</v>
      </c>
      <c r="B199" s="50" t="s">
        <v>229</v>
      </c>
      <c r="C199" s="50" t="s">
        <v>38</v>
      </c>
      <c r="D199" s="48">
        <v>1</v>
      </c>
      <c r="E199" s="25">
        <v>0.19</v>
      </c>
      <c r="F199" s="30">
        <v>21712</v>
      </c>
      <c r="G199" s="30">
        <f t="shared" si="30"/>
        <v>4125.28</v>
      </c>
      <c r="H199" s="31">
        <f t="shared" si="31"/>
        <v>25837.279999999999</v>
      </c>
      <c r="I199" s="32">
        <f t="shared" si="32"/>
        <v>25837.279999999999</v>
      </c>
      <c r="J199" s="33">
        <v>21497</v>
      </c>
      <c r="K199" s="33">
        <f t="shared" si="33"/>
        <v>4084.43</v>
      </c>
      <c r="L199" s="33">
        <f t="shared" si="34"/>
        <v>25581.43</v>
      </c>
      <c r="M199" s="33">
        <f t="shared" si="35"/>
        <v>25581.43</v>
      </c>
      <c r="N199" s="34">
        <v>21501</v>
      </c>
      <c r="O199" s="34">
        <f t="shared" si="36"/>
        <v>4085.19</v>
      </c>
      <c r="P199" s="34">
        <f t="shared" si="37"/>
        <v>25586.19</v>
      </c>
      <c r="Q199" s="34">
        <f t="shared" si="38"/>
        <v>25586.19</v>
      </c>
      <c r="R199" s="1">
        <f t="shared" si="39"/>
        <v>21570</v>
      </c>
      <c r="S199" s="1">
        <f t="shared" si="40"/>
        <v>4098.3</v>
      </c>
      <c r="T199" s="1">
        <f t="shared" si="41"/>
        <v>25668.3</v>
      </c>
      <c r="U199" s="37">
        <f t="shared" si="42"/>
        <v>25668.3</v>
      </c>
      <c r="W199" s="47"/>
    </row>
    <row r="200" spans="1:23" x14ac:dyDescent="0.25">
      <c r="A200" s="8">
        <v>190</v>
      </c>
      <c r="B200" s="50" t="s">
        <v>230</v>
      </c>
      <c r="C200" s="50" t="s">
        <v>38</v>
      </c>
      <c r="D200" s="48">
        <v>1</v>
      </c>
      <c r="E200" s="25">
        <v>0.19</v>
      </c>
      <c r="F200" s="30">
        <v>22967</v>
      </c>
      <c r="G200" s="30">
        <f t="shared" si="30"/>
        <v>4363.7300000000005</v>
      </c>
      <c r="H200" s="31">
        <f t="shared" si="31"/>
        <v>27330.73</v>
      </c>
      <c r="I200" s="32">
        <f t="shared" si="32"/>
        <v>27330.73</v>
      </c>
      <c r="J200" s="33">
        <v>22740</v>
      </c>
      <c r="K200" s="33">
        <f t="shared" si="33"/>
        <v>4320.6000000000004</v>
      </c>
      <c r="L200" s="33">
        <f t="shared" si="34"/>
        <v>27060.6</v>
      </c>
      <c r="M200" s="33">
        <f t="shared" si="35"/>
        <v>27060.6</v>
      </c>
      <c r="N200" s="34">
        <v>22744</v>
      </c>
      <c r="O200" s="34">
        <f t="shared" si="36"/>
        <v>4321.3599999999997</v>
      </c>
      <c r="P200" s="34">
        <f t="shared" si="37"/>
        <v>27065.360000000001</v>
      </c>
      <c r="Q200" s="34">
        <f t="shared" si="38"/>
        <v>27065.360000000001</v>
      </c>
      <c r="R200" s="1">
        <f t="shared" si="39"/>
        <v>22817</v>
      </c>
      <c r="S200" s="1">
        <f t="shared" si="40"/>
        <v>4335.2300000000005</v>
      </c>
      <c r="T200" s="1">
        <f t="shared" si="41"/>
        <v>27152.23</v>
      </c>
      <c r="U200" s="37">
        <f t="shared" si="42"/>
        <v>27152.23</v>
      </c>
      <c r="W200" s="47"/>
    </row>
    <row r="201" spans="1:23" x14ac:dyDescent="0.25">
      <c r="A201" s="8">
        <v>191</v>
      </c>
      <c r="B201" s="50" t="s">
        <v>231</v>
      </c>
      <c r="C201" s="50" t="s">
        <v>38</v>
      </c>
      <c r="D201" s="48">
        <v>1</v>
      </c>
      <c r="E201" s="25">
        <v>0.19</v>
      </c>
      <c r="F201" s="30">
        <v>228189</v>
      </c>
      <c r="G201" s="30">
        <f t="shared" si="30"/>
        <v>43355.91</v>
      </c>
      <c r="H201" s="31">
        <f t="shared" si="31"/>
        <v>271544.91000000003</v>
      </c>
      <c r="I201" s="32">
        <f t="shared" si="32"/>
        <v>271544.91000000003</v>
      </c>
      <c r="J201" s="33">
        <v>225930</v>
      </c>
      <c r="K201" s="33">
        <f t="shared" si="33"/>
        <v>42926.7</v>
      </c>
      <c r="L201" s="33">
        <f t="shared" si="34"/>
        <v>268856.7</v>
      </c>
      <c r="M201" s="33">
        <f t="shared" si="35"/>
        <v>268856.7</v>
      </c>
      <c r="N201" s="34">
        <v>225934</v>
      </c>
      <c r="O201" s="34">
        <f t="shared" si="36"/>
        <v>42927.46</v>
      </c>
      <c r="P201" s="34">
        <f t="shared" si="37"/>
        <v>268861.46000000002</v>
      </c>
      <c r="Q201" s="34">
        <f t="shared" si="38"/>
        <v>268861.46000000002</v>
      </c>
      <c r="R201" s="1">
        <f t="shared" si="39"/>
        <v>226684.33333333334</v>
      </c>
      <c r="S201" s="1">
        <f t="shared" si="40"/>
        <v>43070.023333333338</v>
      </c>
      <c r="T201" s="1">
        <f t="shared" si="41"/>
        <v>269754.35666666669</v>
      </c>
      <c r="U201" s="37">
        <f t="shared" si="42"/>
        <v>269754.35666666669</v>
      </c>
      <c r="W201" s="47"/>
    </row>
    <row r="202" spans="1:23" x14ac:dyDescent="0.25">
      <c r="A202" s="8">
        <v>192</v>
      </c>
      <c r="B202" s="50" t="s">
        <v>232</v>
      </c>
      <c r="C202" s="50" t="s">
        <v>233</v>
      </c>
      <c r="D202" s="48">
        <v>1</v>
      </c>
      <c r="E202" s="25">
        <v>0.19</v>
      </c>
      <c r="F202" s="30">
        <v>214843</v>
      </c>
      <c r="G202" s="30">
        <f t="shared" si="30"/>
        <v>40820.17</v>
      </c>
      <c r="H202" s="31">
        <f t="shared" si="31"/>
        <v>255663.16999999998</v>
      </c>
      <c r="I202" s="32">
        <f t="shared" si="32"/>
        <v>255663.16999999998</v>
      </c>
      <c r="J202" s="33">
        <v>210630</v>
      </c>
      <c r="K202" s="33">
        <f t="shared" si="33"/>
        <v>40019.699999999997</v>
      </c>
      <c r="L202" s="33">
        <f t="shared" si="34"/>
        <v>250649.7</v>
      </c>
      <c r="M202" s="33">
        <f t="shared" si="35"/>
        <v>250649.7</v>
      </c>
      <c r="N202" s="34">
        <v>210634</v>
      </c>
      <c r="O202" s="34">
        <f t="shared" si="36"/>
        <v>40020.46</v>
      </c>
      <c r="P202" s="34">
        <f t="shared" si="37"/>
        <v>250654.46</v>
      </c>
      <c r="Q202" s="34">
        <f t="shared" si="38"/>
        <v>250654.46</v>
      </c>
      <c r="R202" s="1">
        <f t="shared" si="39"/>
        <v>212035.66666666666</v>
      </c>
      <c r="S202" s="1">
        <f t="shared" si="40"/>
        <v>40286.776666666665</v>
      </c>
      <c r="T202" s="1">
        <f t="shared" si="41"/>
        <v>252322.44333333333</v>
      </c>
      <c r="U202" s="37">
        <f t="shared" si="42"/>
        <v>252322.44333333333</v>
      </c>
      <c r="W202" s="47"/>
    </row>
    <row r="203" spans="1:23" x14ac:dyDescent="0.25">
      <c r="A203" s="8">
        <v>193</v>
      </c>
      <c r="B203" s="50" t="s">
        <v>234</v>
      </c>
      <c r="C203" s="50" t="s">
        <v>233</v>
      </c>
      <c r="D203" s="48">
        <v>1</v>
      </c>
      <c r="E203" s="25">
        <v>0.19</v>
      </c>
      <c r="F203" s="30">
        <v>156013</v>
      </c>
      <c r="G203" s="30">
        <f t="shared" si="30"/>
        <v>29642.47</v>
      </c>
      <c r="H203" s="31">
        <f t="shared" si="31"/>
        <v>185655.47</v>
      </c>
      <c r="I203" s="32">
        <f t="shared" si="32"/>
        <v>185655.47</v>
      </c>
      <c r="J203" s="33">
        <v>154469</v>
      </c>
      <c r="K203" s="33">
        <f t="shared" si="33"/>
        <v>29349.11</v>
      </c>
      <c r="L203" s="33">
        <f t="shared" si="34"/>
        <v>183818.11</v>
      </c>
      <c r="M203" s="33">
        <f t="shared" si="35"/>
        <v>183818.11</v>
      </c>
      <c r="N203" s="34">
        <v>154472</v>
      </c>
      <c r="O203" s="34">
        <f t="shared" si="36"/>
        <v>29349.68</v>
      </c>
      <c r="P203" s="34">
        <f t="shared" si="37"/>
        <v>183821.68</v>
      </c>
      <c r="Q203" s="34">
        <f t="shared" si="38"/>
        <v>183821.68</v>
      </c>
      <c r="R203" s="1">
        <f t="shared" si="39"/>
        <v>154984.66666666666</v>
      </c>
      <c r="S203" s="1">
        <f t="shared" si="40"/>
        <v>29447.086666666666</v>
      </c>
      <c r="T203" s="1">
        <f t="shared" si="41"/>
        <v>184431.75333333333</v>
      </c>
      <c r="U203" s="37">
        <f t="shared" si="42"/>
        <v>184431.75333333333</v>
      </c>
      <c r="W203" s="47"/>
    </row>
    <row r="204" spans="1:23" x14ac:dyDescent="0.25">
      <c r="A204" s="8">
        <v>194</v>
      </c>
      <c r="B204" s="50" t="s">
        <v>235</v>
      </c>
      <c r="C204" s="50" t="s">
        <v>233</v>
      </c>
      <c r="D204" s="48">
        <v>1</v>
      </c>
      <c r="E204" s="25">
        <v>0.19</v>
      </c>
      <c r="F204" s="30">
        <v>61640</v>
      </c>
      <c r="G204" s="30">
        <f t="shared" ref="G204:G267" si="43">F204*E204</f>
        <v>11711.6</v>
      </c>
      <c r="H204" s="31">
        <f t="shared" ref="H204:H267" si="44">SUM(F204+G204)</f>
        <v>73351.600000000006</v>
      </c>
      <c r="I204" s="32">
        <f t="shared" ref="I204:I267" si="45">D204*H204</f>
        <v>73351.600000000006</v>
      </c>
      <c r="J204" s="33">
        <v>61030</v>
      </c>
      <c r="K204" s="33">
        <f t="shared" ref="K204:K267" si="46">J204*E204</f>
        <v>11595.7</v>
      </c>
      <c r="L204" s="33">
        <f t="shared" ref="L204:L267" si="47">SUM(J204+K204)</f>
        <v>72625.7</v>
      </c>
      <c r="M204" s="33">
        <f t="shared" ref="M204:M267" si="48">D204*L204</f>
        <v>72625.7</v>
      </c>
      <c r="N204" s="34">
        <v>61034</v>
      </c>
      <c r="O204" s="34">
        <f t="shared" ref="O204:O267" si="49">N204*E204</f>
        <v>11596.460000000001</v>
      </c>
      <c r="P204" s="34">
        <f t="shared" ref="P204:P267" si="50">SUM(N204+O204)</f>
        <v>72630.460000000006</v>
      </c>
      <c r="Q204" s="34">
        <f t="shared" ref="Q204:Q267" si="51">D204*P204</f>
        <v>72630.460000000006</v>
      </c>
      <c r="R204" s="1">
        <f t="shared" si="39"/>
        <v>61234.666666666664</v>
      </c>
      <c r="S204" s="1">
        <f t="shared" si="40"/>
        <v>11634.586666666666</v>
      </c>
      <c r="T204" s="1">
        <f t="shared" si="41"/>
        <v>72869.253333333327</v>
      </c>
      <c r="U204" s="37">
        <f t="shared" si="42"/>
        <v>72869.253333333327</v>
      </c>
      <c r="W204" s="47"/>
    </row>
    <row r="205" spans="1:23" x14ac:dyDescent="0.25">
      <c r="A205" s="8">
        <v>195</v>
      </c>
      <c r="B205" s="50" t="s">
        <v>236</v>
      </c>
      <c r="C205" s="50" t="s">
        <v>233</v>
      </c>
      <c r="D205" s="48">
        <v>1</v>
      </c>
      <c r="E205" s="25">
        <v>0.19</v>
      </c>
      <c r="F205" s="30">
        <v>93405</v>
      </c>
      <c r="G205" s="30">
        <f t="shared" si="43"/>
        <v>17746.95</v>
      </c>
      <c r="H205" s="31">
        <f t="shared" si="44"/>
        <v>111151.95</v>
      </c>
      <c r="I205" s="32">
        <f t="shared" si="45"/>
        <v>111151.95</v>
      </c>
      <c r="J205" s="33">
        <v>92480</v>
      </c>
      <c r="K205" s="33">
        <f t="shared" si="46"/>
        <v>17571.2</v>
      </c>
      <c r="L205" s="33">
        <f t="shared" si="47"/>
        <v>110051.2</v>
      </c>
      <c r="M205" s="33">
        <f t="shared" si="48"/>
        <v>110051.2</v>
      </c>
      <c r="N205" s="34">
        <v>92482</v>
      </c>
      <c r="O205" s="34">
        <f t="shared" si="49"/>
        <v>17571.580000000002</v>
      </c>
      <c r="P205" s="34">
        <f t="shared" si="50"/>
        <v>110053.58</v>
      </c>
      <c r="Q205" s="34">
        <f t="shared" si="51"/>
        <v>110053.58</v>
      </c>
      <c r="R205" s="1">
        <f t="shared" si="39"/>
        <v>92789</v>
      </c>
      <c r="S205" s="1">
        <f t="shared" si="40"/>
        <v>17629.91</v>
      </c>
      <c r="T205" s="1">
        <f t="shared" si="41"/>
        <v>110418.91</v>
      </c>
      <c r="U205" s="37">
        <f t="shared" si="42"/>
        <v>110418.91</v>
      </c>
      <c r="W205" s="47"/>
    </row>
    <row r="206" spans="1:23" x14ac:dyDescent="0.25">
      <c r="A206" s="8">
        <v>196</v>
      </c>
      <c r="B206" s="50" t="s">
        <v>237</v>
      </c>
      <c r="C206" s="50" t="s">
        <v>233</v>
      </c>
      <c r="D206" s="48">
        <v>1</v>
      </c>
      <c r="E206" s="25">
        <v>0.19</v>
      </c>
      <c r="F206" s="30">
        <v>56210</v>
      </c>
      <c r="G206" s="30">
        <f t="shared" si="43"/>
        <v>10679.9</v>
      </c>
      <c r="H206" s="31">
        <f t="shared" si="44"/>
        <v>66889.899999999994</v>
      </c>
      <c r="I206" s="32">
        <f t="shared" si="45"/>
        <v>66889.899999999994</v>
      </c>
      <c r="J206" s="33">
        <v>55930</v>
      </c>
      <c r="K206" s="33">
        <f t="shared" si="46"/>
        <v>10626.7</v>
      </c>
      <c r="L206" s="33">
        <f t="shared" si="47"/>
        <v>66556.7</v>
      </c>
      <c r="M206" s="33">
        <f t="shared" si="48"/>
        <v>66556.7</v>
      </c>
      <c r="N206" s="34">
        <v>55932</v>
      </c>
      <c r="O206" s="34">
        <f t="shared" si="49"/>
        <v>10627.08</v>
      </c>
      <c r="P206" s="34">
        <f t="shared" si="50"/>
        <v>66559.08</v>
      </c>
      <c r="Q206" s="34">
        <f t="shared" si="51"/>
        <v>66559.08</v>
      </c>
      <c r="R206" s="1">
        <f t="shared" si="39"/>
        <v>56024</v>
      </c>
      <c r="S206" s="1">
        <f t="shared" si="40"/>
        <v>10644.56</v>
      </c>
      <c r="T206" s="1">
        <f t="shared" si="41"/>
        <v>66668.56</v>
      </c>
      <c r="U206" s="37">
        <f t="shared" si="42"/>
        <v>66668.56</v>
      </c>
      <c r="W206" s="47"/>
    </row>
    <row r="207" spans="1:23" x14ac:dyDescent="0.25">
      <c r="A207" s="8">
        <v>197</v>
      </c>
      <c r="B207" s="50" t="s">
        <v>238</v>
      </c>
      <c r="C207" s="50" t="s">
        <v>233</v>
      </c>
      <c r="D207" s="48">
        <v>1</v>
      </c>
      <c r="E207" s="25">
        <v>0.19</v>
      </c>
      <c r="F207" s="30">
        <v>555092</v>
      </c>
      <c r="G207" s="30">
        <f t="shared" si="43"/>
        <v>105467.48</v>
      </c>
      <c r="H207" s="31">
        <f t="shared" si="44"/>
        <v>660559.48</v>
      </c>
      <c r="I207" s="32">
        <f t="shared" si="45"/>
        <v>660559.48</v>
      </c>
      <c r="J207" s="33">
        <v>552330</v>
      </c>
      <c r="K207" s="33">
        <f t="shared" si="46"/>
        <v>104942.7</v>
      </c>
      <c r="L207" s="33">
        <f t="shared" si="47"/>
        <v>657272.69999999995</v>
      </c>
      <c r="M207" s="33">
        <f t="shared" si="48"/>
        <v>657272.69999999995</v>
      </c>
      <c r="N207" s="34">
        <v>552332</v>
      </c>
      <c r="O207" s="34">
        <f t="shared" si="49"/>
        <v>104943.08</v>
      </c>
      <c r="P207" s="34">
        <f t="shared" si="50"/>
        <v>657275.07999999996</v>
      </c>
      <c r="Q207" s="34">
        <f t="shared" si="51"/>
        <v>657275.07999999996</v>
      </c>
      <c r="R207" s="1">
        <f t="shared" si="39"/>
        <v>553251.33333333337</v>
      </c>
      <c r="S207" s="1">
        <f t="shared" si="40"/>
        <v>105117.75333333334</v>
      </c>
      <c r="T207" s="1">
        <f t="shared" si="41"/>
        <v>658369.08666666667</v>
      </c>
      <c r="U207" s="37">
        <f t="shared" si="42"/>
        <v>658369.08666666667</v>
      </c>
      <c r="W207" s="47"/>
    </row>
    <row r="208" spans="1:23" x14ac:dyDescent="0.25">
      <c r="A208" s="8">
        <v>198</v>
      </c>
      <c r="B208" s="50" t="s">
        <v>239</v>
      </c>
      <c r="C208" s="50" t="s">
        <v>233</v>
      </c>
      <c r="D208" s="48">
        <v>1</v>
      </c>
      <c r="E208" s="25">
        <v>0.19</v>
      </c>
      <c r="F208" s="30">
        <v>30581.599999999999</v>
      </c>
      <c r="G208" s="30">
        <f t="shared" si="43"/>
        <v>5810.5039999999999</v>
      </c>
      <c r="H208" s="31">
        <f t="shared" si="44"/>
        <v>36392.103999999999</v>
      </c>
      <c r="I208" s="32">
        <f t="shared" si="45"/>
        <v>36392.103999999999</v>
      </c>
      <c r="J208" s="33">
        <v>30430</v>
      </c>
      <c r="K208" s="33">
        <f t="shared" si="46"/>
        <v>5781.7</v>
      </c>
      <c r="L208" s="33">
        <f t="shared" si="47"/>
        <v>36211.699999999997</v>
      </c>
      <c r="M208" s="33">
        <f t="shared" si="48"/>
        <v>36211.699999999997</v>
      </c>
      <c r="N208" s="34">
        <v>30432</v>
      </c>
      <c r="O208" s="34">
        <f t="shared" si="49"/>
        <v>5782.08</v>
      </c>
      <c r="P208" s="34">
        <f t="shared" si="50"/>
        <v>36214.080000000002</v>
      </c>
      <c r="Q208" s="34">
        <f t="shared" si="51"/>
        <v>36214.080000000002</v>
      </c>
      <c r="R208" s="1">
        <f t="shared" si="39"/>
        <v>30481.200000000001</v>
      </c>
      <c r="S208" s="1">
        <f t="shared" si="40"/>
        <v>5791.4279999999999</v>
      </c>
      <c r="T208" s="1">
        <f t="shared" si="41"/>
        <v>36272.627999999997</v>
      </c>
      <c r="U208" s="37">
        <f t="shared" si="42"/>
        <v>36272.627999999997</v>
      </c>
      <c r="W208" s="47"/>
    </row>
    <row r="209" spans="1:23" x14ac:dyDescent="0.25">
      <c r="A209" s="8">
        <v>199</v>
      </c>
      <c r="B209" s="50" t="s">
        <v>240</v>
      </c>
      <c r="C209" s="50" t="s">
        <v>38</v>
      </c>
      <c r="D209" s="48">
        <v>1</v>
      </c>
      <c r="E209" s="25">
        <v>0.19</v>
      </c>
      <c r="F209" s="30">
        <v>57918</v>
      </c>
      <c r="G209" s="30">
        <f t="shared" si="43"/>
        <v>11004.42</v>
      </c>
      <c r="H209" s="31">
        <f t="shared" si="44"/>
        <v>68922.42</v>
      </c>
      <c r="I209" s="32">
        <f t="shared" si="45"/>
        <v>68922.42</v>
      </c>
      <c r="J209" s="33">
        <v>57630</v>
      </c>
      <c r="K209" s="33">
        <f t="shared" si="46"/>
        <v>10949.7</v>
      </c>
      <c r="L209" s="33">
        <f t="shared" si="47"/>
        <v>68579.7</v>
      </c>
      <c r="M209" s="33">
        <f t="shared" si="48"/>
        <v>68579.7</v>
      </c>
      <c r="N209" s="34">
        <v>57632</v>
      </c>
      <c r="O209" s="34">
        <f t="shared" si="49"/>
        <v>10950.08</v>
      </c>
      <c r="P209" s="34">
        <f t="shared" si="50"/>
        <v>68582.080000000002</v>
      </c>
      <c r="Q209" s="34">
        <f t="shared" si="51"/>
        <v>68582.080000000002</v>
      </c>
      <c r="R209" s="1">
        <f t="shared" si="39"/>
        <v>57726.666666666664</v>
      </c>
      <c r="S209" s="1">
        <f t="shared" si="40"/>
        <v>10968.066666666666</v>
      </c>
      <c r="T209" s="1">
        <f t="shared" si="41"/>
        <v>68694.733333333337</v>
      </c>
      <c r="U209" s="37">
        <f t="shared" si="42"/>
        <v>68694.733333333337</v>
      </c>
      <c r="W209" s="47"/>
    </row>
    <row r="210" spans="1:23" x14ac:dyDescent="0.25">
      <c r="A210" s="8">
        <v>200</v>
      </c>
      <c r="B210" s="50" t="s">
        <v>241</v>
      </c>
      <c r="C210" s="50" t="s">
        <v>38</v>
      </c>
      <c r="D210" s="48">
        <v>1</v>
      </c>
      <c r="E210" s="25">
        <v>0.19</v>
      </c>
      <c r="F210" s="30">
        <v>91369</v>
      </c>
      <c r="G210" s="30">
        <f t="shared" si="43"/>
        <v>17360.11</v>
      </c>
      <c r="H210" s="31">
        <f t="shared" si="44"/>
        <v>108729.11</v>
      </c>
      <c r="I210" s="32">
        <f t="shared" si="45"/>
        <v>108729.11</v>
      </c>
      <c r="J210" s="33">
        <v>89578</v>
      </c>
      <c r="K210" s="33">
        <f t="shared" si="46"/>
        <v>17019.82</v>
      </c>
      <c r="L210" s="33">
        <f t="shared" si="47"/>
        <v>106597.82</v>
      </c>
      <c r="M210" s="33">
        <f t="shared" si="48"/>
        <v>106597.82</v>
      </c>
      <c r="N210" s="34">
        <v>89580</v>
      </c>
      <c r="O210" s="34">
        <f t="shared" si="49"/>
        <v>17020.2</v>
      </c>
      <c r="P210" s="34">
        <f t="shared" si="50"/>
        <v>106600.2</v>
      </c>
      <c r="Q210" s="34">
        <f t="shared" si="51"/>
        <v>106600.2</v>
      </c>
      <c r="R210" s="1">
        <f t="shared" ref="R210:R273" si="52">(F210+J210+N210)/3</f>
        <v>90175.666666666672</v>
      </c>
      <c r="S210" s="1">
        <f t="shared" ref="S210:S273" si="53">E210*R210</f>
        <v>17133.376666666667</v>
      </c>
      <c r="T210" s="1">
        <f t="shared" ref="T210:T273" si="54">R210+S210</f>
        <v>107309.04333333333</v>
      </c>
      <c r="U210" s="37">
        <f t="shared" ref="U210:U273" si="55">T210*D210</f>
        <v>107309.04333333333</v>
      </c>
      <c r="W210" s="47"/>
    </row>
    <row r="211" spans="1:23" x14ac:dyDescent="0.25">
      <c r="A211" s="8">
        <v>201</v>
      </c>
      <c r="B211" s="50" t="s">
        <v>242</v>
      </c>
      <c r="C211" s="50" t="s">
        <v>38</v>
      </c>
      <c r="D211" s="48">
        <v>1</v>
      </c>
      <c r="E211" s="25">
        <v>0.19</v>
      </c>
      <c r="F211" s="30">
        <v>17614</v>
      </c>
      <c r="G211" s="30">
        <f t="shared" si="43"/>
        <v>3346.66</v>
      </c>
      <c r="H211" s="31">
        <f t="shared" si="44"/>
        <v>20960.66</v>
      </c>
      <c r="I211" s="32">
        <f t="shared" si="45"/>
        <v>20960.66</v>
      </c>
      <c r="J211" s="33">
        <v>17466</v>
      </c>
      <c r="K211" s="33">
        <f t="shared" si="46"/>
        <v>3318.54</v>
      </c>
      <c r="L211" s="33">
        <f t="shared" si="47"/>
        <v>20784.54</v>
      </c>
      <c r="M211" s="33">
        <f t="shared" si="48"/>
        <v>20784.54</v>
      </c>
      <c r="N211" s="34">
        <v>17471</v>
      </c>
      <c r="O211" s="34">
        <f t="shared" si="49"/>
        <v>3319.4900000000002</v>
      </c>
      <c r="P211" s="34">
        <f t="shared" si="50"/>
        <v>20790.490000000002</v>
      </c>
      <c r="Q211" s="34">
        <f t="shared" si="51"/>
        <v>20790.490000000002</v>
      </c>
      <c r="R211" s="1">
        <f t="shared" si="52"/>
        <v>17517</v>
      </c>
      <c r="S211" s="1">
        <f t="shared" si="53"/>
        <v>3328.23</v>
      </c>
      <c r="T211" s="1">
        <f t="shared" si="54"/>
        <v>20845.23</v>
      </c>
      <c r="U211" s="37">
        <f t="shared" si="55"/>
        <v>20845.23</v>
      </c>
      <c r="W211" s="47"/>
    </row>
    <row r="212" spans="1:23" x14ac:dyDescent="0.25">
      <c r="A212" s="8">
        <v>202</v>
      </c>
      <c r="B212" s="50" t="s">
        <v>243</v>
      </c>
      <c r="C212" s="50" t="s">
        <v>38</v>
      </c>
      <c r="D212" s="48">
        <v>1</v>
      </c>
      <c r="E212" s="25">
        <v>0.19</v>
      </c>
      <c r="F212" s="30">
        <v>90338</v>
      </c>
      <c r="G212" s="30">
        <f t="shared" si="43"/>
        <v>17164.22</v>
      </c>
      <c r="H212" s="31">
        <f t="shared" si="44"/>
        <v>107502.22</v>
      </c>
      <c r="I212" s="32">
        <f t="shared" si="45"/>
        <v>107502.22</v>
      </c>
      <c r="J212" s="33">
        <v>89577</v>
      </c>
      <c r="K212" s="33">
        <f t="shared" si="46"/>
        <v>17019.63</v>
      </c>
      <c r="L212" s="33">
        <f t="shared" si="47"/>
        <v>106596.63</v>
      </c>
      <c r="M212" s="33">
        <f t="shared" si="48"/>
        <v>106596.63</v>
      </c>
      <c r="N212" s="34">
        <v>89582</v>
      </c>
      <c r="O212" s="34">
        <f t="shared" si="49"/>
        <v>17020.580000000002</v>
      </c>
      <c r="P212" s="34">
        <f t="shared" si="50"/>
        <v>106602.58</v>
      </c>
      <c r="Q212" s="34">
        <f t="shared" si="51"/>
        <v>106602.58</v>
      </c>
      <c r="R212" s="1">
        <f t="shared" si="52"/>
        <v>89832.333333333328</v>
      </c>
      <c r="S212" s="1">
        <f t="shared" si="53"/>
        <v>17068.143333333333</v>
      </c>
      <c r="T212" s="1">
        <f t="shared" si="54"/>
        <v>106900.47666666665</v>
      </c>
      <c r="U212" s="37">
        <f t="shared" si="55"/>
        <v>106900.47666666665</v>
      </c>
      <c r="W212" s="47"/>
    </row>
    <row r="213" spans="1:23" x14ac:dyDescent="0.25">
      <c r="A213" s="8">
        <v>203</v>
      </c>
      <c r="B213" s="50" t="s">
        <v>244</v>
      </c>
      <c r="C213" s="50" t="s">
        <v>38</v>
      </c>
      <c r="D213" s="48">
        <v>1</v>
      </c>
      <c r="E213" s="25">
        <v>0.05</v>
      </c>
      <c r="F213" s="30">
        <v>61430</v>
      </c>
      <c r="G213" s="30">
        <f t="shared" si="43"/>
        <v>3071.5</v>
      </c>
      <c r="H213" s="31">
        <f t="shared" si="44"/>
        <v>64501.5</v>
      </c>
      <c r="I213" s="32">
        <f t="shared" si="45"/>
        <v>64501.5</v>
      </c>
      <c r="J213" s="33">
        <v>60912</v>
      </c>
      <c r="K213" s="33">
        <f t="shared" si="46"/>
        <v>3045.6000000000004</v>
      </c>
      <c r="L213" s="33">
        <f t="shared" si="47"/>
        <v>63957.599999999999</v>
      </c>
      <c r="M213" s="33">
        <f t="shared" si="48"/>
        <v>63957.599999999999</v>
      </c>
      <c r="N213" s="34">
        <v>60917</v>
      </c>
      <c r="O213" s="34">
        <f t="shared" si="49"/>
        <v>3045.8500000000004</v>
      </c>
      <c r="P213" s="34">
        <f t="shared" si="50"/>
        <v>63962.85</v>
      </c>
      <c r="Q213" s="34">
        <f t="shared" si="51"/>
        <v>63962.85</v>
      </c>
      <c r="R213" s="1">
        <f t="shared" si="52"/>
        <v>61086.333333333336</v>
      </c>
      <c r="S213" s="1">
        <f t="shared" si="53"/>
        <v>3054.3166666666671</v>
      </c>
      <c r="T213" s="1">
        <f t="shared" si="54"/>
        <v>64140.65</v>
      </c>
      <c r="U213" s="37">
        <f t="shared" si="55"/>
        <v>64140.65</v>
      </c>
      <c r="W213" s="47"/>
    </row>
    <row r="214" spans="1:23" x14ac:dyDescent="0.25">
      <c r="A214" s="8">
        <v>204</v>
      </c>
      <c r="B214" s="50" t="s">
        <v>245</v>
      </c>
      <c r="C214" s="50" t="s">
        <v>38</v>
      </c>
      <c r="D214" s="48">
        <v>1</v>
      </c>
      <c r="E214" s="25">
        <v>0.19</v>
      </c>
      <c r="F214" s="30">
        <v>36134</v>
      </c>
      <c r="G214" s="30">
        <f t="shared" si="43"/>
        <v>6865.46</v>
      </c>
      <c r="H214" s="31">
        <f t="shared" si="44"/>
        <v>42999.46</v>
      </c>
      <c r="I214" s="32">
        <f t="shared" si="45"/>
        <v>42999.46</v>
      </c>
      <c r="J214" s="33">
        <v>35830</v>
      </c>
      <c r="K214" s="33">
        <f t="shared" si="46"/>
        <v>6807.7</v>
      </c>
      <c r="L214" s="33">
        <f t="shared" si="47"/>
        <v>42637.7</v>
      </c>
      <c r="M214" s="33">
        <f t="shared" si="48"/>
        <v>42637.7</v>
      </c>
      <c r="N214" s="34">
        <v>35835</v>
      </c>
      <c r="O214" s="34">
        <f t="shared" si="49"/>
        <v>6808.65</v>
      </c>
      <c r="P214" s="34">
        <f t="shared" si="50"/>
        <v>42643.65</v>
      </c>
      <c r="Q214" s="34">
        <f t="shared" si="51"/>
        <v>42643.65</v>
      </c>
      <c r="R214" s="1">
        <f t="shared" si="52"/>
        <v>35933</v>
      </c>
      <c r="S214" s="1">
        <f t="shared" si="53"/>
        <v>6827.27</v>
      </c>
      <c r="T214" s="1">
        <f t="shared" si="54"/>
        <v>42760.270000000004</v>
      </c>
      <c r="U214" s="37">
        <f t="shared" si="55"/>
        <v>42760.270000000004</v>
      </c>
      <c r="W214" s="47"/>
    </row>
    <row r="215" spans="1:23" x14ac:dyDescent="0.25">
      <c r="A215" s="8">
        <v>205</v>
      </c>
      <c r="B215" s="50" t="s">
        <v>246</v>
      </c>
      <c r="C215" s="50" t="s">
        <v>38</v>
      </c>
      <c r="D215" s="48">
        <v>1</v>
      </c>
      <c r="E215" s="25">
        <v>0.19</v>
      </c>
      <c r="F215" s="30">
        <v>109643</v>
      </c>
      <c r="G215" s="30">
        <f t="shared" si="43"/>
        <v>20832.170000000002</v>
      </c>
      <c r="H215" s="31">
        <f t="shared" si="44"/>
        <v>130475.17</v>
      </c>
      <c r="I215" s="32">
        <f t="shared" si="45"/>
        <v>130475.17</v>
      </c>
      <c r="J215" s="33">
        <v>107494</v>
      </c>
      <c r="K215" s="33">
        <f t="shared" si="46"/>
        <v>20423.86</v>
      </c>
      <c r="L215" s="33">
        <f t="shared" si="47"/>
        <v>127917.86</v>
      </c>
      <c r="M215" s="33">
        <f t="shared" si="48"/>
        <v>127917.86</v>
      </c>
      <c r="N215" s="34">
        <v>107499</v>
      </c>
      <c r="O215" s="34">
        <f t="shared" si="49"/>
        <v>20424.810000000001</v>
      </c>
      <c r="P215" s="34">
        <f t="shared" si="50"/>
        <v>127923.81</v>
      </c>
      <c r="Q215" s="34">
        <f t="shared" si="51"/>
        <v>127923.81</v>
      </c>
      <c r="R215" s="1">
        <f t="shared" si="52"/>
        <v>108212</v>
      </c>
      <c r="S215" s="1">
        <f t="shared" si="53"/>
        <v>20560.28</v>
      </c>
      <c r="T215" s="1">
        <f t="shared" si="54"/>
        <v>128772.28</v>
      </c>
      <c r="U215" s="37">
        <f t="shared" si="55"/>
        <v>128772.28</v>
      </c>
      <c r="W215" s="47"/>
    </row>
    <row r="216" spans="1:23" x14ac:dyDescent="0.25">
      <c r="A216" s="8">
        <v>206</v>
      </c>
      <c r="B216" s="50" t="s">
        <v>247</v>
      </c>
      <c r="C216" s="50" t="s">
        <v>56</v>
      </c>
      <c r="D216" s="48">
        <v>1</v>
      </c>
      <c r="E216" s="25">
        <v>0.19</v>
      </c>
      <c r="F216" s="30">
        <v>488566</v>
      </c>
      <c r="G216" s="30">
        <f t="shared" si="43"/>
        <v>92827.540000000008</v>
      </c>
      <c r="H216" s="31">
        <f t="shared" si="44"/>
        <v>581393.54</v>
      </c>
      <c r="I216" s="32">
        <f t="shared" si="45"/>
        <v>581393.54</v>
      </c>
      <c r="J216" s="33">
        <v>483728</v>
      </c>
      <c r="K216" s="33">
        <f t="shared" si="46"/>
        <v>91908.32</v>
      </c>
      <c r="L216" s="33">
        <f t="shared" si="47"/>
        <v>575636.32000000007</v>
      </c>
      <c r="M216" s="33">
        <f t="shared" si="48"/>
        <v>575636.32000000007</v>
      </c>
      <c r="N216" s="34">
        <v>483734</v>
      </c>
      <c r="O216" s="34">
        <f t="shared" si="49"/>
        <v>91909.46</v>
      </c>
      <c r="P216" s="34">
        <f t="shared" si="50"/>
        <v>575643.46</v>
      </c>
      <c r="Q216" s="34">
        <f t="shared" si="51"/>
        <v>575643.46</v>
      </c>
      <c r="R216" s="1">
        <f t="shared" si="52"/>
        <v>485342.66666666669</v>
      </c>
      <c r="S216" s="1">
        <f t="shared" si="53"/>
        <v>92215.106666666674</v>
      </c>
      <c r="T216" s="1">
        <f t="shared" si="54"/>
        <v>577557.77333333332</v>
      </c>
      <c r="U216" s="37">
        <f t="shared" si="55"/>
        <v>577557.77333333332</v>
      </c>
      <c r="W216" s="47"/>
    </row>
    <row r="217" spans="1:23" x14ac:dyDescent="0.25">
      <c r="A217" s="8">
        <v>207</v>
      </c>
      <c r="B217" s="50" t="s">
        <v>248</v>
      </c>
      <c r="C217" s="50" t="s">
        <v>38</v>
      </c>
      <c r="D217" s="48">
        <v>1</v>
      </c>
      <c r="E217" s="25">
        <v>0.19</v>
      </c>
      <c r="F217" s="30">
        <v>55631</v>
      </c>
      <c r="G217" s="30">
        <f t="shared" si="43"/>
        <v>10569.89</v>
      </c>
      <c r="H217" s="31">
        <f t="shared" si="44"/>
        <v>66200.89</v>
      </c>
      <c r="I217" s="32">
        <f t="shared" si="45"/>
        <v>66200.89</v>
      </c>
      <c r="J217" s="33">
        <v>55080</v>
      </c>
      <c r="K217" s="33">
        <f t="shared" si="46"/>
        <v>10465.200000000001</v>
      </c>
      <c r="L217" s="33">
        <f t="shared" si="47"/>
        <v>65545.2</v>
      </c>
      <c r="M217" s="33">
        <f t="shared" si="48"/>
        <v>65545.2</v>
      </c>
      <c r="N217" s="34">
        <v>55085</v>
      </c>
      <c r="O217" s="34">
        <f t="shared" si="49"/>
        <v>10466.15</v>
      </c>
      <c r="P217" s="34">
        <f t="shared" si="50"/>
        <v>65551.149999999994</v>
      </c>
      <c r="Q217" s="34">
        <f t="shared" si="51"/>
        <v>65551.149999999994</v>
      </c>
      <c r="R217" s="1">
        <f t="shared" si="52"/>
        <v>55265.333333333336</v>
      </c>
      <c r="S217" s="1">
        <f t="shared" si="53"/>
        <v>10500.413333333334</v>
      </c>
      <c r="T217" s="1">
        <f t="shared" si="54"/>
        <v>65765.746666666673</v>
      </c>
      <c r="U217" s="37">
        <f t="shared" si="55"/>
        <v>65765.746666666673</v>
      </c>
      <c r="W217" s="47"/>
    </row>
    <row r="218" spans="1:23" x14ac:dyDescent="0.25">
      <c r="A218" s="8">
        <v>208</v>
      </c>
      <c r="B218" s="50" t="s">
        <v>249</v>
      </c>
      <c r="C218" s="50" t="s">
        <v>38</v>
      </c>
      <c r="D218" s="48">
        <v>1</v>
      </c>
      <c r="E218" s="25">
        <v>0.19</v>
      </c>
      <c r="F218" s="30">
        <v>17298757</v>
      </c>
      <c r="G218" s="30">
        <f t="shared" si="43"/>
        <v>3286763.83</v>
      </c>
      <c r="H218" s="31">
        <f t="shared" si="44"/>
        <v>20585520.829999998</v>
      </c>
      <c r="I218" s="32">
        <f t="shared" si="45"/>
        <v>20585520.829999998</v>
      </c>
      <c r="J218" s="33">
        <v>17127482</v>
      </c>
      <c r="K218" s="33">
        <f t="shared" si="46"/>
        <v>3254221.58</v>
      </c>
      <c r="L218" s="33">
        <f t="shared" si="47"/>
        <v>20381703.579999998</v>
      </c>
      <c r="M218" s="33">
        <f t="shared" si="48"/>
        <v>20381703.579999998</v>
      </c>
      <c r="N218" s="34">
        <v>17127487</v>
      </c>
      <c r="O218" s="34">
        <f t="shared" si="49"/>
        <v>3254222.5300000003</v>
      </c>
      <c r="P218" s="34">
        <f t="shared" si="50"/>
        <v>20381709.530000001</v>
      </c>
      <c r="Q218" s="34">
        <f t="shared" si="51"/>
        <v>20381709.530000001</v>
      </c>
      <c r="R218" s="1">
        <f t="shared" si="52"/>
        <v>17184575.333333332</v>
      </c>
      <c r="S218" s="1">
        <f t="shared" si="53"/>
        <v>3265069.313333333</v>
      </c>
      <c r="T218" s="1">
        <f t="shared" si="54"/>
        <v>20449644.646666665</v>
      </c>
      <c r="U218" s="37">
        <f t="shared" si="55"/>
        <v>20449644.646666665</v>
      </c>
      <c r="W218" s="47"/>
    </row>
    <row r="219" spans="1:23" x14ac:dyDescent="0.25">
      <c r="A219" s="8">
        <v>209</v>
      </c>
      <c r="B219" s="50" t="s">
        <v>250</v>
      </c>
      <c r="C219" s="50" t="s">
        <v>38</v>
      </c>
      <c r="D219" s="48">
        <v>1</v>
      </c>
      <c r="E219" s="25">
        <v>0.05</v>
      </c>
      <c r="F219" s="30">
        <v>92283</v>
      </c>
      <c r="G219" s="30">
        <f t="shared" si="43"/>
        <v>4614.1500000000005</v>
      </c>
      <c r="H219" s="31">
        <f t="shared" si="44"/>
        <v>96897.15</v>
      </c>
      <c r="I219" s="32">
        <f t="shared" si="45"/>
        <v>96897.15</v>
      </c>
      <c r="J219" s="33">
        <v>91369</v>
      </c>
      <c r="K219" s="33">
        <f t="shared" si="46"/>
        <v>4568.45</v>
      </c>
      <c r="L219" s="33">
        <f t="shared" si="47"/>
        <v>95937.45</v>
      </c>
      <c r="M219" s="33">
        <f t="shared" si="48"/>
        <v>95937.45</v>
      </c>
      <c r="N219" s="34">
        <v>91372</v>
      </c>
      <c r="O219" s="34">
        <f t="shared" si="49"/>
        <v>4568.6000000000004</v>
      </c>
      <c r="P219" s="34">
        <f t="shared" si="50"/>
        <v>95940.6</v>
      </c>
      <c r="Q219" s="34">
        <f t="shared" si="51"/>
        <v>95940.6</v>
      </c>
      <c r="R219" s="1">
        <f t="shared" si="52"/>
        <v>91674.666666666672</v>
      </c>
      <c r="S219" s="1">
        <f t="shared" si="53"/>
        <v>4583.7333333333336</v>
      </c>
      <c r="T219" s="1">
        <f t="shared" si="54"/>
        <v>96258.400000000009</v>
      </c>
      <c r="U219" s="37">
        <f t="shared" si="55"/>
        <v>96258.400000000009</v>
      </c>
      <c r="W219" s="47"/>
    </row>
    <row r="220" spans="1:23" x14ac:dyDescent="0.25">
      <c r="A220" s="8">
        <v>210</v>
      </c>
      <c r="B220" s="50" t="s">
        <v>251</v>
      </c>
      <c r="C220" s="50" t="s">
        <v>38</v>
      </c>
      <c r="D220" s="48">
        <v>1</v>
      </c>
      <c r="E220" s="25">
        <v>0.19</v>
      </c>
      <c r="F220" s="30">
        <v>136972</v>
      </c>
      <c r="G220" s="30">
        <f t="shared" si="43"/>
        <v>26024.68</v>
      </c>
      <c r="H220" s="31">
        <f t="shared" si="44"/>
        <v>162996.68</v>
      </c>
      <c r="I220" s="32">
        <f t="shared" si="45"/>
        <v>162996.68</v>
      </c>
      <c r="J220" s="33">
        <v>134286</v>
      </c>
      <c r="K220" s="33">
        <f t="shared" si="46"/>
        <v>25514.34</v>
      </c>
      <c r="L220" s="33">
        <f t="shared" si="47"/>
        <v>159800.34</v>
      </c>
      <c r="M220" s="33">
        <f t="shared" si="48"/>
        <v>159800.34</v>
      </c>
      <c r="N220" s="34">
        <v>134289</v>
      </c>
      <c r="O220" s="34">
        <f t="shared" si="49"/>
        <v>25514.91</v>
      </c>
      <c r="P220" s="34">
        <f t="shared" si="50"/>
        <v>159803.91</v>
      </c>
      <c r="Q220" s="34">
        <f t="shared" si="51"/>
        <v>159803.91</v>
      </c>
      <c r="R220" s="1">
        <f t="shared" si="52"/>
        <v>135182.33333333334</v>
      </c>
      <c r="S220" s="1">
        <f t="shared" si="53"/>
        <v>25684.643333333337</v>
      </c>
      <c r="T220" s="1">
        <f t="shared" si="54"/>
        <v>160866.97666666668</v>
      </c>
      <c r="U220" s="37">
        <f t="shared" si="55"/>
        <v>160866.97666666668</v>
      </c>
      <c r="W220" s="47"/>
    </row>
    <row r="221" spans="1:23" x14ac:dyDescent="0.25">
      <c r="A221" s="8">
        <v>211</v>
      </c>
      <c r="B221" s="50" t="s">
        <v>252</v>
      </c>
      <c r="C221" s="50" t="s">
        <v>56</v>
      </c>
      <c r="D221" s="48">
        <v>1</v>
      </c>
      <c r="E221" s="25">
        <v>0.19</v>
      </c>
      <c r="F221" s="30">
        <v>542851</v>
      </c>
      <c r="G221" s="30">
        <f t="shared" si="43"/>
        <v>103141.69</v>
      </c>
      <c r="H221" s="31">
        <f t="shared" si="44"/>
        <v>645992.68999999994</v>
      </c>
      <c r="I221" s="32">
        <f t="shared" si="45"/>
        <v>645992.68999999994</v>
      </c>
      <c r="J221" s="33">
        <v>537476</v>
      </c>
      <c r="K221" s="33">
        <f t="shared" si="46"/>
        <v>102120.44</v>
      </c>
      <c r="L221" s="33">
        <f t="shared" si="47"/>
        <v>639596.43999999994</v>
      </c>
      <c r="M221" s="33">
        <f t="shared" si="48"/>
        <v>639596.43999999994</v>
      </c>
      <c r="N221" s="34">
        <v>537479</v>
      </c>
      <c r="O221" s="34">
        <f t="shared" si="49"/>
        <v>102121.01</v>
      </c>
      <c r="P221" s="34">
        <f t="shared" si="50"/>
        <v>639600.01</v>
      </c>
      <c r="Q221" s="34">
        <f t="shared" si="51"/>
        <v>639600.01</v>
      </c>
      <c r="R221" s="1">
        <f t="shared" si="52"/>
        <v>539268.66666666663</v>
      </c>
      <c r="S221" s="1">
        <f t="shared" si="53"/>
        <v>102461.04666666666</v>
      </c>
      <c r="T221" s="1">
        <f t="shared" si="54"/>
        <v>641729.71333333326</v>
      </c>
      <c r="U221" s="37">
        <f t="shared" si="55"/>
        <v>641729.71333333326</v>
      </c>
      <c r="W221" s="47"/>
    </row>
    <row r="222" spans="1:23" x14ac:dyDescent="0.25">
      <c r="A222" s="8">
        <v>212</v>
      </c>
      <c r="B222" s="50" t="s">
        <v>253</v>
      </c>
      <c r="C222" s="50" t="s">
        <v>38</v>
      </c>
      <c r="D222" s="48">
        <v>1</v>
      </c>
      <c r="E222" s="25">
        <v>0.19</v>
      </c>
      <c r="F222" s="30">
        <v>1359846</v>
      </c>
      <c r="G222" s="30">
        <f t="shared" si="43"/>
        <v>258370.74</v>
      </c>
      <c r="H222" s="31">
        <f t="shared" si="44"/>
        <v>1618216.74</v>
      </c>
      <c r="I222" s="32">
        <f t="shared" si="45"/>
        <v>1618216.74</v>
      </c>
      <c r="J222" s="33">
        <v>1346382</v>
      </c>
      <c r="K222" s="33">
        <f t="shared" si="46"/>
        <v>255812.58000000002</v>
      </c>
      <c r="L222" s="33">
        <f t="shared" si="47"/>
        <v>1602194.58</v>
      </c>
      <c r="M222" s="33">
        <f t="shared" si="48"/>
        <v>1602194.58</v>
      </c>
      <c r="N222" s="34">
        <v>1346385</v>
      </c>
      <c r="O222" s="34">
        <f t="shared" si="49"/>
        <v>255813.15</v>
      </c>
      <c r="P222" s="34">
        <f t="shared" si="50"/>
        <v>1602198.15</v>
      </c>
      <c r="Q222" s="34">
        <f t="shared" si="51"/>
        <v>1602198.15</v>
      </c>
      <c r="R222" s="1">
        <f t="shared" si="52"/>
        <v>1350871</v>
      </c>
      <c r="S222" s="1">
        <f t="shared" si="53"/>
        <v>256665.49</v>
      </c>
      <c r="T222" s="1">
        <f t="shared" si="54"/>
        <v>1607536.49</v>
      </c>
      <c r="U222" s="37">
        <f t="shared" si="55"/>
        <v>1607536.49</v>
      </c>
      <c r="W222" s="47"/>
    </row>
    <row r="223" spans="1:23" x14ac:dyDescent="0.25">
      <c r="A223" s="8">
        <v>213</v>
      </c>
      <c r="B223" s="50" t="s">
        <v>329</v>
      </c>
      <c r="C223" s="50" t="s">
        <v>218</v>
      </c>
      <c r="D223" s="48">
        <v>1</v>
      </c>
      <c r="E223" s="25">
        <v>0.19</v>
      </c>
      <c r="F223" s="30">
        <v>25331</v>
      </c>
      <c r="G223" s="30">
        <f t="shared" si="43"/>
        <v>4812.8900000000003</v>
      </c>
      <c r="H223" s="31">
        <f t="shared" si="44"/>
        <v>30143.89</v>
      </c>
      <c r="I223" s="32">
        <f t="shared" si="45"/>
        <v>30143.89</v>
      </c>
      <c r="J223" s="33">
        <v>25080</v>
      </c>
      <c r="K223" s="33">
        <f t="shared" si="46"/>
        <v>4765.2</v>
      </c>
      <c r="L223" s="33">
        <f t="shared" si="47"/>
        <v>29845.200000000001</v>
      </c>
      <c r="M223" s="33">
        <f t="shared" si="48"/>
        <v>29845.200000000001</v>
      </c>
      <c r="N223" s="34">
        <v>25085</v>
      </c>
      <c r="O223" s="34">
        <f t="shared" si="49"/>
        <v>4766.1499999999996</v>
      </c>
      <c r="P223" s="34">
        <f t="shared" si="50"/>
        <v>29851.15</v>
      </c>
      <c r="Q223" s="34">
        <f t="shared" si="51"/>
        <v>29851.15</v>
      </c>
      <c r="R223" s="1">
        <f t="shared" si="52"/>
        <v>25165.333333333332</v>
      </c>
      <c r="S223" s="1">
        <f t="shared" si="53"/>
        <v>4781.413333333333</v>
      </c>
      <c r="T223" s="1">
        <f t="shared" si="54"/>
        <v>29946.746666666666</v>
      </c>
      <c r="U223" s="37">
        <f t="shared" si="55"/>
        <v>29946.746666666666</v>
      </c>
      <c r="W223" s="47"/>
    </row>
    <row r="224" spans="1:23" x14ac:dyDescent="0.25">
      <c r="A224" s="8">
        <v>214</v>
      </c>
      <c r="B224" s="50" t="s">
        <v>254</v>
      </c>
      <c r="C224" s="50" t="s">
        <v>255</v>
      </c>
      <c r="D224" s="48">
        <v>1</v>
      </c>
      <c r="E224" s="25">
        <v>0.19</v>
      </c>
      <c r="F224" s="30">
        <v>25331</v>
      </c>
      <c r="G224" s="30">
        <f t="shared" si="43"/>
        <v>4812.8900000000003</v>
      </c>
      <c r="H224" s="31">
        <f t="shared" si="44"/>
        <v>30143.89</v>
      </c>
      <c r="I224" s="32">
        <f t="shared" si="45"/>
        <v>30143.89</v>
      </c>
      <c r="J224" s="33">
        <v>25080</v>
      </c>
      <c r="K224" s="33">
        <f t="shared" si="46"/>
        <v>4765.2</v>
      </c>
      <c r="L224" s="33">
        <f t="shared" si="47"/>
        <v>29845.200000000001</v>
      </c>
      <c r="M224" s="33">
        <f t="shared" si="48"/>
        <v>29845.200000000001</v>
      </c>
      <c r="N224" s="34">
        <v>25085</v>
      </c>
      <c r="O224" s="34">
        <f t="shared" si="49"/>
        <v>4766.1499999999996</v>
      </c>
      <c r="P224" s="34">
        <f t="shared" si="50"/>
        <v>29851.15</v>
      </c>
      <c r="Q224" s="34">
        <f t="shared" si="51"/>
        <v>29851.15</v>
      </c>
      <c r="R224" s="1">
        <f t="shared" si="52"/>
        <v>25165.333333333332</v>
      </c>
      <c r="S224" s="1">
        <f t="shared" si="53"/>
        <v>4781.413333333333</v>
      </c>
      <c r="T224" s="1">
        <f t="shared" si="54"/>
        <v>29946.746666666666</v>
      </c>
      <c r="U224" s="37">
        <f t="shared" si="55"/>
        <v>29946.746666666666</v>
      </c>
      <c r="W224" s="47"/>
    </row>
    <row r="225" spans="1:23" x14ac:dyDescent="0.25">
      <c r="A225" s="8">
        <v>215</v>
      </c>
      <c r="B225" s="50" t="s">
        <v>256</v>
      </c>
      <c r="C225" s="50" t="s">
        <v>255</v>
      </c>
      <c r="D225" s="48">
        <v>1</v>
      </c>
      <c r="E225" s="25">
        <v>0.19</v>
      </c>
      <c r="F225" s="30">
        <v>25331</v>
      </c>
      <c r="G225" s="30">
        <f t="shared" si="43"/>
        <v>4812.8900000000003</v>
      </c>
      <c r="H225" s="31">
        <f t="shared" si="44"/>
        <v>30143.89</v>
      </c>
      <c r="I225" s="32">
        <f t="shared" si="45"/>
        <v>30143.89</v>
      </c>
      <c r="J225" s="33">
        <v>25080</v>
      </c>
      <c r="K225" s="33">
        <f t="shared" si="46"/>
        <v>4765.2</v>
      </c>
      <c r="L225" s="33">
        <f t="shared" si="47"/>
        <v>29845.200000000001</v>
      </c>
      <c r="M225" s="33">
        <f t="shared" si="48"/>
        <v>29845.200000000001</v>
      </c>
      <c r="N225" s="34">
        <v>25085</v>
      </c>
      <c r="O225" s="34">
        <f t="shared" si="49"/>
        <v>4766.1499999999996</v>
      </c>
      <c r="P225" s="34">
        <f t="shared" si="50"/>
        <v>29851.15</v>
      </c>
      <c r="Q225" s="34">
        <f t="shared" si="51"/>
        <v>29851.15</v>
      </c>
      <c r="R225" s="1">
        <f t="shared" si="52"/>
        <v>25165.333333333332</v>
      </c>
      <c r="S225" s="1">
        <f t="shared" si="53"/>
        <v>4781.413333333333</v>
      </c>
      <c r="T225" s="1">
        <f t="shared" si="54"/>
        <v>29946.746666666666</v>
      </c>
      <c r="U225" s="37">
        <f t="shared" si="55"/>
        <v>29946.746666666666</v>
      </c>
      <c r="W225" s="47"/>
    </row>
    <row r="226" spans="1:23" x14ac:dyDescent="0.25">
      <c r="A226" s="8">
        <v>216</v>
      </c>
      <c r="B226" s="50" t="s">
        <v>257</v>
      </c>
      <c r="C226" s="50" t="s">
        <v>255</v>
      </c>
      <c r="D226" s="48">
        <v>1</v>
      </c>
      <c r="E226" s="25">
        <v>0.19</v>
      </c>
      <c r="F226" s="30">
        <v>25331</v>
      </c>
      <c r="G226" s="30">
        <f t="shared" si="43"/>
        <v>4812.8900000000003</v>
      </c>
      <c r="H226" s="31">
        <f t="shared" si="44"/>
        <v>30143.89</v>
      </c>
      <c r="I226" s="32">
        <f t="shared" si="45"/>
        <v>30143.89</v>
      </c>
      <c r="J226" s="33">
        <v>25080</v>
      </c>
      <c r="K226" s="33">
        <f t="shared" si="46"/>
        <v>4765.2</v>
      </c>
      <c r="L226" s="33">
        <f t="shared" si="47"/>
        <v>29845.200000000001</v>
      </c>
      <c r="M226" s="33">
        <f t="shared" si="48"/>
        <v>29845.200000000001</v>
      </c>
      <c r="N226" s="34">
        <v>25084</v>
      </c>
      <c r="O226" s="34">
        <f t="shared" si="49"/>
        <v>4765.96</v>
      </c>
      <c r="P226" s="34">
        <f t="shared" si="50"/>
        <v>29849.96</v>
      </c>
      <c r="Q226" s="34">
        <f t="shared" si="51"/>
        <v>29849.96</v>
      </c>
      <c r="R226" s="1">
        <f t="shared" si="52"/>
        <v>25165</v>
      </c>
      <c r="S226" s="1">
        <f t="shared" si="53"/>
        <v>4781.3500000000004</v>
      </c>
      <c r="T226" s="1">
        <f t="shared" si="54"/>
        <v>29946.35</v>
      </c>
      <c r="U226" s="37">
        <f t="shared" si="55"/>
        <v>29946.35</v>
      </c>
      <c r="W226" s="47"/>
    </row>
    <row r="227" spans="1:23" x14ac:dyDescent="0.25">
      <c r="A227" s="8">
        <v>217</v>
      </c>
      <c r="B227" s="50" t="s">
        <v>258</v>
      </c>
      <c r="C227" s="50" t="s">
        <v>38</v>
      </c>
      <c r="D227" s="48">
        <v>1</v>
      </c>
      <c r="E227" s="25">
        <v>0.19</v>
      </c>
      <c r="F227" s="30">
        <v>8650189</v>
      </c>
      <c r="G227" s="30">
        <f t="shared" si="43"/>
        <v>1643535.91</v>
      </c>
      <c r="H227" s="31">
        <f t="shared" si="44"/>
        <v>10293724.91</v>
      </c>
      <c r="I227" s="32">
        <f t="shared" si="45"/>
        <v>10293724.91</v>
      </c>
      <c r="J227" s="33">
        <v>8564544</v>
      </c>
      <c r="K227" s="33">
        <f t="shared" si="46"/>
        <v>1627263.36</v>
      </c>
      <c r="L227" s="33">
        <f t="shared" si="47"/>
        <v>10191807.359999999</v>
      </c>
      <c r="M227" s="33">
        <f t="shared" si="48"/>
        <v>10191807.359999999</v>
      </c>
      <c r="N227" s="34">
        <v>8564548</v>
      </c>
      <c r="O227" s="34">
        <f t="shared" si="49"/>
        <v>1627264.12</v>
      </c>
      <c r="P227" s="34">
        <f t="shared" si="50"/>
        <v>10191812.120000001</v>
      </c>
      <c r="Q227" s="34">
        <f t="shared" si="51"/>
        <v>10191812.120000001</v>
      </c>
      <c r="R227" s="1">
        <f t="shared" si="52"/>
        <v>8593093.666666666</v>
      </c>
      <c r="S227" s="1">
        <f t="shared" si="53"/>
        <v>1632687.7966666666</v>
      </c>
      <c r="T227" s="1">
        <f t="shared" si="54"/>
        <v>10225781.463333333</v>
      </c>
      <c r="U227" s="37">
        <f t="shared" si="55"/>
        <v>10225781.463333333</v>
      </c>
      <c r="W227" s="47"/>
    </row>
    <row r="228" spans="1:23" x14ac:dyDescent="0.25">
      <c r="A228" s="8">
        <v>218</v>
      </c>
      <c r="B228" s="50" t="s">
        <v>259</v>
      </c>
      <c r="C228" s="50" t="s">
        <v>38</v>
      </c>
      <c r="D228" s="48">
        <v>1</v>
      </c>
      <c r="E228" s="25">
        <v>0.19</v>
      </c>
      <c r="F228" s="30">
        <v>8884</v>
      </c>
      <c r="G228" s="30">
        <f t="shared" si="43"/>
        <v>1687.96</v>
      </c>
      <c r="H228" s="31">
        <f t="shared" si="44"/>
        <v>10571.96</v>
      </c>
      <c r="I228" s="32">
        <f t="shared" si="45"/>
        <v>10571.96</v>
      </c>
      <c r="J228" s="33">
        <v>8840</v>
      </c>
      <c r="K228" s="33">
        <f t="shared" si="46"/>
        <v>1679.6</v>
      </c>
      <c r="L228" s="33">
        <f t="shared" si="47"/>
        <v>10519.6</v>
      </c>
      <c r="M228" s="33">
        <f t="shared" si="48"/>
        <v>10519.6</v>
      </c>
      <c r="N228" s="34">
        <v>8844</v>
      </c>
      <c r="O228" s="34">
        <f t="shared" si="49"/>
        <v>1680.3600000000001</v>
      </c>
      <c r="P228" s="34">
        <f t="shared" si="50"/>
        <v>10524.36</v>
      </c>
      <c r="Q228" s="34">
        <f t="shared" si="51"/>
        <v>10524.36</v>
      </c>
      <c r="R228" s="1">
        <f t="shared" si="52"/>
        <v>8856</v>
      </c>
      <c r="S228" s="1">
        <f t="shared" si="53"/>
        <v>1682.64</v>
      </c>
      <c r="T228" s="1">
        <f t="shared" si="54"/>
        <v>10538.64</v>
      </c>
      <c r="U228" s="37">
        <f t="shared" si="55"/>
        <v>10538.64</v>
      </c>
      <c r="W228" s="47"/>
    </row>
    <row r="229" spans="1:23" x14ac:dyDescent="0.25">
      <c r="A229" s="8">
        <v>219</v>
      </c>
      <c r="B229" s="50" t="s">
        <v>260</v>
      </c>
      <c r="C229" s="50" t="s">
        <v>38</v>
      </c>
      <c r="D229" s="48">
        <v>1</v>
      </c>
      <c r="E229" s="25">
        <v>0.19</v>
      </c>
      <c r="F229" s="30">
        <v>24120</v>
      </c>
      <c r="G229" s="30">
        <f t="shared" si="43"/>
        <v>4582.8</v>
      </c>
      <c r="H229" s="31">
        <f t="shared" si="44"/>
        <v>28702.799999999999</v>
      </c>
      <c r="I229" s="32">
        <f t="shared" si="45"/>
        <v>28702.799999999999</v>
      </c>
      <c r="J229" s="33">
        <v>24000</v>
      </c>
      <c r="K229" s="33">
        <f t="shared" si="46"/>
        <v>4560</v>
      </c>
      <c r="L229" s="33">
        <f t="shared" si="47"/>
        <v>28560</v>
      </c>
      <c r="M229" s="33">
        <f t="shared" si="48"/>
        <v>28560</v>
      </c>
      <c r="N229" s="34">
        <v>24004</v>
      </c>
      <c r="O229" s="34">
        <f t="shared" si="49"/>
        <v>4560.76</v>
      </c>
      <c r="P229" s="34">
        <f t="shared" si="50"/>
        <v>28564.760000000002</v>
      </c>
      <c r="Q229" s="34">
        <f t="shared" si="51"/>
        <v>28564.760000000002</v>
      </c>
      <c r="R229" s="1">
        <f t="shared" si="52"/>
        <v>24041.333333333332</v>
      </c>
      <c r="S229" s="1">
        <f t="shared" si="53"/>
        <v>4567.8533333333335</v>
      </c>
      <c r="T229" s="1">
        <f t="shared" si="54"/>
        <v>28609.186666666665</v>
      </c>
      <c r="U229" s="37">
        <f t="shared" si="55"/>
        <v>28609.186666666665</v>
      </c>
      <c r="W229" s="47"/>
    </row>
    <row r="230" spans="1:23" x14ac:dyDescent="0.25">
      <c r="A230" s="8">
        <v>220</v>
      </c>
      <c r="B230" s="50" t="s">
        <v>261</v>
      </c>
      <c r="C230" s="50" t="s">
        <v>218</v>
      </c>
      <c r="D230" s="48">
        <v>1</v>
      </c>
      <c r="E230" s="25">
        <v>0.19</v>
      </c>
      <c r="F230" s="30">
        <v>34396</v>
      </c>
      <c r="G230" s="30">
        <f t="shared" si="43"/>
        <v>6535.24</v>
      </c>
      <c r="H230" s="31">
        <f t="shared" si="44"/>
        <v>40931.24</v>
      </c>
      <c r="I230" s="32">
        <f t="shared" si="45"/>
        <v>40931.24</v>
      </c>
      <c r="J230" s="33">
        <v>34225</v>
      </c>
      <c r="K230" s="33">
        <f t="shared" si="46"/>
        <v>6502.75</v>
      </c>
      <c r="L230" s="33">
        <f t="shared" si="47"/>
        <v>40727.75</v>
      </c>
      <c r="M230" s="33">
        <f t="shared" si="48"/>
        <v>40727.75</v>
      </c>
      <c r="N230" s="34">
        <v>34227</v>
      </c>
      <c r="O230" s="34">
        <f t="shared" si="49"/>
        <v>6503.13</v>
      </c>
      <c r="P230" s="34">
        <f t="shared" si="50"/>
        <v>40730.129999999997</v>
      </c>
      <c r="Q230" s="34">
        <f t="shared" si="51"/>
        <v>40730.129999999997</v>
      </c>
      <c r="R230" s="1">
        <f t="shared" si="52"/>
        <v>34282.666666666664</v>
      </c>
      <c r="S230" s="1">
        <f t="shared" si="53"/>
        <v>6513.706666666666</v>
      </c>
      <c r="T230" s="1">
        <f t="shared" si="54"/>
        <v>40796.373333333329</v>
      </c>
      <c r="U230" s="37">
        <f t="shared" si="55"/>
        <v>40796.373333333329</v>
      </c>
      <c r="W230" s="47"/>
    </row>
    <row r="231" spans="1:23" x14ac:dyDescent="0.25">
      <c r="A231" s="8">
        <v>221</v>
      </c>
      <c r="B231" s="50" t="s">
        <v>262</v>
      </c>
      <c r="C231" s="50" t="s">
        <v>218</v>
      </c>
      <c r="D231" s="48">
        <v>1</v>
      </c>
      <c r="E231" s="25">
        <v>0.19</v>
      </c>
      <c r="F231" s="30">
        <v>36999</v>
      </c>
      <c r="G231" s="30">
        <f t="shared" si="43"/>
        <v>7029.81</v>
      </c>
      <c r="H231" s="31">
        <f t="shared" si="44"/>
        <v>44028.81</v>
      </c>
      <c r="I231" s="32">
        <f t="shared" si="45"/>
        <v>44028.81</v>
      </c>
      <c r="J231" s="33">
        <v>36815</v>
      </c>
      <c r="K231" s="33">
        <f t="shared" si="46"/>
        <v>6994.85</v>
      </c>
      <c r="L231" s="33">
        <f t="shared" si="47"/>
        <v>43809.85</v>
      </c>
      <c r="M231" s="33">
        <f t="shared" si="48"/>
        <v>43809.85</v>
      </c>
      <c r="N231" s="34">
        <v>36817</v>
      </c>
      <c r="O231" s="34">
        <f t="shared" si="49"/>
        <v>6995.2300000000005</v>
      </c>
      <c r="P231" s="34">
        <f t="shared" si="50"/>
        <v>43812.23</v>
      </c>
      <c r="Q231" s="34">
        <f t="shared" si="51"/>
        <v>43812.23</v>
      </c>
      <c r="R231" s="1">
        <f t="shared" si="52"/>
        <v>36877</v>
      </c>
      <c r="S231" s="1">
        <f t="shared" si="53"/>
        <v>7006.63</v>
      </c>
      <c r="T231" s="1">
        <f t="shared" si="54"/>
        <v>43883.63</v>
      </c>
      <c r="U231" s="37">
        <f t="shared" si="55"/>
        <v>43883.63</v>
      </c>
      <c r="W231" s="47"/>
    </row>
    <row r="232" spans="1:23" x14ac:dyDescent="0.25">
      <c r="A232" s="8">
        <v>222</v>
      </c>
      <c r="B232" s="50" t="s">
        <v>263</v>
      </c>
      <c r="C232" s="50" t="s">
        <v>218</v>
      </c>
      <c r="D232" s="48">
        <v>1</v>
      </c>
      <c r="E232" s="25">
        <v>0.19</v>
      </c>
      <c r="F232" s="30">
        <v>46295</v>
      </c>
      <c r="G232" s="30">
        <f t="shared" si="43"/>
        <v>8796.0499999999993</v>
      </c>
      <c r="H232" s="31">
        <f t="shared" si="44"/>
        <v>55091.05</v>
      </c>
      <c r="I232" s="32">
        <f t="shared" si="45"/>
        <v>55091.05</v>
      </c>
      <c r="J232" s="33">
        <v>46065</v>
      </c>
      <c r="K232" s="33">
        <f t="shared" si="46"/>
        <v>8752.35</v>
      </c>
      <c r="L232" s="33">
        <f t="shared" si="47"/>
        <v>54817.35</v>
      </c>
      <c r="M232" s="33">
        <f t="shared" si="48"/>
        <v>54817.35</v>
      </c>
      <c r="N232" s="34">
        <v>46067</v>
      </c>
      <c r="O232" s="34">
        <f t="shared" si="49"/>
        <v>8752.73</v>
      </c>
      <c r="P232" s="34">
        <f t="shared" si="50"/>
        <v>54819.729999999996</v>
      </c>
      <c r="Q232" s="34">
        <f t="shared" si="51"/>
        <v>54819.729999999996</v>
      </c>
      <c r="R232" s="1">
        <f t="shared" si="52"/>
        <v>46142.333333333336</v>
      </c>
      <c r="S232" s="1">
        <f t="shared" si="53"/>
        <v>8767.0433333333331</v>
      </c>
      <c r="T232" s="1">
        <f t="shared" si="54"/>
        <v>54909.376666666671</v>
      </c>
      <c r="U232" s="37">
        <f t="shared" si="55"/>
        <v>54909.376666666671</v>
      </c>
      <c r="W232" s="47"/>
    </row>
    <row r="233" spans="1:23" x14ac:dyDescent="0.25">
      <c r="A233" s="8">
        <v>223</v>
      </c>
      <c r="B233" s="50" t="s">
        <v>264</v>
      </c>
      <c r="C233" s="50" t="s">
        <v>218</v>
      </c>
      <c r="D233" s="48">
        <v>1</v>
      </c>
      <c r="E233" s="25">
        <v>0.19</v>
      </c>
      <c r="F233" s="30">
        <v>49270</v>
      </c>
      <c r="G233" s="30">
        <f t="shared" si="43"/>
        <v>9361.2999999999993</v>
      </c>
      <c r="H233" s="31">
        <f t="shared" si="44"/>
        <v>58631.3</v>
      </c>
      <c r="I233" s="32">
        <f t="shared" si="45"/>
        <v>58631.3</v>
      </c>
      <c r="J233" s="33">
        <v>49025</v>
      </c>
      <c r="K233" s="33">
        <f t="shared" si="46"/>
        <v>9314.75</v>
      </c>
      <c r="L233" s="33">
        <f t="shared" si="47"/>
        <v>58339.75</v>
      </c>
      <c r="M233" s="33">
        <f t="shared" si="48"/>
        <v>58339.75</v>
      </c>
      <c r="N233" s="34">
        <v>49027</v>
      </c>
      <c r="O233" s="34">
        <f t="shared" si="49"/>
        <v>9315.130000000001</v>
      </c>
      <c r="P233" s="34">
        <f t="shared" si="50"/>
        <v>58342.130000000005</v>
      </c>
      <c r="Q233" s="34">
        <f t="shared" si="51"/>
        <v>58342.130000000005</v>
      </c>
      <c r="R233" s="1">
        <f t="shared" si="52"/>
        <v>49107.333333333336</v>
      </c>
      <c r="S233" s="1">
        <f t="shared" si="53"/>
        <v>9330.3933333333334</v>
      </c>
      <c r="T233" s="1">
        <f t="shared" si="54"/>
        <v>58437.726666666669</v>
      </c>
      <c r="U233" s="37">
        <f t="shared" si="55"/>
        <v>58437.726666666669</v>
      </c>
      <c r="W233" s="47"/>
    </row>
    <row r="234" spans="1:23" x14ac:dyDescent="0.25">
      <c r="A234" s="8">
        <v>224</v>
      </c>
      <c r="B234" s="50" t="s">
        <v>265</v>
      </c>
      <c r="C234" s="50" t="s">
        <v>38</v>
      </c>
      <c r="D234" s="48">
        <v>1</v>
      </c>
      <c r="E234" s="25">
        <v>0.19</v>
      </c>
      <c r="F234" s="30">
        <v>5399</v>
      </c>
      <c r="G234" s="30">
        <f t="shared" si="43"/>
        <v>1025.81</v>
      </c>
      <c r="H234" s="31">
        <f t="shared" si="44"/>
        <v>6424.8099999999995</v>
      </c>
      <c r="I234" s="32">
        <f t="shared" si="45"/>
        <v>6424.8099999999995</v>
      </c>
      <c r="J234" s="33">
        <v>5372</v>
      </c>
      <c r="K234" s="33">
        <f t="shared" si="46"/>
        <v>1020.6800000000001</v>
      </c>
      <c r="L234" s="33">
        <f t="shared" si="47"/>
        <v>6392.68</v>
      </c>
      <c r="M234" s="33">
        <f t="shared" si="48"/>
        <v>6392.68</v>
      </c>
      <c r="N234" s="34">
        <v>5374</v>
      </c>
      <c r="O234" s="34">
        <f t="shared" si="49"/>
        <v>1021.0600000000001</v>
      </c>
      <c r="P234" s="34">
        <f t="shared" si="50"/>
        <v>6395.06</v>
      </c>
      <c r="Q234" s="34">
        <f t="shared" si="51"/>
        <v>6395.06</v>
      </c>
      <c r="R234" s="1">
        <f t="shared" si="52"/>
        <v>5381.666666666667</v>
      </c>
      <c r="S234" s="1">
        <f t="shared" si="53"/>
        <v>1022.5166666666668</v>
      </c>
      <c r="T234" s="1">
        <f t="shared" si="54"/>
        <v>6404.1833333333334</v>
      </c>
      <c r="U234" s="37">
        <f t="shared" si="55"/>
        <v>6404.1833333333334</v>
      </c>
      <c r="W234" s="47"/>
    </row>
    <row r="235" spans="1:23" x14ac:dyDescent="0.25">
      <c r="A235" s="8">
        <v>225</v>
      </c>
      <c r="B235" s="50" t="s">
        <v>266</v>
      </c>
      <c r="C235" s="50" t="s">
        <v>38</v>
      </c>
      <c r="D235" s="48">
        <v>1</v>
      </c>
      <c r="E235" s="25">
        <v>0.19</v>
      </c>
      <c r="F235" s="30">
        <v>7307</v>
      </c>
      <c r="G235" s="30">
        <f t="shared" si="43"/>
        <v>1388.33</v>
      </c>
      <c r="H235" s="31">
        <f t="shared" si="44"/>
        <v>8695.33</v>
      </c>
      <c r="I235" s="32">
        <f t="shared" si="45"/>
        <v>8695.33</v>
      </c>
      <c r="J235" s="33">
        <v>7164</v>
      </c>
      <c r="K235" s="33">
        <f t="shared" si="46"/>
        <v>1361.16</v>
      </c>
      <c r="L235" s="33">
        <f t="shared" si="47"/>
        <v>8525.16</v>
      </c>
      <c r="M235" s="33">
        <f t="shared" si="48"/>
        <v>8525.16</v>
      </c>
      <c r="N235" s="34">
        <v>7166</v>
      </c>
      <c r="O235" s="34">
        <f t="shared" si="49"/>
        <v>1361.54</v>
      </c>
      <c r="P235" s="34">
        <f t="shared" si="50"/>
        <v>8527.5400000000009</v>
      </c>
      <c r="Q235" s="34">
        <f t="shared" si="51"/>
        <v>8527.5400000000009</v>
      </c>
      <c r="R235" s="1">
        <f t="shared" si="52"/>
        <v>7212.333333333333</v>
      </c>
      <c r="S235" s="1">
        <f t="shared" si="53"/>
        <v>1370.3433333333332</v>
      </c>
      <c r="T235" s="1">
        <f t="shared" si="54"/>
        <v>8582.6766666666663</v>
      </c>
      <c r="U235" s="37">
        <f t="shared" si="55"/>
        <v>8582.6766666666663</v>
      </c>
      <c r="W235" s="47"/>
    </row>
    <row r="236" spans="1:23" x14ac:dyDescent="0.25">
      <c r="A236" s="8">
        <v>226</v>
      </c>
      <c r="B236" s="50" t="s">
        <v>267</v>
      </c>
      <c r="C236" s="50" t="s">
        <v>38</v>
      </c>
      <c r="D236" s="48">
        <v>1</v>
      </c>
      <c r="E236" s="25">
        <v>0.19</v>
      </c>
      <c r="F236" s="30">
        <v>12664</v>
      </c>
      <c r="G236" s="30">
        <f t="shared" si="43"/>
        <v>2406.16</v>
      </c>
      <c r="H236" s="31">
        <f t="shared" si="44"/>
        <v>15070.16</v>
      </c>
      <c r="I236" s="32">
        <f t="shared" si="45"/>
        <v>15070.16</v>
      </c>
      <c r="J236" s="33">
        <v>12539</v>
      </c>
      <c r="K236" s="33">
        <f t="shared" si="46"/>
        <v>2382.41</v>
      </c>
      <c r="L236" s="33">
        <f t="shared" si="47"/>
        <v>14921.41</v>
      </c>
      <c r="M236" s="33">
        <f t="shared" si="48"/>
        <v>14921.41</v>
      </c>
      <c r="N236" s="34">
        <v>12544</v>
      </c>
      <c r="O236" s="34">
        <f t="shared" si="49"/>
        <v>2383.36</v>
      </c>
      <c r="P236" s="34">
        <f t="shared" si="50"/>
        <v>14927.36</v>
      </c>
      <c r="Q236" s="34">
        <f t="shared" si="51"/>
        <v>14927.36</v>
      </c>
      <c r="R236" s="1">
        <f t="shared" si="52"/>
        <v>12582.333333333334</v>
      </c>
      <c r="S236" s="1">
        <f t="shared" si="53"/>
        <v>2390.6433333333334</v>
      </c>
      <c r="T236" s="1">
        <f t="shared" si="54"/>
        <v>14972.976666666667</v>
      </c>
      <c r="U236" s="37">
        <f t="shared" si="55"/>
        <v>14972.976666666667</v>
      </c>
      <c r="W236" s="47"/>
    </row>
    <row r="237" spans="1:23" x14ac:dyDescent="0.25">
      <c r="A237" s="8">
        <v>227</v>
      </c>
      <c r="B237" s="50" t="s">
        <v>268</v>
      </c>
      <c r="C237" s="50" t="s">
        <v>38</v>
      </c>
      <c r="D237" s="48">
        <v>1</v>
      </c>
      <c r="E237" s="25">
        <v>0.19</v>
      </c>
      <c r="F237" s="30">
        <v>19902</v>
      </c>
      <c r="G237" s="30">
        <f t="shared" si="43"/>
        <v>3781.38</v>
      </c>
      <c r="H237" s="31">
        <f t="shared" si="44"/>
        <v>23683.38</v>
      </c>
      <c r="I237" s="32">
        <f t="shared" si="45"/>
        <v>23683.38</v>
      </c>
      <c r="J237" s="33">
        <v>19705</v>
      </c>
      <c r="K237" s="33">
        <f t="shared" si="46"/>
        <v>3743.95</v>
      </c>
      <c r="L237" s="33">
        <f t="shared" si="47"/>
        <v>23448.95</v>
      </c>
      <c r="M237" s="33">
        <f t="shared" si="48"/>
        <v>23448.95</v>
      </c>
      <c r="N237" s="34">
        <v>19710</v>
      </c>
      <c r="O237" s="34">
        <f t="shared" si="49"/>
        <v>3744.9</v>
      </c>
      <c r="P237" s="34">
        <f t="shared" si="50"/>
        <v>23454.9</v>
      </c>
      <c r="Q237" s="34">
        <f t="shared" si="51"/>
        <v>23454.9</v>
      </c>
      <c r="R237" s="1">
        <f t="shared" si="52"/>
        <v>19772.333333333332</v>
      </c>
      <c r="S237" s="1">
        <f t="shared" si="53"/>
        <v>3756.7433333333333</v>
      </c>
      <c r="T237" s="1">
        <f t="shared" si="54"/>
        <v>23529.076666666664</v>
      </c>
      <c r="U237" s="37">
        <f t="shared" si="55"/>
        <v>23529.076666666664</v>
      </c>
      <c r="W237" s="47"/>
    </row>
    <row r="238" spans="1:23" x14ac:dyDescent="0.25">
      <c r="A238" s="8">
        <v>228</v>
      </c>
      <c r="B238" s="50" t="s">
        <v>269</v>
      </c>
      <c r="C238" s="50" t="s">
        <v>38</v>
      </c>
      <c r="D238" s="48">
        <v>1</v>
      </c>
      <c r="E238" s="25">
        <v>0.19</v>
      </c>
      <c r="F238" s="30">
        <v>32569</v>
      </c>
      <c r="G238" s="30">
        <f t="shared" si="43"/>
        <v>6188.11</v>
      </c>
      <c r="H238" s="31">
        <f t="shared" si="44"/>
        <v>38757.11</v>
      </c>
      <c r="I238" s="32">
        <f t="shared" si="45"/>
        <v>38757.11</v>
      </c>
      <c r="J238" s="33">
        <v>32246</v>
      </c>
      <c r="K238" s="33">
        <f t="shared" si="46"/>
        <v>6126.74</v>
      </c>
      <c r="L238" s="33">
        <f t="shared" si="47"/>
        <v>38372.74</v>
      </c>
      <c r="M238" s="33">
        <f t="shared" si="48"/>
        <v>38372.74</v>
      </c>
      <c r="N238" s="34">
        <v>32252</v>
      </c>
      <c r="O238" s="34">
        <f t="shared" si="49"/>
        <v>6127.88</v>
      </c>
      <c r="P238" s="34">
        <f t="shared" si="50"/>
        <v>38379.879999999997</v>
      </c>
      <c r="Q238" s="34">
        <f t="shared" si="51"/>
        <v>38379.879999999997</v>
      </c>
      <c r="R238" s="1">
        <f t="shared" si="52"/>
        <v>32355.666666666668</v>
      </c>
      <c r="S238" s="1">
        <f t="shared" si="53"/>
        <v>6147.5766666666668</v>
      </c>
      <c r="T238" s="1">
        <f t="shared" si="54"/>
        <v>38503.243333333332</v>
      </c>
      <c r="U238" s="37">
        <f t="shared" si="55"/>
        <v>38503.243333333332</v>
      </c>
      <c r="W238" s="47"/>
    </row>
    <row r="239" spans="1:23" x14ac:dyDescent="0.25">
      <c r="A239" s="8">
        <v>229</v>
      </c>
      <c r="B239" s="50" t="s">
        <v>270</v>
      </c>
      <c r="C239" s="50" t="s">
        <v>38</v>
      </c>
      <c r="D239" s="48">
        <v>1</v>
      </c>
      <c r="E239" s="25">
        <v>0.19</v>
      </c>
      <c r="F239" s="30">
        <v>12664</v>
      </c>
      <c r="G239" s="30">
        <f t="shared" si="43"/>
        <v>2406.16</v>
      </c>
      <c r="H239" s="31">
        <f t="shared" si="44"/>
        <v>15070.16</v>
      </c>
      <c r="I239" s="32">
        <f t="shared" si="45"/>
        <v>15070.16</v>
      </c>
      <c r="J239" s="33">
        <v>12539</v>
      </c>
      <c r="K239" s="33">
        <f t="shared" si="46"/>
        <v>2382.41</v>
      </c>
      <c r="L239" s="33">
        <f t="shared" si="47"/>
        <v>14921.41</v>
      </c>
      <c r="M239" s="33">
        <f t="shared" si="48"/>
        <v>14921.41</v>
      </c>
      <c r="N239" s="34">
        <v>12544</v>
      </c>
      <c r="O239" s="34">
        <f t="shared" si="49"/>
        <v>2383.36</v>
      </c>
      <c r="P239" s="34">
        <f t="shared" si="50"/>
        <v>14927.36</v>
      </c>
      <c r="Q239" s="34">
        <f t="shared" si="51"/>
        <v>14927.36</v>
      </c>
      <c r="R239" s="1">
        <f t="shared" si="52"/>
        <v>12582.333333333334</v>
      </c>
      <c r="S239" s="1">
        <f t="shared" si="53"/>
        <v>2390.6433333333334</v>
      </c>
      <c r="T239" s="1">
        <f t="shared" si="54"/>
        <v>14972.976666666667</v>
      </c>
      <c r="U239" s="37">
        <f t="shared" si="55"/>
        <v>14972.976666666667</v>
      </c>
      <c r="W239" s="47"/>
    </row>
    <row r="240" spans="1:23" x14ac:dyDescent="0.25">
      <c r="A240" s="8">
        <v>230</v>
      </c>
      <c r="B240" s="50" t="s">
        <v>271</v>
      </c>
      <c r="C240" s="50" t="s">
        <v>38</v>
      </c>
      <c r="D240" s="48">
        <v>1</v>
      </c>
      <c r="E240" s="25">
        <v>0.19</v>
      </c>
      <c r="F240" s="30">
        <v>16180</v>
      </c>
      <c r="G240" s="30">
        <f t="shared" si="43"/>
        <v>3074.2</v>
      </c>
      <c r="H240" s="31">
        <f t="shared" si="44"/>
        <v>19254.2</v>
      </c>
      <c r="I240" s="32">
        <f t="shared" si="45"/>
        <v>19254.2</v>
      </c>
      <c r="J240" s="33">
        <v>16020</v>
      </c>
      <c r="K240" s="33">
        <f t="shared" si="46"/>
        <v>3043.8</v>
      </c>
      <c r="L240" s="33">
        <f t="shared" si="47"/>
        <v>19063.8</v>
      </c>
      <c r="M240" s="33">
        <f t="shared" si="48"/>
        <v>19063.8</v>
      </c>
      <c r="N240" s="34">
        <v>16025</v>
      </c>
      <c r="O240" s="34">
        <f t="shared" si="49"/>
        <v>3044.75</v>
      </c>
      <c r="P240" s="34">
        <f t="shared" si="50"/>
        <v>19069.75</v>
      </c>
      <c r="Q240" s="34">
        <f t="shared" si="51"/>
        <v>19069.75</v>
      </c>
      <c r="R240" s="1">
        <f t="shared" si="52"/>
        <v>16075</v>
      </c>
      <c r="S240" s="1">
        <f t="shared" si="53"/>
        <v>3054.25</v>
      </c>
      <c r="T240" s="1">
        <f t="shared" si="54"/>
        <v>19129.25</v>
      </c>
      <c r="U240" s="37">
        <f t="shared" si="55"/>
        <v>19129.25</v>
      </c>
      <c r="W240" s="47"/>
    </row>
    <row r="241" spans="1:23" x14ac:dyDescent="0.25">
      <c r="A241" s="8">
        <v>231</v>
      </c>
      <c r="B241" s="50" t="s">
        <v>272</v>
      </c>
      <c r="C241" s="50" t="s">
        <v>233</v>
      </c>
      <c r="D241" s="48">
        <v>1</v>
      </c>
      <c r="E241" s="25">
        <v>0.19</v>
      </c>
      <c r="F241" s="30">
        <v>57901.599999999999</v>
      </c>
      <c r="G241" s="30">
        <f t="shared" si="43"/>
        <v>11001.304</v>
      </c>
      <c r="H241" s="31">
        <f t="shared" si="44"/>
        <v>68902.903999999995</v>
      </c>
      <c r="I241" s="32">
        <f t="shared" si="45"/>
        <v>68902.903999999995</v>
      </c>
      <c r="J241" s="33">
        <v>57329</v>
      </c>
      <c r="K241" s="33">
        <f t="shared" si="46"/>
        <v>10892.51</v>
      </c>
      <c r="L241" s="33">
        <f t="shared" si="47"/>
        <v>68221.509999999995</v>
      </c>
      <c r="M241" s="33">
        <f t="shared" si="48"/>
        <v>68221.509999999995</v>
      </c>
      <c r="N241" s="34">
        <v>57334</v>
      </c>
      <c r="O241" s="34">
        <f t="shared" si="49"/>
        <v>10893.460000000001</v>
      </c>
      <c r="P241" s="34">
        <f t="shared" si="50"/>
        <v>68227.460000000006</v>
      </c>
      <c r="Q241" s="34">
        <f t="shared" si="51"/>
        <v>68227.460000000006</v>
      </c>
      <c r="R241" s="1">
        <f t="shared" si="52"/>
        <v>57521.533333333333</v>
      </c>
      <c r="S241" s="1">
        <f t="shared" si="53"/>
        <v>10929.091333333334</v>
      </c>
      <c r="T241" s="1">
        <f t="shared" si="54"/>
        <v>68450.62466666667</v>
      </c>
      <c r="U241" s="37">
        <f t="shared" si="55"/>
        <v>68450.62466666667</v>
      </c>
      <c r="W241" s="47"/>
    </row>
    <row r="242" spans="1:23" x14ac:dyDescent="0.25">
      <c r="A242" s="8">
        <v>232</v>
      </c>
      <c r="B242" s="50" t="s">
        <v>273</v>
      </c>
      <c r="C242" s="50" t="s">
        <v>38</v>
      </c>
      <c r="D242" s="48">
        <v>1</v>
      </c>
      <c r="E242" s="25">
        <v>0.19</v>
      </c>
      <c r="F242" s="30">
        <v>21848</v>
      </c>
      <c r="G242" s="30">
        <f t="shared" si="43"/>
        <v>4151.12</v>
      </c>
      <c r="H242" s="31">
        <f t="shared" si="44"/>
        <v>25999.119999999999</v>
      </c>
      <c r="I242" s="32">
        <f t="shared" si="45"/>
        <v>25999.119999999999</v>
      </c>
      <c r="J242" s="33">
        <v>21420</v>
      </c>
      <c r="K242" s="33">
        <f t="shared" si="46"/>
        <v>4069.8</v>
      </c>
      <c r="L242" s="33">
        <f t="shared" si="47"/>
        <v>25489.8</v>
      </c>
      <c r="M242" s="33">
        <f t="shared" si="48"/>
        <v>25489.8</v>
      </c>
      <c r="N242" s="34">
        <v>21425</v>
      </c>
      <c r="O242" s="34">
        <f t="shared" si="49"/>
        <v>4070.75</v>
      </c>
      <c r="P242" s="34">
        <f t="shared" si="50"/>
        <v>25495.75</v>
      </c>
      <c r="Q242" s="34">
        <f t="shared" si="51"/>
        <v>25495.75</v>
      </c>
      <c r="R242" s="1">
        <f t="shared" si="52"/>
        <v>21564.333333333332</v>
      </c>
      <c r="S242" s="1">
        <f t="shared" si="53"/>
        <v>4097.2233333333334</v>
      </c>
      <c r="T242" s="1">
        <f t="shared" si="54"/>
        <v>25661.556666666664</v>
      </c>
      <c r="U242" s="37">
        <f t="shared" si="55"/>
        <v>25661.556666666664</v>
      </c>
      <c r="W242" s="47"/>
    </row>
    <row r="243" spans="1:23" x14ac:dyDescent="0.25">
      <c r="A243" s="8">
        <v>233</v>
      </c>
      <c r="B243" s="50" t="s">
        <v>274</v>
      </c>
      <c r="C243" s="50" t="s">
        <v>38</v>
      </c>
      <c r="D243" s="48">
        <v>1</v>
      </c>
      <c r="E243" s="25">
        <v>0.19</v>
      </c>
      <c r="F243" s="30">
        <v>80307</v>
      </c>
      <c r="G243" s="30">
        <f t="shared" si="43"/>
        <v>15258.33</v>
      </c>
      <c r="H243" s="31">
        <f t="shared" si="44"/>
        <v>95565.33</v>
      </c>
      <c r="I243" s="32">
        <f t="shared" si="45"/>
        <v>95565.33</v>
      </c>
      <c r="J243" s="33">
        <v>79512</v>
      </c>
      <c r="K243" s="33">
        <f t="shared" si="46"/>
        <v>15107.28</v>
      </c>
      <c r="L243" s="33">
        <f t="shared" si="47"/>
        <v>94619.28</v>
      </c>
      <c r="M243" s="33">
        <f t="shared" si="48"/>
        <v>94619.28</v>
      </c>
      <c r="N243" s="34">
        <v>79515</v>
      </c>
      <c r="O243" s="34">
        <f t="shared" si="49"/>
        <v>15107.85</v>
      </c>
      <c r="P243" s="34">
        <f t="shared" si="50"/>
        <v>94622.85</v>
      </c>
      <c r="Q243" s="34">
        <f t="shared" si="51"/>
        <v>94622.85</v>
      </c>
      <c r="R243" s="1">
        <f t="shared" si="52"/>
        <v>79778</v>
      </c>
      <c r="S243" s="1">
        <f t="shared" si="53"/>
        <v>15157.82</v>
      </c>
      <c r="T243" s="1">
        <f t="shared" si="54"/>
        <v>94935.82</v>
      </c>
      <c r="U243" s="37">
        <f t="shared" si="55"/>
        <v>94935.82</v>
      </c>
      <c r="W243" s="47"/>
    </row>
    <row r="244" spans="1:23" x14ac:dyDescent="0.25">
      <c r="A244" s="8">
        <v>234</v>
      </c>
      <c r="B244" s="50" t="s">
        <v>275</v>
      </c>
      <c r="C244" s="50" t="s">
        <v>38</v>
      </c>
      <c r="D244" s="48">
        <v>1</v>
      </c>
      <c r="E244" s="25">
        <v>0.19</v>
      </c>
      <c r="F244" s="30">
        <v>14819</v>
      </c>
      <c r="G244" s="30">
        <f t="shared" si="43"/>
        <v>2815.61</v>
      </c>
      <c r="H244" s="31">
        <f t="shared" si="44"/>
        <v>17634.61</v>
      </c>
      <c r="I244" s="32">
        <f t="shared" si="45"/>
        <v>17634.61</v>
      </c>
      <c r="J244" s="33">
        <v>14672</v>
      </c>
      <c r="K244" s="33">
        <f t="shared" si="46"/>
        <v>2787.68</v>
      </c>
      <c r="L244" s="33">
        <f t="shared" si="47"/>
        <v>17459.68</v>
      </c>
      <c r="M244" s="33">
        <f t="shared" si="48"/>
        <v>17459.68</v>
      </c>
      <c r="N244" s="34">
        <v>14675</v>
      </c>
      <c r="O244" s="34">
        <f t="shared" si="49"/>
        <v>2788.25</v>
      </c>
      <c r="P244" s="34">
        <f t="shared" si="50"/>
        <v>17463.25</v>
      </c>
      <c r="Q244" s="34">
        <f t="shared" si="51"/>
        <v>17463.25</v>
      </c>
      <c r="R244" s="1">
        <f t="shared" si="52"/>
        <v>14722</v>
      </c>
      <c r="S244" s="1">
        <f t="shared" si="53"/>
        <v>2797.18</v>
      </c>
      <c r="T244" s="1">
        <f t="shared" si="54"/>
        <v>17519.18</v>
      </c>
      <c r="U244" s="37">
        <f t="shared" si="55"/>
        <v>17519.18</v>
      </c>
      <c r="W244" s="47"/>
    </row>
    <row r="245" spans="1:23" x14ac:dyDescent="0.25">
      <c r="A245" s="8">
        <v>235</v>
      </c>
      <c r="B245" s="50" t="s">
        <v>276</v>
      </c>
      <c r="C245" s="50" t="s">
        <v>162</v>
      </c>
      <c r="D245" s="48">
        <v>1</v>
      </c>
      <c r="E245" s="25">
        <v>0.19</v>
      </c>
      <c r="F245" s="30">
        <v>27815</v>
      </c>
      <c r="G245" s="30">
        <f t="shared" si="43"/>
        <v>5284.85</v>
      </c>
      <c r="H245" s="31">
        <f t="shared" si="44"/>
        <v>33099.85</v>
      </c>
      <c r="I245" s="32">
        <f t="shared" si="45"/>
        <v>33099.85</v>
      </c>
      <c r="J245" s="33">
        <v>27540</v>
      </c>
      <c r="K245" s="33">
        <f t="shared" si="46"/>
        <v>5232.6000000000004</v>
      </c>
      <c r="L245" s="33">
        <f t="shared" si="47"/>
        <v>32772.6</v>
      </c>
      <c r="M245" s="33">
        <f t="shared" si="48"/>
        <v>32772.6</v>
      </c>
      <c r="N245" s="34">
        <v>27543</v>
      </c>
      <c r="O245" s="34">
        <f t="shared" si="49"/>
        <v>5233.17</v>
      </c>
      <c r="P245" s="34">
        <f t="shared" si="50"/>
        <v>32776.17</v>
      </c>
      <c r="Q245" s="34">
        <f t="shared" si="51"/>
        <v>32776.17</v>
      </c>
      <c r="R245" s="1">
        <f t="shared" si="52"/>
        <v>27632.666666666668</v>
      </c>
      <c r="S245" s="1">
        <f t="shared" si="53"/>
        <v>5250.2066666666669</v>
      </c>
      <c r="T245" s="1">
        <f t="shared" si="54"/>
        <v>32882.873333333337</v>
      </c>
      <c r="U245" s="37">
        <f t="shared" si="55"/>
        <v>32882.873333333337</v>
      </c>
      <c r="W245" s="47"/>
    </row>
    <row r="246" spans="1:23" x14ac:dyDescent="0.25">
      <c r="A246" s="8">
        <v>236</v>
      </c>
      <c r="B246" s="50" t="s">
        <v>277</v>
      </c>
      <c r="C246" s="50" t="s">
        <v>162</v>
      </c>
      <c r="D246" s="48">
        <v>1</v>
      </c>
      <c r="E246" s="25">
        <v>0.19</v>
      </c>
      <c r="F246" s="30">
        <v>52474</v>
      </c>
      <c r="G246" s="30">
        <f t="shared" si="43"/>
        <v>9970.06</v>
      </c>
      <c r="H246" s="31">
        <f t="shared" si="44"/>
        <v>62444.06</v>
      </c>
      <c r="I246" s="32">
        <f t="shared" si="45"/>
        <v>62444.06</v>
      </c>
      <c r="J246" s="33">
        <v>51954</v>
      </c>
      <c r="K246" s="33">
        <f t="shared" si="46"/>
        <v>9871.26</v>
      </c>
      <c r="L246" s="33">
        <f t="shared" si="47"/>
        <v>61825.26</v>
      </c>
      <c r="M246" s="33">
        <f t="shared" si="48"/>
        <v>61825.26</v>
      </c>
      <c r="N246" s="34">
        <v>51957</v>
      </c>
      <c r="O246" s="34">
        <f t="shared" si="49"/>
        <v>9871.83</v>
      </c>
      <c r="P246" s="34">
        <f t="shared" si="50"/>
        <v>61828.83</v>
      </c>
      <c r="Q246" s="34">
        <f t="shared" si="51"/>
        <v>61828.83</v>
      </c>
      <c r="R246" s="1">
        <f t="shared" si="52"/>
        <v>52128.333333333336</v>
      </c>
      <c r="S246" s="1">
        <f t="shared" si="53"/>
        <v>9904.3833333333332</v>
      </c>
      <c r="T246" s="1">
        <f t="shared" si="54"/>
        <v>62032.716666666667</v>
      </c>
      <c r="U246" s="37">
        <f t="shared" si="55"/>
        <v>62032.716666666667</v>
      </c>
      <c r="W246" s="47"/>
    </row>
    <row r="247" spans="1:23" x14ac:dyDescent="0.25">
      <c r="A247" s="8">
        <v>237</v>
      </c>
      <c r="B247" s="50" t="s">
        <v>278</v>
      </c>
      <c r="C247" s="50" t="s">
        <v>38</v>
      </c>
      <c r="D247" s="48">
        <v>1</v>
      </c>
      <c r="E247" s="25">
        <v>0.19</v>
      </c>
      <c r="F247" s="30">
        <v>104950</v>
      </c>
      <c r="G247" s="30">
        <f t="shared" si="43"/>
        <v>19940.5</v>
      </c>
      <c r="H247" s="31">
        <f t="shared" si="44"/>
        <v>124890.5</v>
      </c>
      <c r="I247" s="32">
        <f t="shared" si="45"/>
        <v>124890.5</v>
      </c>
      <c r="J247" s="33">
        <v>103910</v>
      </c>
      <c r="K247" s="33">
        <f t="shared" si="46"/>
        <v>19742.900000000001</v>
      </c>
      <c r="L247" s="33">
        <f t="shared" si="47"/>
        <v>123652.9</v>
      </c>
      <c r="M247" s="33">
        <f t="shared" si="48"/>
        <v>123652.9</v>
      </c>
      <c r="N247" s="34">
        <v>103915</v>
      </c>
      <c r="O247" s="34">
        <f t="shared" si="49"/>
        <v>19743.849999999999</v>
      </c>
      <c r="P247" s="34">
        <f t="shared" si="50"/>
        <v>123658.85</v>
      </c>
      <c r="Q247" s="34">
        <f t="shared" si="51"/>
        <v>123658.85</v>
      </c>
      <c r="R247" s="1">
        <f t="shared" si="52"/>
        <v>104258.33333333333</v>
      </c>
      <c r="S247" s="1">
        <f t="shared" si="53"/>
        <v>19809.083333333332</v>
      </c>
      <c r="T247" s="1">
        <f t="shared" si="54"/>
        <v>124067.41666666666</v>
      </c>
      <c r="U247" s="37">
        <f t="shared" si="55"/>
        <v>124067.41666666666</v>
      </c>
      <c r="W247" s="47"/>
    </row>
    <row r="248" spans="1:23" x14ac:dyDescent="0.25">
      <c r="A248" s="8">
        <v>238</v>
      </c>
      <c r="B248" s="50" t="s">
        <v>279</v>
      </c>
      <c r="C248" s="50" t="s">
        <v>38</v>
      </c>
      <c r="D248" s="48">
        <v>1</v>
      </c>
      <c r="E248" s="25">
        <v>0.19</v>
      </c>
      <c r="F248" s="30">
        <v>815403</v>
      </c>
      <c r="G248" s="30">
        <f t="shared" si="43"/>
        <v>154926.57</v>
      </c>
      <c r="H248" s="31">
        <f t="shared" si="44"/>
        <v>970329.57000000007</v>
      </c>
      <c r="I248" s="32">
        <f t="shared" si="45"/>
        <v>970329.57000000007</v>
      </c>
      <c r="J248" s="33">
        <v>807330</v>
      </c>
      <c r="K248" s="33">
        <f t="shared" si="46"/>
        <v>153392.70000000001</v>
      </c>
      <c r="L248" s="33">
        <f t="shared" si="47"/>
        <v>960722.7</v>
      </c>
      <c r="M248" s="33">
        <f t="shared" si="48"/>
        <v>960722.7</v>
      </c>
      <c r="N248" s="34">
        <v>807335</v>
      </c>
      <c r="O248" s="34">
        <f t="shared" si="49"/>
        <v>153393.65</v>
      </c>
      <c r="P248" s="34">
        <f t="shared" si="50"/>
        <v>960728.65</v>
      </c>
      <c r="Q248" s="34">
        <f t="shared" si="51"/>
        <v>960728.65</v>
      </c>
      <c r="R248" s="1">
        <f t="shared" si="52"/>
        <v>810022.66666666663</v>
      </c>
      <c r="S248" s="1">
        <f t="shared" si="53"/>
        <v>153904.30666666667</v>
      </c>
      <c r="T248" s="1">
        <f t="shared" si="54"/>
        <v>963926.97333333327</v>
      </c>
      <c r="U248" s="37">
        <f t="shared" si="55"/>
        <v>963926.97333333327</v>
      </c>
      <c r="W248" s="47"/>
    </row>
    <row r="249" spans="1:23" x14ac:dyDescent="0.25">
      <c r="A249" s="8">
        <v>239</v>
      </c>
      <c r="B249" s="50" t="s">
        <v>280</v>
      </c>
      <c r="C249" s="50" t="s">
        <v>38</v>
      </c>
      <c r="D249" s="48">
        <v>1</v>
      </c>
      <c r="E249" s="25">
        <v>0.19</v>
      </c>
      <c r="F249" s="30">
        <v>621323</v>
      </c>
      <c r="G249" s="30">
        <f t="shared" si="43"/>
        <v>118051.37</v>
      </c>
      <c r="H249" s="31">
        <f t="shared" si="44"/>
        <v>739374.37</v>
      </c>
      <c r="I249" s="32">
        <f t="shared" si="45"/>
        <v>739374.37</v>
      </c>
      <c r="J249" s="33">
        <v>609140</v>
      </c>
      <c r="K249" s="33">
        <f t="shared" si="46"/>
        <v>115736.6</v>
      </c>
      <c r="L249" s="33">
        <f t="shared" si="47"/>
        <v>724876.6</v>
      </c>
      <c r="M249" s="33">
        <f t="shared" si="48"/>
        <v>724876.6</v>
      </c>
      <c r="N249" s="34">
        <v>609145</v>
      </c>
      <c r="O249" s="34">
        <f t="shared" si="49"/>
        <v>115737.55</v>
      </c>
      <c r="P249" s="34">
        <f t="shared" si="50"/>
        <v>724882.55</v>
      </c>
      <c r="Q249" s="34">
        <f t="shared" si="51"/>
        <v>724882.55</v>
      </c>
      <c r="R249" s="1">
        <f t="shared" si="52"/>
        <v>613202.66666666663</v>
      </c>
      <c r="S249" s="1">
        <f t="shared" si="53"/>
        <v>116508.50666666665</v>
      </c>
      <c r="T249" s="1">
        <f t="shared" si="54"/>
        <v>729711.17333333334</v>
      </c>
      <c r="U249" s="37">
        <f t="shared" si="55"/>
        <v>729711.17333333334</v>
      </c>
      <c r="W249" s="47"/>
    </row>
    <row r="250" spans="1:23" x14ac:dyDescent="0.25">
      <c r="A250" s="8">
        <v>240</v>
      </c>
      <c r="B250" s="50" t="s">
        <v>281</v>
      </c>
      <c r="C250" s="50" t="s">
        <v>38</v>
      </c>
      <c r="D250" s="48">
        <v>1</v>
      </c>
      <c r="E250" s="25">
        <v>0.19</v>
      </c>
      <c r="F250" s="30">
        <v>25331</v>
      </c>
      <c r="G250" s="30">
        <f t="shared" si="43"/>
        <v>4812.8900000000003</v>
      </c>
      <c r="H250" s="31">
        <f t="shared" si="44"/>
        <v>30143.89</v>
      </c>
      <c r="I250" s="32">
        <f t="shared" si="45"/>
        <v>30143.89</v>
      </c>
      <c r="J250" s="33">
        <v>25080</v>
      </c>
      <c r="K250" s="33">
        <f t="shared" si="46"/>
        <v>4765.2</v>
      </c>
      <c r="L250" s="33">
        <f t="shared" si="47"/>
        <v>29845.200000000001</v>
      </c>
      <c r="M250" s="33">
        <f t="shared" si="48"/>
        <v>29845.200000000001</v>
      </c>
      <c r="N250" s="34">
        <v>25085</v>
      </c>
      <c r="O250" s="34">
        <f t="shared" si="49"/>
        <v>4766.1499999999996</v>
      </c>
      <c r="P250" s="34">
        <f t="shared" si="50"/>
        <v>29851.15</v>
      </c>
      <c r="Q250" s="34">
        <f t="shared" si="51"/>
        <v>29851.15</v>
      </c>
      <c r="R250" s="1">
        <f t="shared" si="52"/>
        <v>25165.333333333332</v>
      </c>
      <c r="S250" s="1">
        <f t="shared" si="53"/>
        <v>4781.413333333333</v>
      </c>
      <c r="T250" s="1">
        <f t="shared" si="54"/>
        <v>29946.746666666666</v>
      </c>
      <c r="U250" s="37">
        <f t="shared" si="55"/>
        <v>29946.746666666666</v>
      </c>
      <c r="W250" s="47"/>
    </row>
    <row r="251" spans="1:23" x14ac:dyDescent="0.25">
      <c r="A251" s="8">
        <v>241</v>
      </c>
      <c r="B251" s="50" t="s">
        <v>282</v>
      </c>
      <c r="C251" s="50" t="s">
        <v>38</v>
      </c>
      <c r="D251" s="48">
        <v>1</v>
      </c>
      <c r="E251" s="25">
        <v>0.19</v>
      </c>
      <c r="F251" s="30">
        <v>10855</v>
      </c>
      <c r="G251" s="30">
        <f t="shared" si="43"/>
        <v>2062.4499999999998</v>
      </c>
      <c r="H251" s="31">
        <f t="shared" si="44"/>
        <v>12917.45</v>
      </c>
      <c r="I251" s="32">
        <f t="shared" si="45"/>
        <v>12917.45</v>
      </c>
      <c r="J251" s="33">
        <v>10747</v>
      </c>
      <c r="K251" s="33">
        <f t="shared" si="46"/>
        <v>2041.93</v>
      </c>
      <c r="L251" s="33">
        <f t="shared" si="47"/>
        <v>12788.93</v>
      </c>
      <c r="M251" s="33">
        <f t="shared" si="48"/>
        <v>12788.93</v>
      </c>
      <c r="N251" s="34">
        <v>10752</v>
      </c>
      <c r="O251" s="34">
        <f t="shared" si="49"/>
        <v>2042.88</v>
      </c>
      <c r="P251" s="34">
        <f t="shared" si="50"/>
        <v>12794.880000000001</v>
      </c>
      <c r="Q251" s="34">
        <f t="shared" si="51"/>
        <v>12794.880000000001</v>
      </c>
      <c r="R251" s="1">
        <f t="shared" si="52"/>
        <v>10784.666666666666</v>
      </c>
      <c r="S251" s="1">
        <f t="shared" si="53"/>
        <v>2049.0866666666666</v>
      </c>
      <c r="T251" s="1">
        <f t="shared" si="54"/>
        <v>12833.753333333332</v>
      </c>
      <c r="U251" s="37">
        <f t="shared" si="55"/>
        <v>12833.753333333332</v>
      </c>
      <c r="W251" s="47"/>
    </row>
    <row r="252" spans="1:23" x14ac:dyDescent="0.25">
      <c r="A252" s="8">
        <v>242</v>
      </c>
      <c r="B252" s="50" t="s">
        <v>283</v>
      </c>
      <c r="C252" s="50" t="s">
        <v>38</v>
      </c>
      <c r="D252" s="48">
        <v>1</v>
      </c>
      <c r="E252" s="25">
        <v>0.19</v>
      </c>
      <c r="F252" s="30">
        <v>47101</v>
      </c>
      <c r="G252" s="30">
        <f t="shared" si="43"/>
        <v>8949.19</v>
      </c>
      <c r="H252" s="31">
        <f t="shared" si="44"/>
        <v>56050.19</v>
      </c>
      <c r="I252" s="32">
        <f t="shared" si="45"/>
        <v>56050.19</v>
      </c>
      <c r="J252" s="33">
        <v>46635</v>
      </c>
      <c r="K252" s="33">
        <f t="shared" si="46"/>
        <v>8860.65</v>
      </c>
      <c r="L252" s="33">
        <f t="shared" si="47"/>
        <v>55495.65</v>
      </c>
      <c r="M252" s="33">
        <f t="shared" si="48"/>
        <v>55495.65</v>
      </c>
      <c r="N252" s="34">
        <v>46640</v>
      </c>
      <c r="O252" s="34">
        <f t="shared" si="49"/>
        <v>8861.6</v>
      </c>
      <c r="P252" s="34">
        <f t="shared" si="50"/>
        <v>55501.599999999999</v>
      </c>
      <c r="Q252" s="34">
        <f t="shared" si="51"/>
        <v>55501.599999999999</v>
      </c>
      <c r="R252" s="1">
        <f t="shared" si="52"/>
        <v>46792</v>
      </c>
      <c r="S252" s="1">
        <f t="shared" si="53"/>
        <v>8890.48</v>
      </c>
      <c r="T252" s="1">
        <f t="shared" si="54"/>
        <v>55682.479999999996</v>
      </c>
      <c r="U252" s="37">
        <f t="shared" si="55"/>
        <v>55682.479999999996</v>
      </c>
      <c r="W252" s="47"/>
    </row>
    <row r="253" spans="1:23" x14ac:dyDescent="0.25">
      <c r="A253" s="8">
        <v>243</v>
      </c>
      <c r="B253" s="50" t="s">
        <v>284</v>
      </c>
      <c r="C253" s="50" t="s">
        <v>38</v>
      </c>
      <c r="D253" s="48">
        <v>1</v>
      </c>
      <c r="E253" s="25">
        <v>0.19</v>
      </c>
      <c r="F253" s="30">
        <v>71963</v>
      </c>
      <c r="G253" s="30">
        <f t="shared" si="43"/>
        <v>13672.97</v>
      </c>
      <c r="H253" s="31">
        <f t="shared" si="44"/>
        <v>85635.97</v>
      </c>
      <c r="I253" s="32">
        <f t="shared" si="45"/>
        <v>85635.97</v>
      </c>
      <c r="J253" s="33">
        <v>71250</v>
      </c>
      <c r="K253" s="33">
        <f t="shared" si="46"/>
        <v>13537.5</v>
      </c>
      <c r="L253" s="33">
        <f t="shared" si="47"/>
        <v>84787.5</v>
      </c>
      <c r="M253" s="33">
        <f t="shared" si="48"/>
        <v>84787.5</v>
      </c>
      <c r="N253" s="34">
        <v>71254</v>
      </c>
      <c r="O253" s="34">
        <f t="shared" si="49"/>
        <v>13538.26</v>
      </c>
      <c r="P253" s="34">
        <f t="shared" si="50"/>
        <v>84792.26</v>
      </c>
      <c r="Q253" s="34">
        <f t="shared" si="51"/>
        <v>84792.26</v>
      </c>
      <c r="R253" s="1">
        <f t="shared" si="52"/>
        <v>71489</v>
      </c>
      <c r="S253" s="1">
        <f t="shared" si="53"/>
        <v>13582.91</v>
      </c>
      <c r="T253" s="1">
        <f t="shared" si="54"/>
        <v>85071.91</v>
      </c>
      <c r="U253" s="37">
        <f t="shared" si="55"/>
        <v>85071.91</v>
      </c>
      <c r="W253" s="47"/>
    </row>
    <row r="254" spans="1:23" x14ac:dyDescent="0.25">
      <c r="A254" s="8">
        <v>244</v>
      </c>
      <c r="B254" s="50" t="s">
        <v>285</v>
      </c>
      <c r="C254" s="50" t="s">
        <v>38</v>
      </c>
      <c r="D254" s="48">
        <v>1</v>
      </c>
      <c r="E254" s="25">
        <v>0.19</v>
      </c>
      <c r="F254" s="30">
        <v>54772</v>
      </c>
      <c r="G254" s="30">
        <f t="shared" si="43"/>
        <v>10406.68</v>
      </c>
      <c r="H254" s="31">
        <f t="shared" si="44"/>
        <v>65178.68</v>
      </c>
      <c r="I254" s="32">
        <f t="shared" si="45"/>
        <v>65178.68</v>
      </c>
      <c r="J254" s="33">
        <v>54230</v>
      </c>
      <c r="K254" s="33">
        <f t="shared" si="46"/>
        <v>10303.700000000001</v>
      </c>
      <c r="L254" s="33">
        <f t="shared" si="47"/>
        <v>64533.7</v>
      </c>
      <c r="M254" s="33">
        <f t="shared" si="48"/>
        <v>64533.7</v>
      </c>
      <c r="N254" s="34">
        <v>54234</v>
      </c>
      <c r="O254" s="34">
        <f t="shared" si="49"/>
        <v>10304.460000000001</v>
      </c>
      <c r="P254" s="34">
        <f t="shared" si="50"/>
        <v>64538.46</v>
      </c>
      <c r="Q254" s="34">
        <f t="shared" si="51"/>
        <v>64538.46</v>
      </c>
      <c r="R254" s="1">
        <f t="shared" si="52"/>
        <v>54412</v>
      </c>
      <c r="S254" s="1">
        <f t="shared" si="53"/>
        <v>10338.280000000001</v>
      </c>
      <c r="T254" s="1">
        <f t="shared" si="54"/>
        <v>64750.28</v>
      </c>
      <c r="U254" s="37">
        <f t="shared" si="55"/>
        <v>64750.28</v>
      </c>
      <c r="W254" s="47"/>
    </row>
    <row r="255" spans="1:23" x14ac:dyDescent="0.25">
      <c r="A255" s="8">
        <v>245</v>
      </c>
      <c r="B255" s="50" t="s">
        <v>286</v>
      </c>
      <c r="C255" s="50" t="s">
        <v>38</v>
      </c>
      <c r="D255" s="48">
        <v>1</v>
      </c>
      <c r="E255" s="25">
        <v>0.19</v>
      </c>
      <c r="F255" s="30">
        <v>73316</v>
      </c>
      <c r="G255" s="30">
        <f t="shared" si="43"/>
        <v>13930.04</v>
      </c>
      <c r="H255" s="31">
        <f t="shared" si="44"/>
        <v>87246.040000000008</v>
      </c>
      <c r="I255" s="32">
        <f t="shared" si="45"/>
        <v>87246.040000000008</v>
      </c>
      <c r="J255" s="33">
        <v>72590</v>
      </c>
      <c r="K255" s="33">
        <f t="shared" si="46"/>
        <v>13792.1</v>
      </c>
      <c r="L255" s="33">
        <f t="shared" si="47"/>
        <v>86382.1</v>
      </c>
      <c r="M255" s="33">
        <f t="shared" si="48"/>
        <v>86382.1</v>
      </c>
      <c r="N255" s="34">
        <v>72594</v>
      </c>
      <c r="O255" s="34">
        <f t="shared" si="49"/>
        <v>13792.86</v>
      </c>
      <c r="P255" s="34">
        <f t="shared" si="50"/>
        <v>86386.86</v>
      </c>
      <c r="Q255" s="34">
        <f t="shared" si="51"/>
        <v>86386.86</v>
      </c>
      <c r="R255" s="1">
        <f t="shared" si="52"/>
        <v>72833.333333333328</v>
      </c>
      <c r="S255" s="1">
        <f t="shared" si="53"/>
        <v>13838.333333333332</v>
      </c>
      <c r="T255" s="1">
        <f t="shared" si="54"/>
        <v>86671.666666666657</v>
      </c>
      <c r="U255" s="37">
        <f t="shared" si="55"/>
        <v>86671.666666666657</v>
      </c>
      <c r="W255" s="47"/>
    </row>
    <row r="256" spans="1:23" x14ac:dyDescent="0.25">
      <c r="A256" s="8">
        <v>246</v>
      </c>
      <c r="B256" s="50" t="s">
        <v>287</v>
      </c>
      <c r="C256" s="50" t="s">
        <v>38</v>
      </c>
      <c r="D256" s="48">
        <v>1</v>
      </c>
      <c r="E256" s="25">
        <v>0.19</v>
      </c>
      <c r="F256" s="30">
        <v>91324</v>
      </c>
      <c r="G256" s="30">
        <f t="shared" si="43"/>
        <v>17351.560000000001</v>
      </c>
      <c r="H256" s="31">
        <f t="shared" si="44"/>
        <v>108675.56</v>
      </c>
      <c r="I256" s="32">
        <f t="shared" si="45"/>
        <v>108675.56</v>
      </c>
      <c r="J256" s="33">
        <v>90420</v>
      </c>
      <c r="K256" s="33">
        <f t="shared" si="46"/>
        <v>17179.8</v>
      </c>
      <c r="L256" s="33">
        <f t="shared" si="47"/>
        <v>107599.8</v>
      </c>
      <c r="M256" s="33">
        <f t="shared" si="48"/>
        <v>107599.8</v>
      </c>
      <c r="N256" s="34">
        <v>90425</v>
      </c>
      <c r="O256" s="34">
        <f t="shared" si="49"/>
        <v>17180.75</v>
      </c>
      <c r="P256" s="34">
        <f t="shared" si="50"/>
        <v>107605.75</v>
      </c>
      <c r="Q256" s="34">
        <f t="shared" si="51"/>
        <v>107605.75</v>
      </c>
      <c r="R256" s="1">
        <f t="shared" si="52"/>
        <v>90723</v>
      </c>
      <c r="S256" s="1">
        <f t="shared" si="53"/>
        <v>17237.37</v>
      </c>
      <c r="T256" s="1">
        <f t="shared" si="54"/>
        <v>107960.37</v>
      </c>
      <c r="U256" s="37">
        <f t="shared" si="55"/>
        <v>107960.37</v>
      </c>
      <c r="W256" s="47"/>
    </row>
    <row r="257" spans="1:23" x14ac:dyDescent="0.25">
      <c r="A257" s="8">
        <v>247</v>
      </c>
      <c r="B257" s="52" t="s">
        <v>288</v>
      </c>
      <c r="C257" s="50" t="s">
        <v>38</v>
      </c>
      <c r="D257" s="48">
        <v>1</v>
      </c>
      <c r="E257" s="25">
        <v>0.19</v>
      </c>
      <c r="F257" s="30">
        <v>156610</v>
      </c>
      <c r="G257" s="30">
        <f t="shared" si="43"/>
        <v>29755.9</v>
      </c>
      <c r="H257" s="31">
        <f t="shared" si="44"/>
        <v>186365.9</v>
      </c>
      <c r="I257" s="32">
        <f t="shared" si="45"/>
        <v>186365.9</v>
      </c>
      <c r="J257" s="33">
        <v>155831</v>
      </c>
      <c r="K257" s="33">
        <f t="shared" si="46"/>
        <v>29607.89</v>
      </c>
      <c r="L257" s="33">
        <f t="shared" si="47"/>
        <v>185438.89</v>
      </c>
      <c r="M257" s="33">
        <f t="shared" si="48"/>
        <v>185438.89</v>
      </c>
      <c r="N257" s="34">
        <v>155836</v>
      </c>
      <c r="O257" s="34">
        <f t="shared" si="49"/>
        <v>29608.84</v>
      </c>
      <c r="P257" s="34">
        <f t="shared" si="50"/>
        <v>185444.84</v>
      </c>
      <c r="Q257" s="34">
        <f t="shared" si="51"/>
        <v>185444.84</v>
      </c>
      <c r="R257" s="1">
        <f t="shared" si="52"/>
        <v>156092.33333333334</v>
      </c>
      <c r="S257" s="1">
        <f t="shared" si="53"/>
        <v>29657.543333333335</v>
      </c>
      <c r="T257" s="1">
        <f t="shared" si="54"/>
        <v>185749.87666666668</v>
      </c>
      <c r="U257" s="37">
        <f t="shared" si="55"/>
        <v>185749.87666666668</v>
      </c>
      <c r="W257" s="47"/>
    </row>
    <row r="258" spans="1:23" x14ac:dyDescent="0.25">
      <c r="A258" s="8">
        <v>248</v>
      </c>
      <c r="B258" s="50" t="s">
        <v>289</v>
      </c>
      <c r="C258" s="50" t="s">
        <v>38</v>
      </c>
      <c r="D258" s="48">
        <v>1</v>
      </c>
      <c r="E258" s="25">
        <v>0.19</v>
      </c>
      <c r="F258" s="30">
        <v>64277</v>
      </c>
      <c r="G258" s="30">
        <f t="shared" si="43"/>
        <v>12212.630000000001</v>
      </c>
      <c r="H258" s="31">
        <f t="shared" si="44"/>
        <v>76489.63</v>
      </c>
      <c r="I258" s="32">
        <f t="shared" si="45"/>
        <v>76489.63</v>
      </c>
      <c r="J258" s="33">
        <v>63957</v>
      </c>
      <c r="K258" s="33">
        <f t="shared" si="46"/>
        <v>12151.83</v>
      </c>
      <c r="L258" s="33">
        <f t="shared" si="47"/>
        <v>76108.83</v>
      </c>
      <c r="M258" s="33">
        <f t="shared" si="48"/>
        <v>76108.83</v>
      </c>
      <c r="N258" s="34">
        <v>63962</v>
      </c>
      <c r="O258" s="34">
        <f t="shared" si="49"/>
        <v>12152.78</v>
      </c>
      <c r="P258" s="34">
        <f t="shared" si="50"/>
        <v>76114.78</v>
      </c>
      <c r="Q258" s="34">
        <f t="shared" si="51"/>
        <v>76114.78</v>
      </c>
      <c r="R258" s="1">
        <f t="shared" si="52"/>
        <v>64065.333333333336</v>
      </c>
      <c r="S258" s="1">
        <f t="shared" si="53"/>
        <v>12172.413333333334</v>
      </c>
      <c r="T258" s="1">
        <f t="shared" si="54"/>
        <v>76237.746666666673</v>
      </c>
      <c r="U258" s="37">
        <f t="shared" si="55"/>
        <v>76237.746666666673</v>
      </c>
      <c r="W258" s="47"/>
    </row>
    <row r="259" spans="1:23" x14ac:dyDescent="0.25">
      <c r="A259" s="8">
        <v>249</v>
      </c>
      <c r="B259" s="50" t="s">
        <v>290</v>
      </c>
      <c r="C259" s="50" t="s">
        <v>38</v>
      </c>
      <c r="D259" s="48">
        <v>1</v>
      </c>
      <c r="E259" s="25">
        <v>0.19</v>
      </c>
      <c r="F259" s="30">
        <v>93105</v>
      </c>
      <c r="G259" s="30">
        <f t="shared" si="43"/>
        <v>17689.95</v>
      </c>
      <c r="H259" s="31">
        <f t="shared" si="44"/>
        <v>110794.95</v>
      </c>
      <c r="I259" s="32">
        <f t="shared" si="45"/>
        <v>110794.95</v>
      </c>
      <c r="J259" s="33">
        <v>92642</v>
      </c>
      <c r="K259" s="33">
        <f t="shared" si="46"/>
        <v>17601.98</v>
      </c>
      <c r="L259" s="33">
        <f t="shared" si="47"/>
        <v>110243.98</v>
      </c>
      <c r="M259" s="33">
        <f t="shared" si="48"/>
        <v>110243.98</v>
      </c>
      <c r="N259" s="34">
        <v>92645</v>
      </c>
      <c r="O259" s="34">
        <f t="shared" si="49"/>
        <v>17602.55</v>
      </c>
      <c r="P259" s="34">
        <f t="shared" si="50"/>
        <v>110247.55</v>
      </c>
      <c r="Q259" s="34">
        <f t="shared" si="51"/>
        <v>110247.55</v>
      </c>
      <c r="R259" s="1">
        <f t="shared" si="52"/>
        <v>92797.333333333328</v>
      </c>
      <c r="S259" s="1">
        <f t="shared" si="53"/>
        <v>17631.493333333332</v>
      </c>
      <c r="T259" s="1">
        <f t="shared" si="54"/>
        <v>110428.82666666666</v>
      </c>
      <c r="U259" s="37">
        <f t="shared" si="55"/>
        <v>110428.82666666666</v>
      </c>
      <c r="W259" s="47"/>
    </row>
    <row r="260" spans="1:23" x14ac:dyDescent="0.25">
      <c r="A260" s="8">
        <v>250</v>
      </c>
      <c r="B260" s="50" t="s">
        <v>291</v>
      </c>
      <c r="C260" s="50" t="s">
        <v>38</v>
      </c>
      <c r="D260" s="48">
        <v>1</v>
      </c>
      <c r="E260" s="25">
        <v>0.19</v>
      </c>
      <c r="F260" s="30">
        <v>100623</v>
      </c>
      <c r="G260" s="30">
        <f t="shared" si="43"/>
        <v>19118.37</v>
      </c>
      <c r="H260" s="31">
        <f t="shared" si="44"/>
        <v>119741.37</v>
      </c>
      <c r="I260" s="32">
        <f t="shared" si="45"/>
        <v>119741.37</v>
      </c>
      <c r="J260" s="33">
        <v>98650</v>
      </c>
      <c r="K260" s="33">
        <f t="shared" si="46"/>
        <v>18743.5</v>
      </c>
      <c r="L260" s="33">
        <f t="shared" si="47"/>
        <v>117393.5</v>
      </c>
      <c r="M260" s="33">
        <f t="shared" si="48"/>
        <v>117393.5</v>
      </c>
      <c r="N260" s="34">
        <v>98653</v>
      </c>
      <c r="O260" s="34">
        <f t="shared" si="49"/>
        <v>18744.07</v>
      </c>
      <c r="P260" s="34">
        <f t="shared" si="50"/>
        <v>117397.07</v>
      </c>
      <c r="Q260" s="34">
        <f t="shared" si="51"/>
        <v>117397.07</v>
      </c>
      <c r="R260" s="1">
        <f t="shared" si="52"/>
        <v>99308.666666666672</v>
      </c>
      <c r="S260" s="1">
        <f t="shared" si="53"/>
        <v>18868.646666666667</v>
      </c>
      <c r="T260" s="1">
        <f t="shared" si="54"/>
        <v>118177.31333333334</v>
      </c>
      <c r="U260" s="37">
        <f t="shared" si="55"/>
        <v>118177.31333333334</v>
      </c>
      <c r="W260" s="47"/>
    </row>
    <row r="261" spans="1:23" x14ac:dyDescent="0.25">
      <c r="A261" s="8">
        <v>251</v>
      </c>
      <c r="B261" s="51" t="s">
        <v>292</v>
      </c>
      <c r="C261" s="50" t="s">
        <v>38</v>
      </c>
      <c r="D261" s="48">
        <v>1</v>
      </c>
      <c r="E261" s="25">
        <v>0.19</v>
      </c>
      <c r="F261" s="30">
        <v>75447</v>
      </c>
      <c r="G261" s="30">
        <f t="shared" si="43"/>
        <v>14334.93</v>
      </c>
      <c r="H261" s="31">
        <f t="shared" si="44"/>
        <v>89781.93</v>
      </c>
      <c r="I261" s="32">
        <f t="shared" si="45"/>
        <v>89781.93</v>
      </c>
      <c r="J261" s="33">
        <v>74700</v>
      </c>
      <c r="K261" s="33">
        <f t="shared" si="46"/>
        <v>14193</v>
      </c>
      <c r="L261" s="33">
        <f t="shared" si="47"/>
        <v>88893</v>
      </c>
      <c r="M261" s="33">
        <f t="shared" si="48"/>
        <v>88893</v>
      </c>
      <c r="N261" s="34">
        <v>74703</v>
      </c>
      <c r="O261" s="34">
        <f t="shared" si="49"/>
        <v>14193.57</v>
      </c>
      <c r="P261" s="34">
        <f t="shared" si="50"/>
        <v>88896.57</v>
      </c>
      <c r="Q261" s="34">
        <f t="shared" si="51"/>
        <v>88896.57</v>
      </c>
      <c r="R261" s="1">
        <f t="shared" si="52"/>
        <v>74950</v>
      </c>
      <c r="S261" s="1">
        <f t="shared" si="53"/>
        <v>14240.5</v>
      </c>
      <c r="T261" s="1">
        <f t="shared" si="54"/>
        <v>89190.5</v>
      </c>
      <c r="U261" s="37">
        <f t="shared" si="55"/>
        <v>89190.5</v>
      </c>
      <c r="W261" s="47"/>
    </row>
    <row r="262" spans="1:23" x14ac:dyDescent="0.25">
      <c r="A262" s="8">
        <v>252</v>
      </c>
      <c r="B262" s="50" t="s">
        <v>293</v>
      </c>
      <c r="C262" s="50" t="s">
        <v>38</v>
      </c>
      <c r="D262" s="48">
        <v>1</v>
      </c>
      <c r="E262" s="25">
        <v>0.19</v>
      </c>
      <c r="F262" s="30">
        <v>154529.60000000001</v>
      </c>
      <c r="G262" s="30">
        <f t="shared" si="43"/>
        <v>29360.624</v>
      </c>
      <c r="H262" s="31">
        <f t="shared" si="44"/>
        <v>183890.22400000002</v>
      </c>
      <c r="I262" s="32">
        <f t="shared" si="45"/>
        <v>183890.22400000002</v>
      </c>
      <c r="J262" s="33">
        <v>153000</v>
      </c>
      <c r="K262" s="33">
        <f t="shared" si="46"/>
        <v>29070</v>
      </c>
      <c r="L262" s="33">
        <f t="shared" si="47"/>
        <v>182070</v>
      </c>
      <c r="M262" s="33">
        <f t="shared" si="48"/>
        <v>182070</v>
      </c>
      <c r="N262" s="34">
        <v>153003</v>
      </c>
      <c r="O262" s="34">
        <f t="shared" si="49"/>
        <v>29070.57</v>
      </c>
      <c r="P262" s="34">
        <f t="shared" si="50"/>
        <v>182073.57</v>
      </c>
      <c r="Q262" s="34">
        <f t="shared" si="51"/>
        <v>182073.57</v>
      </c>
      <c r="R262" s="1">
        <f t="shared" si="52"/>
        <v>153510.86666666667</v>
      </c>
      <c r="S262" s="1">
        <f t="shared" si="53"/>
        <v>29167.064666666669</v>
      </c>
      <c r="T262" s="1">
        <f t="shared" si="54"/>
        <v>182677.93133333334</v>
      </c>
      <c r="U262" s="37">
        <f t="shared" si="55"/>
        <v>182677.93133333334</v>
      </c>
      <c r="W262" s="47"/>
    </row>
    <row r="263" spans="1:23" x14ac:dyDescent="0.25">
      <c r="A263" s="8">
        <v>253</v>
      </c>
      <c r="B263" s="50" t="s">
        <v>294</v>
      </c>
      <c r="C263" s="50" t="s">
        <v>38</v>
      </c>
      <c r="D263" s="48">
        <v>1</v>
      </c>
      <c r="E263" s="25">
        <v>0.19</v>
      </c>
      <c r="F263" s="30">
        <v>212302</v>
      </c>
      <c r="G263" s="30">
        <f t="shared" si="43"/>
        <v>40337.379999999997</v>
      </c>
      <c r="H263" s="31">
        <f t="shared" si="44"/>
        <v>252639.38</v>
      </c>
      <c r="I263" s="32">
        <f t="shared" si="45"/>
        <v>252639.38</v>
      </c>
      <c r="J263" s="33">
        <v>210200</v>
      </c>
      <c r="K263" s="33">
        <f t="shared" si="46"/>
        <v>39938</v>
      </c>
      <c r="L263" s="33">
        <f t="shared" si="47"/>
        <v>250138</v>
      </c>
      <c r="M263" s="33">
        <f t="shared" si="48"/>
        <v>250138</v>
      </c>
      <c r="N263" s="34">
        <v>210205</v>
      </c>
      <c r="O263" s="34">
        <f t="shared" si="49"/>
        <v>39938.949999999997</v>
      </c>
      <c r="P263" s="34">
        <f t="shared" si="50"/>
        <v>250143.95</v>
      </c>
      <c r="Q263" s="34">
        <f t="shared" si="51"/>
        <v>250143.95</v>
      </c>
      <c r="R263" s="1">
        <f t="shared" si="52"/>
        <v>210902.33333333334</v>
      </c>
      <c r="S263" s="1">
        <f t="shared" si="53"/>
        <v>40071.443333333336</v>
      </c>
      <c r="T263" s="1">
        <f t="shared" si="54"/>
        <v>250973.77666666667</v>
      </c>
      <c r="U263" s="37">
        <f t="shared" si="55"/>
        <v>250973.77666666667</v>
      </c>
      <c r="W263" s="47"/>
    </row>
    <row r="264" spans="1:23" x14ac:dyDescent="0.25">
      <c r="A264" s="8">
        <v>254</v>
      </c>
      <c r="B264" s="50" t="s">
        <v>295</v>
      </c>
      <c r="C264" s="50" t="s">
        <v>166</v>
      </c>
      <c r="D264" s="48">
        <v>1</v>
      </c>
      <c r="E264" s="25">
        <v>0.19</v>
      </c>
      <c r="F264" s="30">
        <v>51146</v>
      </c>
      <c r="G264" s="30">
        <f t="shared" si="43"/>
        <v>9717.74</v>
      </c>
      <c r="H264" s="31">
        <f t="shared" si="44"/>
        <v>60863.74</v>
      </c>
      <c r="I264" s="32">
        <f t="shared" si="45"/>
        <v>60863.74</v>
      </c>
      <c r="J264" s="33">
        <v>50640</v>
      </c>
      <c r="K264" s="33">
        <f t="shared" si="46"/>
        <v>9621.6</v>
      </c>
      <c r="L264" s="33">
        <f t="shared" si="47"/>
        <v>60261.599999999999</v>
      </c>
      <c r="M264" s="33">
        <f t="shared" si="48"/>
        <v>60261.599999999999</v>
      </c>
      <c r="N264" s="34">
        <v>50645</v>
      </c>
      <c r="O264" s="34">
        <f t="shared" si="49"/>
        <v>9622.5499999999993</v>
      </c>
      <c r="P264" s="34">
        <f t="shared" si="50"/>
        <v>60267.55</v>
      </c>
      <c r="Q264" s="34">
        <f t="shared" si="51"/>
        <v>60267.55</v>
      </c>
      <c r="R264" s="1">
        <f t="shared" si="52"/>
        <v>50810.333333333336</v>
      </c>
      <c r="S264" s="1">
        <f t="shared" si="53"/>
        <v>9653.9633333333331</v>
      </c>
      <c r="T264" s="1">
        <f t="shared" si="54"/>
        <v>60464.296666666669</v>
      </c>
      <c r="U264" s="37">
        <f t="shared" si="55"/>
        <v>60464.296666666669</v>
      </c>
      <c r="W264" s="47"/>
    </row>
    <row r="265" spans="1:23" x14ac:dyDescent="0.25">
      <c r="A265" s="8">
        <v>255</v>
      </c>
      <c r="B265" s="50" t="s">
        <v>296</v>
      </c>
      <c r="C265" s="50" t="s">
        <v>38</v>
      </c>
      <c r="D265" s="48">
        <v>1</v>
      </c>
      <c r="E265" s="25">
        <v>0.19</v>
      </c>
      <c r="F265" s="30">
        <v>110242</v>
      </c>
      <c r="G265" s="30">
        <f t="shared" si="43"/>
        <v>20945.98</v>
      </c>
      <c r="H265" s="31">
        <f t="shared" si="44"/>
        <v>131187.98000000001</v>
      </c>
      <c r="I265" s="32">
        <f t="shared" si="45"/>
        <v>131187.98000000001</v>
      </c>
      <c r="J265" s="33">
        <v>109150</v>
      </c>
      <c r="K265" s="33">
        <f t="shared" si="46"/>
        <v>20738.5</v>
      </c>
      <c r="L265" s="33">
        <f t="shared" si="47"/>
        <v>129888.5</v>
      </c>
      <c r="M265" s="33">
        <f t="shared" si="48"/>
        <v>129888.5</v>
      </c>
      <c r="N265" s="34">
        <v>109155</v>
      </c>
      <c r="O265" s="34">
        <f t="shared" si="49"/>
        <v>20739.45</v>
      </c>
      <c r="P265" s="34">
        <f t="shared" si="50"/>
        <v>129894.45</v>
      </c>
      <c r="Q265" s="34">
        <f t="shared" si="51"/>
        <v>129894.45</v>
      </c>
      <c r="R265" s="1">
        <f t="shared" si="52"/>
        <v>109515.66666666667</v>
      </c>
      <c r="S265" s="1">
        <f t="shared" si="53"/>
        <v>20807.976666666669</v>
      </c>
      <c r="T265" s="1">
        <f t="shared" si="54"/>
        <v>130323.64333333334</v>
      </c>
      <c r="U265" s="37">
        <f t="shared" si="55"/>
        <v>130323.64333333334</v>
      </c>
      <c r="W265" s="47"/>
    </row>
    <row r="266" spans="1:23" x14ac:dyDescent="0.25">
      <c r="A266" s="8">
        <v>256</v>
      </c>
      <c r="B266" s="50" t="s">
        <v>297</v>
      </c>
      <c r="C266" s="50" t="s">
        <v>38</v>
      </c>
      <c r="D266" s="48">
        <v>1</v>
      </c>
      <c r="E266" s="25">
        <v>0.19</v>
      </c>
      <c r="F266" s="30">
        <v>20367</v>
      </c>
      <c r="G266" s="30">
        <f t="shared" si="43"/>
        <v>3869.73</v>
      </c>
      <c r="H266" s="31">
        <f t="shared" si="44"/>
        <v>24236.73</v>
      </c>
      <c r="I266" s="32">
        <f t="shared" si="45"/>
        <v>24236.73</v>
      </c>
      <c r="J266" s="33">
        <v>20165</v>
      </c>
      <c r="K266" s="33">
        <f t="shared" si="46"/>
        <v>3831.35</v>
      </c>
      <c r="L266" s="33">
        <f t="shared" si="47"/>
        <v>23996.35</v>
      </c>
      <c r="M266" s="33">
        <f t="shared" si="48"/>
        <v>23996.35</v>
      </c>
      <c r="N266" s="34">
        <v>20170</v>
      </c>
      <c r="O266" s="34">
        <f t="shared" si="49"/>
        <v>3832.3</v>
      </c>
      <c r="P266" s="34">
        <f t="shared" si="50"/>
        <v>24002.3</v>
      </c>
      <c r="Q266" s="34">
        <f t="shared" si="51"/>
        <v>24002.3</v>
      </c>
      <c r="R266" s="1">
        <f t="shared" si="52"/>
        <v>20234</v>
      </c>
      <c r="S266" s="1">
        <f t="shared" si="53"/>
        <v>3844.46</v>
      </c>
      <c r="T266" s="1">
        <f t="shared" si="54"/>
        <v>24078.46</v>
      </c>
      <c r="U266" s="37">
        <f t="shared" si="55"/>
        <v>24078.46</v>
      </c>
      <c r="W266" s="47"/>
    </row>
    <row r="267" spans="1:23" x14ac:dyDescent="0.25">
      <c r="A267" s="8">
        <v>257</v>
      </c>
      <c r="B267" s="50" t="s">
        <v>298</v>
      </c>
      <c r="C267" s="50" t="s">
        <v>38</v>
      </c>
      <c r="D267" s="48">
        <v>1</v>
      </c>
      <c r="E267" s="25">
        <v>0.19</v>
      </c>
      <c r="F267" s="30">
        <v>187</v>
      </c>
      <c r="G267" s="30">
        <f t="shared" si="43"/>
        <v>35.53</v>
      </c>
      <c r="H267" s="31">
        <f t="shared" si="44"/>
        <v>222.53</v>
      </c>
      <c r="I267" s="32">
        <f t="shared" si="45"/>
        <v>222.53</v>
      </c>
      <c r="J267" s="33">
        <v>185</v>
      </c>
      <c r="K267" s="33">
        <f t="shared" si="46"/>
        <v>35.15</v>
      </c>
      <c r="L267" s="33">
        <f t="shared" si="47"/>
        <v>220.15</v>
      </c>
      <c r="M267" s="33">
        <f t="shared" si="48"/>
        <v>220.15</v>
      </c>
      <c r="N267" s="34">
        <v>189</v>
      </c>
      <c r="O267" s="34">
        <f t="shared" si="49"/>
        <v>35.910000000000004</v>
      </c>
      <c r="P267" s="34">
        <f t="shared" si="50"/>
        <v>224.91</v>
      </c>
      <c r="Q267" s="34">
        <f t="shared" si="51"/>
        <v>224.91</v>
      </c>
      <c r="R267" s="1">
        <f t="shared" si="52"/>
        <v>187</v>
      </c>
      <c r="S267" s="1">
        <f t="shared" si="53"/>
        <v>35.53</v>
      </c>
      <c r="T267" s="1">
        <f t="shared" si="54"/>
        <v>222.53</v>
      </c>
      <c r="U267" s="37">
        <f t="shared" si="55"/>
        <v>222.53</v>
      </c>
      <c r="W267" s="47"/>
    </row>
    <row r="268" spans="1:23" x14ac:dyDescent="0.25">
      <c r="A268" s="8">
        <v>258</v>
      </c>
      <c r="B268" s="50" t="s">
        <v>299</v>
      </c>
      <c r="C268" s="50" t="s">
        <v>38</v>
      </c>
      <c r="D268" s="48">
        <v>1</v>
      </c>
      <c r="E268" s="25">
        <v>0.19</v>
      </c>
      <c r="F268" s="30">
        <v>54283</v>
      </c>
      <c r="G268" s="30">
        <f t="shared" ref="G268:G297" si="56">F268*E268</f>
        <v>10313.77</v>
      </c>
      <c r="H268" s="31">
        <f t="shared" ref="H268:H297" si="57">SUM(F268+G268)</f>
        <v>64596.770000000004</v>
      </c>
      <c r="I268" s="32">
        <f t="shared" ref="I268:I297" si="58">D268*H268</f>
        <v>64596.770000000004</v>
      </c>
      <c r="J268" s="33">
        <v>53746</v>
      </c>
      <c r="K268" s="33">
        <f t="shared" ref="K268:K297" si="59">J268*E268</f>
        <v>10211.74</v>
      </c>
      <c r="L268" s="33">
        <f t="shared" ref="L268:L297" si="60">SUM(J268+K268)</f>
        <v>63957.74</v>
      </c>
      <c r="M268" s="33">
        <f t="shared" ref="M268:M297" si="61">D268*L268</f>
        <v>63957.74</v>
      </c>
      <c r="N268" s="34">
        <v>53749</v>
      </c>
      <c r="O268" s="34">
        <f t="shared" ref="O268:O297" si="62">N268*E268</f>
        <v>10212.31</v>
      </c>
      <c r="P268" s="34">
        <f t="shared" ref="P268:P297" si="63">SUM(N268+O268)</f>
        <v>63961.31</v>
      </c>
      <c r="Q268" s="34">
        <f t="shared" ref="Q268:Q297" si="64">D268*P268</f>
        <v>63961.31</v>
      </c>
      <c r="R268" s="1">
        <f t="shared" si="52"/>
        <v>53926</v>
      </c>
      <c r="S268" s="1">
        <f t="shared" si="53"/>
        <v>10245.94</v>
      </c>
      <c r="T268" s="1">
        <f t="shared" si="54"/>
        <v>64171.94</v>
      </c>
      <c r="U268" s="37">
        <f t="shared" si="55"/>
        <v>64171.94</v>
      </c>
      <c r="W268" s="47"/>
    </row>
    <row r="269" spans="1:23" x14ac:dyDescent="0.25">
      <c r="A269" s="8">
        <v>259</v>
      </c>
      <c r="B269" s="50" t="s">
        <v>300</v>
      </c>
      <c r="C269" s="50" t="s">
        <v>38</v>
      </c>
      <c r="D269" s="48">
        <v>1</v>
      </c>
      <c r="E269" s="25">
        <v>0.19</v>
      </c>
      <c r="F269" s="30">
        <v>31064</v>
      </c>
      <c r="G269" s="30">
        <f t="shared" si="56"/>
        <v>5902.16</v>
      </c>
      <c r="H269" s="31">
        <f t="shared" si="57"/>
        <v>36966.160000000003</v>
      </c>
      <c r="I269" s="32">
        <f t="shared" si="58"/>
        <v>36966.160000000003</v>
      </c>
      <c r="J269" s="33">
        <v>30455</v>
      </c>
      <c r="K269" s="33">
        <f t="shared" si="59"/>
        <v>5786.45</v>
      </c>
      <c r="L269" s="33">
        <f t="shared" si="60"/>
        <v>36241.449999999997</v>
      </c>
      <c r="M269" s="33">
        <f t="shared" si="61"/>
        <v>36241.449999999997</v>
      </c>
      <c r="N269" s="34">
        <v>30458</v>
      </c>
      <c r="O269" s="34">
        <f t="shared" si="62"/>
        <v>5787.02</v>
      </c>
      <c r="P269" s="34">
        <f t="shared" si="63"/>
        <v>36245.020000000004</v>
      </c>
      <c r="Q269" s="34">
        <f t="shared" si="64"/>
        <v>36245.020000000004</v>
      </c>
      <c r="R269" s="1">
        <f t="shared" si="52"/>
        <v>30659</v>
      </c>
      <c r="S269" s="1">
        <f t="shared" si="53"/>
        <v>5825.21</v>
      </c>
      <c r="T269" s="1">
        <f t="shared" si="54"/>
        <v>36484.21</v>
      </c>
      <c r="U269" s="37">
        <f t="shared" si="55"/>
        <v>36484.21</v>
      </c>
      <c r="W269" s="47"/>
    </row>
    <row r="270" spans="1:23" x14ac:dyDescent="0.25">
      <c r="A270" s="8">
        <v>260</v>
      </c>
      <c r="B270" s="50" t="s">
        <v>301</v>
      </c>
      <c r="C270" s="50" t="s">
        <v>38</v>
      </c>
      <c r="D270" s="48">
        <v>1</v>
      </c>
      <c r="E270" s="25">
        <v>0.19</v>
      </c>
      <c r="F270" s="30">
        <v>144758</v>
      </c>
      <c r="G270" s="30">
        <f t="shared" si="56"/>
        <v>27504.02</v>
      </c>
      <c r="H270" s="31">
        <f t="shared" si="57"/>
        <v>172262.02</v>
      </c>
      <c r="I270" s="32">
        <f t="shared" si="58"/>
        <v>172262.02</v>
      </c>
      <c r="J270" s="33">
        <v>143324</v>
      </c>
      <c r="K270" s="33">
        <f t="shared" si="59"/>
        <v>27231.56</v>
      </c>
      <c r="L270" s="33">
        <f t="shared" si="60"/>
        <v>170555.56</v>
      </c>
      <c r="M270" s="33">
        <f t="shared" si="61"/>
        <v>170555.56</v>
      </c>
      <c r="N270" s="34">
        <v>143326</v>
      </c>
      <c r="O270" s="34">
        <f t="shared" si="62"/>
        <v>27231.94</v>
      </c>
      <c r="P270" s="34">
        <f t="shared" si="63"/>
        <v>170557.94</v>
      </c>
      <c r="Q270" s="34">
        <f t="shared" si="64"/>
        <v>170557.94</v>
      </c>
      <c r="R270" s="1">
        <f t="shared" si="52"/>
        <v>143802.66666666666</v>
      </c>
      <c r="S270" s="1">
        <f t="shared" si="53"/>
        <v>27322.506666666664</v>
      </c>
      <c r="T270" s="1">
        <f t="shared" si="54"/>
        <v>171125.17333333331</v>
      </c>
      <c r="U270" s="37">
        <f t="shared" si="55"/>
        <v>171125.17333333331</v>
      </c>
      <c r="W270" s="47"/>
    </row>
    <row r="271" spans="1:23" x14ac:dyDescent="0.25">
      <c r="A271" s="8">
        <v>261</v>
      </c>
      <c r="B271" s="50" t="s">
        <v>302</v>
      </c>
      <c r="C271" s="50" t="s">
        <v>38</v>
      </c>
      <c r="D271" s="48">
        <v>1</v>
      </c>
      <c r="E271" s="25">
        <v>0.19</v>
      </c>
      <c r="F271" s="30">
        <v>2919</v>
      </c>
      <c r="G271" s="30">
        <f t="shared" si="56"/>
        <v>554.61</v>
      </c>
      <c r="H271" s="31">
        <f t="shared" si="57"/>
        <v>3473.61</v>
      </c>
      <c r="I271" s="32">
        <f t="shared" si="58"/>
        <v>3473.61</v>
      </c>
      <c r="J271" s="33">
        <v>2890</v>
      </c>
      <c r="K271" s="33">
        <f t="shared" si="59"/>
        <v>549.1</v>
      </c>
      <c r="L271" s="33">
        <f t="shared" si="60"/>
        <v>3439.1</v>
      </c>
      <c r="M271" s="33">
        <f t="shared" si="61"/>
        <v>3439.1</v>
      </c>
      <c r="N271" s="34">
        <v>2892</v>
      </c>
      <c r="O271" s="34">
        <f t="shared" si="62"/>
        <v>549.48</v>
      </c>
      <c r="P271" s="34">
        <f t="shared" si="63"/>
        <v>3441.48</v>
      </c>
      <c r="Q271" s="34">
        <f t="shared" si="64"/>
        <v>3441.48</v>
      </c>
      <c r="R271" s="1">
        <f t="shared" si="52"/>
        <v>2900.3333333333335</v>
      </c>
      <c r="S271" s="1">
        <f t="shared" si="53"/>
        <v>551.06333333333339</v>
      </c>
      <c r="T271" s="1">
        <f t="shared" si="54"/>
        <v>3451.396666666667</v>
      </c>
      <c r="U271" s="37">
        <f t="shared" si="55"/>
        <v>3451.396666666667</v>
      </c>
      <c r="W271" s="47"/>
    </row>
    <row r="272" spans="1:23" x14ac:dyDescent="0.25">
      <c r="A272" s="8">
        <v>262</v>
      </c>
      <c r="B272" s="50" t="s">
        <v>303</v>
      </c>
      <c r="C272" s="50" t="s">
        <v>38</v>
      </c>
      <c r="D272" s="48">
        <v>1</v>
      </c>
      <c r="E272" s="25">
        <v>0.19</v>
      </c>
      <c r="F272" s="30">
        <v>3737</v>
      </c>
      <c r="G272" s="30">
        <f t="shared" si="56"/>
        <v>710.03</v>
      </c>
      <c r="H272" s="31">
        <f t="shared" si="57"/>
        <v>4447.03</v>
      </c>
      <c r="I272" s="32">
        <f t="shared" si="58"/>
        <v>4447.03</v>
      </c>
      <c r="J272" s="33">
        <v>3700</v>
      </c>
      <c r="K272" s="33">
        <f t="shared" si="59"/>
        <v>703</v>
      </c>
      <c r="L272" s="33">
        <f t="shared" si="60"/>
        <v>4403</v>
      </c>
      <c r="M272" s="33">
        <f t="shared" si="61"/>
        <v>4403</v>
      </c>
      <c r="N272" s="34">
        <v>3702</v>
      </c>
      <c r="O272" s="34">
        <f t="shared" si="62"/>
        <v>703.38</v>
      </c>
      <c r="P272" s="34">
        <f t="shared" si="63"/>
        <v>4405.38</v>
      </c>
      <c r="Q272" s="34">
        <f t="shared" si="64"/>
        <v>4405.38</v>
      </c>
      <c r="R272" s="1">
        <f t="shared" si="52"/>
        <v>3713</v>
      </c>
      <c r="S272" s="1">
        <f t="shared" si="53"/>
        <v>705.47</v>
      </c>
      <c r="T272" s="1">
        <f t="shared" si="54"/>
        <v>4418.47</v>
      </c>
      <c r="U272" s="37">
        <f t="shared" si="55"/>
        <v>4418.47</v>
      </c>
      <c r="W272" s="47"/>
    </row>
    <row r="273" spans="1:23" x14ac:dyDescent="0.25">
      <c r="A273" s="8">
        <v>263</v>
      </c>
      <c r="B273" s="50" t="s">
        <v>304</v>
      </c>
      <c r="C273" s="50" t="s">
        <v>38</v>
      </c>
      <c r="D273" s="48">
        <v>1</v>
      </c>
      <c r="E273" s="25">
        <v>0.19</v>
      </c>
      <c r="F273" s="30">
        <v>74552.600000000006</v>
      </c>
      <c r="G273" s="30">
        <f t="shared" si="56"/>
        <v>14164.994000000001</v>
      </c>
      <c r="H273" s="31">
        <f t="shared" si="57"/>
        <v>88717.594000000012</v>
      </c>
      <c r="I273" s="32">
        <f t="shared" si="58"/>
        <v>88717.594000000012</v>
      </c>
      <c r="J273" s="33">
        <v>73815</v>
      </c>
      <c r="K273" s="33">
        <f t="shared" si="59"/>
        <v>14024.85</v>
      </c>
      <c r="L273" s="33">
        <f t="shared" si="60"/>
        <v>87839.85</v>
      </c>
      <c r="M273" s="33">
        <f t="shared" si="61"/>
        <v>87839.85</v>
      </c>
      <c r="N273" s="34">
        <v>73817</v>
      </c>
      <c r="O273" s="34">
        <f t="shared" si="62"/>
        <v>14025.23</v>
      </c>
      <c r="P273" s="34">
        <f t="shared" si="63"/>
        <v>87842.23</v>
      </c>
      <c r="Q273" s="34">
        <f t="shared" si="64"/>
        <v>87842.23</v>
      </c>
      <c r="R273" s="1">
        <f t="shared" si="52"/>
        <v>74061.53333333334</v>
      </c>
      <c r="S273" s="1">
        <f t="shared" si="53"/>
        <v>14071.691333333334</v>
      </c>
      <c r="T273" s="1">
        <f t="shared" si="54"/>
        <v>88133.224666666676</v>
      </c>
      <c r="U273" s="37">
        <f t="shared" si="55"/>
        <v>88133.224666666676</v>
      </c>
      <c r="W273" s="47"/>
    </row>
    <row r="274" spans="1:23" x14ac:dyDescent="0.25">
      <c r="A274" s="8">
        <v>264</v>
      </c>
      <c r="B274" s="50" t="s">
        <v>305</v>
      </c>
      <c r="C274" s="50" t="s">
        <v>38</v>
      </c>
      <c r="D274" s="48">
        <v>1</v>
      </c>
      <c r="E274" s="25">
        <v>0.19</v>
      </c>
      <c r="F274" s="30">
        <v>102767.6</v>
      </c>
      <c r="G274" s="30">
        <f t="shared" si="56"/>
        <v>19525.844000000001</v>
      </c>
      <c r="H274" s="31">
        <f t="shared" si="57"/>
        <v>122293.444</v>
      </c>
      <c r="I274" s="32">
        <f t="shared" si="58"/>
        <v>122293.444</v>
      </c>
      <c r="J274" s="33">
        <v>101750</v>
      </c>
      <c r="K274" s="33">
        <f t="shared" si="59"/>
        <v>19332.5</v>
      </c>
      <c r="L274" s="33">
        <f t="shared" si="60"/>
        <v>121082.5</v>
      </c>
      <c r="M274" s="33">
        <f t="shared" si="61"/>
        <v>121082.5</v>
      </c>
      <c r="N274" s="34">
        <v>101752</v>
      </c>
      <c r="O274" s="34">
        <f t="shared" si="62"/>
        <v>19332.88</v>
      </c>
      <c r="P274" s="34">
        <f t="shared" si="63"/>
        <v>121084.88</v>
      </c>
      <c r="Q274" s="34">
        <f t="shared" si="64"/>
        <v>121084.88</v>
      </c>
      <c r="R274" s="1">
        <f t="shared" ref="R274:R297" si="65">(F274+J274+N274)/3</f>
        <v>102089.86666666665</v>
      </c>
      <c r="S274" s="1">
        <f t="shared" ref="S274:S297" si="66">E274*R274</f>
        <v>19397.074666666664</v>
      </c>
      <c r="T274" s="1">
        <f t="shared" ref="T274:T297" si="67">R274+S274</f>
        <v>121486.94133333332</v>
      </c>
      <c r="U274" s="37">
        <f t="shared" ref="U274:U297" si="68">T274*D274</f>
        <v>121486.94133333332</v>
      </c>
      <c r="W274" s="47"/>
    </row>
    <row r="275" spans="1:23" x14ac:dyDescent="0.25">
      <c r="A275" s="8">
        <v>265</v>
      </c>
      <c r="B275" s="50" t="s">
        <v>306</v>
      </c>
      <c r="C275" s="50" t="s">
        <v>38</v>
      </c>
      <c r="D275" s="48">
        <v>1</v>
      </c>
      <c r="E275" s="25">
        <v>0.19</v>
      </c>
      <c r="F275" s="30">
        <v>18685</v>
      </c>
      <c r="G275" s="30">
        <f t="shared" si="56"/>
        <v>3550.15</v>
      </c>
      <c r="H275" s="31">
        <f t="shared" si="57"/>
        <v>22235.15</v>
      </c>
      <c r="I275" s="32">
        <f t="shared" si="58"/>
        <v>22235.15</v>
      </c>
      <c r="J275" s="33">
        <v>18500</v>
      </c>
      <c r="K275" s="33">
        <f t="shared" si="59"/>
        <v>3515</v>
      </c>
      <c r="L275" s="33">
        <f t="shared" si="60"/>
        <v>22015</v>
      </c>
      <c r="M275" s="33">
        <f t="shared" si="61"/>
        <v>22015</v>
      </c>
      <c r="N275" s="34">
        <v>18502</v>
      </c>
      <c r="O275" s="34">
        <f t="shared" si="62"/>
        <v>3515.38</v>
      </c>
      <c r="P275" s="34">
        <f t="shared" si="63"/>
        <v>22017.38</v>
      </c>
      <c r="Q275" s="34">
        <f t="shared" si="64"/>
        <v>22017.38</v>
      </c>
      <c r="R275" s="1">
        <f t="shared" si="65"/>
        <v>18562.333333333332</v>
      </c>
      <c r="S275" s="1">
        <f t="shared" si="66"/>
        <v>3526.8433333333332</v>
      </c>
      <c r="T275" s="1">
        <f t="shared" si="67"/>
        <v>22089.176666666666</v>
      </c>
      <c r="U275" s="37">
        <f t="shared" si="68"/>
        <v>22089.176666666666</v>
      </c>
      <c r="W275" s="47"/>
    </row>
    <row r="276" spans="1:23" x14ac:dyDescent="0.25">
      <c r="A276" s="8">
        <v>266</v>
      </c>
      <c r="B276" s="50" t="s">
        <v>307</v>
      </c>
      <c r="C276" s="50" t="s">
        <v>38</v>
      </c>
      <c r="D276" s="48">
        <v>1</v>
      </c>
      <c r="E276" s="25">
        <v>0.19</v>
      </c>
      <c r="F276" s="30">
        <v>7070</v>
      </c>
      <c r="G276" s="30">
        <f t="shared" si="56"/>
        <v>1343.3</v>
      </c>
      <c r="H276" s="31">
        <f t="shared" si="57"/>
        <v>8413.2999999999993</v>
      </c>
      <c r="I276" s="32">
        <f t="shared" si="58"/>
        <v>8413.2999999999993</v>
      </c>
      <c r="J276" s="33">
        <v>7000</v>
      </c>
      <c r="K276" s="33">
        <f t="shared" si="59"/>
        <v>1330</v>
      </c>
      <c r="L276" s="33">
        <f t="shared" si="60"/>
        <v>8330</v>
      </c>
      <c r="M276" s="33">
        <f t="shared" si="61"/>
        <v>8330</v>
      </c>
      <c r="N276" s="34">
        <v>7002</v>
      </c>
      <c r="O276" s="34">
        <f t="shared" si="62"/>
        <v>1330.38</v>
      </c>
      <c r="P276" s="34">
        <f t="shared" si="63"/>
        <v>8332.380000000001</v>
      </c>
      <c r="Q276" s="34">
        <f t="shared" si="64"/>
        <v>8332.380000000001</v>
      </c>
      <c r="R276" s="1">
        <f t="shared" si="65"/>
        <v>7024</v>
      </c>
      <c r="S276" s="1">
        <f t="shared" si="66"/>
        <v>1334.56</v>
      </c>
      <c r="T276" s="1">
        <f t="shared" si="67"/>
        <v>8358.56</v>
      </c>
      <c r="U276" s="37">
        <f t="shared" si="68"/>
        <v>8358.56</v>
      </c>
      <c r="W276" s="47"/>
    </row>
    <row r="277" spans="1:23" x14ac:dyDescent="0.25">
      <c r="A277" s="8">
        <v>267</v>
      </c>
      <c r="B277" s="50" t="s">
        <v>308</v>
      </c>
      <c r="C277" s="50" t="s">
        <v>38</v>
      </c>
      <c r="D277" s="48">
        <v>1</v>
      </c>
      <c r="E277" s="25">
        <v>0.19</v>
      </c>
      <c r="F277" s="30">
        <v>9898</v>
      </c>
      <c r="G277" s="30">
        <f t="shared" si="56"/>
        <v>1880.6200000000001</v>
      </c>
      <c r="H277" s="31">
        <f t="shared" si="57"/>
        <v>11778.62</v>
      </c>
      <c r="I277" s="32">
        <f t="shared" si="58"/>
        <v>11778.62</v>
      </c>
      <c r="J277" s="33">
        <v>9800</v>
      </c>
      <c r="K277" s="33">
        <f t="shared" si="59"/>
        <v>1862</v>
      </c>
      <c r="L277" s="33">
        <f t="shared" si="60"/>
        <v>11662</v>
      </c>
      <c r="M277" s="33">
        <f t="shared" si="61"/>
        <v>11662</v>
      </c>
      <c r="N277" s="34">
        <v>9802</v>
      </c>
      <c r="O277" s="34">
        <f t="shared" si="62"/>
        <v>1862.38</v>
      </c>
      <c r="P277" s="34">
        <f t="shared" si="63"/>
        <v>11664.380000000001</v>
      </c>
      <c r="Q277" s="34">
        <f t="shared" si="64"/>
        <v>11664.380000000001</v>
      </c>
      <c r="R277" s="1">
        <f t="shared" si="65"/>
        <v>9833.3333333333339</v>
      </c>
      <c r="S277" s="1">
        <f t="shared" si="66"/>
        <v>1868.3333333333335</v>
      </c>
      <c r="T277" s="1">
        <f t="shared" si="67"/>
        <v>11701.666666666668</v>
      </c>
      <c r="U277" s="37">
        <f t="shared" si="68"/>
        <v>11701.666666666668</v>
      </c>
      <c r="W277" s="47"/>
    </row>
    <row r="278" spans="1:23" x14ac:dyDescent="0.25">
      <c r="A278" s="8">
        <v>268</v>
      </c>
      <c r="B278" s="50" t="s">
        <v>309</v>
      </c>
      <c r="C278" s="50" t="s">
        <v>38</v>
      </c>
      <c r="D278" s="48">
        <v>1</v>
      </c>
      <c r="E278" s="25">
        <v>0.19</v>
      </c>
      <c r="F278" s="30">
        <v>30294</v>
      </c>
      <c r="G278" s="30">
        <f t="shared" si="56"/>
        <v>5755.86</v>
      </c>
      <c r="H278" s="31">
        <f t="shared" si="57"/>
        <v>36049.86</v>
      </c>
      <c r="I278" s="32">
        <f t="shared" si="58"/>
        <v>36049.86</v>
      </c>
      <c r="J278" s="33">
        <v>29700</v>
      </c>
      <c r="K278" s="33">
        <f t="shared" si="59"/>
        <v>5643</v>
      </c>
      <c r="L278" s="33">
        <f t="shared" si="60"/>
        <v>35343</v>
      </c>
      <c r="M278" s="33">
        <f t="shared" si="61"/>
        <v>35343</v>
      </c>
      <c r="N278" s="34">
        <v>29702</v>
      </c>
      <c r="O278" s="34">
        <f t="shared" si="62"/>
        <v>5643.38</v>
      </c>
      <c r="P278" s="34">
        <f t="shared" si="63"/>
        <v>35345.379999999997</v>
      </c>
      <c r="Q278" s="34">
        <f t="shared" si="64"/>
        <v>35345.379999999997</v>
      </c>
      <c r="R278" s="1">
        <f t="shared" si="65"/>
        <v>29898.666666666668</v>
      </c>
      <c r="S278" s="1">
        <f t="shared" si="66"/>
        <v>5680.7466666666669</v>
      </c>
      <c r="T278" s="1">
        <f t="shared" si="67"/>
        <v>35579.413333333338</v>
      </c>
      <c r="U278" s="37">
        <f t="shared" si="68"/>
        <v>35579.413333333338</v>
      </c>
      <c r="W278" s="47"/>
    </row>
    <row r="279" spans="1:23" x14ac:dyDescent="0.25">
      <c r="A279" s="8">
        <v>269</v>
      </c>
      <c r="B279" s="50" t="s">
        <v>310</v>
      </c>
      <c r="C279" s="50" t="s">
        <v>38</v>
      </c>
      <c r="D279" s="48">
        <v>1</v>
      </c>
      <c r="E279" s="25">
        <v>0.19</v>
      </c>
      <c r="F279" s="30">
        <v>44475</v>
      </c>
      <c r="G279" s="30">
        <f t="shared" si="56"/>
        <v>8450.25</v>
      </c>
      <c r="H279" s="31">
        <f t="shared" si="57"/>
        <v>52925.25</v>
      </c>
      <c r="I279" s="32">
        <f t="shared" si="58"/>
        <v>52925.25</v>
      </c>
      <c r="J279" s="33">
        <v>44100</v>
      </c>
      <c r="K279" s="33">
        <f t="shared" si="59"/>
        <v>8379</v>
      </c>
      <c r="L279" s="33">
        <f t="shared" si="60"/>
        <v>52479</v>
      </c>
      <c r="M279" s="33">
        <f t="shared" si="61"/>
        <v>52479</v>
      </c>
      <c r="N279" s="34">
        <v>44102</v>
      </c>
      <c r="O279" s="34">
        <f t="shared" si="62"/>
        <v>8379.3799999999992</v>
      </c>
      <c r="P279" s="34">
        <f t="shared" si="63"/>
        <v>52481.38</v>
      </c>
      <c r="Q279" s="34">
        <f t="shared" si="64"/>
        <v>52481.38</v>
      </c>
      <c r="R279" s="1">
        <f t="shared" si="65"/>
        <v>44225.666666666664</v>
      </c>
      <c r="S279" s="1">
        <f t="shared" si="66"/>
        <v>8402.876666666667</v>
      </c>
      <c r="T279" s="1">
        <f t="shared" si="67"/>
        <v>52628.543333333335</v>
      </c>
      <c r="U279" s="37">
        <f t="shared" si="68"/>
        <v>52628.543333333335</v>
      </c>
      <c r="W279" s="47"/>
    </row>
    <row r="280" spans="1:23" x14ac:dyDescent="0.25">
      <c r="A280" s="8">
        <v>270</v>
      </c>
      <c r="B280" s="50" t="s">
        <v>311</v>
      </c>
      <c r="C280" s="50" t="s">
        <v>38</v>
      </c>
      <c r="D280" s="48">
        <v>1</v>
      </c>
      <c r="E280" s="25">
        <v>0.19</v>
      </c>
      <c r="F280" s="30">
        <v>45957.599999999999</v>
      </c>
      <c r="G280" s="30">
        <f t="shared" si="56"/>
        <v>8731.9439999999995</v>
      </c>
      <c r="H280" s="31">
        <f t="shared" si="57"/>
        <v>54689.543999999994</v>
      </c>
      <c r="I280" s="32">
        <f t="shared" si="58"/>
        <v>54689.543999999994</v>
      </c>
      <c r="J280" s="33">
        <v>45571</v>
      </c>
      <c r="K280" s="33">
        <f t="shared" si="59"/>
        <v>8658.49</v>
      </c>
      <c r="L280" s="33">
        <f t="shared" si="60"/>
        <v>54229.49</v>
      </c>
      <c r="M280" s="33">
        <f t="shared" si="61"/>
        <v>54229.49</v>
      </c>
      <c r="N280" s="34">
        <v>45576</v>
      </c>
      <c r="O280" s="34">
        <f t="shared" si="62"/>
        <v>8659.44</v>
      </c>
      <c r="P280" s="34">
        <f t="shared" si="63"/>
        <v>54235.44</v>
      </c>
      <c r="Q280" s="34">
        <f t="shared" si="64"/>
        <v>54235.44</v>
      </c>
      <c r="R280" s="1">
        <f t="shared" si="65"/>
        <v>45701.533333333333</v>
      </c>
      <c r="S280" s="1">
        <f t="shared" si="66"/>
        <v>8683.2913333333327</v>
      </c>
      <c r="T280" s="1">
        <f t="shared" si="67"/>
        <v>54384.824666666667</v>
      </c>
      <c r="U280" s="37">
        <f t="shared" si="68"/>
        <v>54384.824666666667</v>
      </c>
      <c r="W280" s="47"/>
    </row>
    <row r="281" spans="1:23" x14ac:dyDescent="0.25">
      <c r="A281" s="8">
        <v>271</v>
      </c>
      <c r="B281" s="50" t="s">
        <v>312</v>
      </c>
      <c r="C281" s="50" t="s">
        <v>38</v>
      </c>
      <c r="D281" s="48">
        <v>1</v>
      </c>
      <c r="E281" s="25">
        <v>0.19</v>
      </c>
      <c r="F281" s="30">
        <v>338653.6</v>
      </c>
      <c r="G281" s="30">
        <f t="shared" si="56"/>
        <v>64344.183999999994</v>
      </c>
      <c r="H281" s="31">
        <f t="shared" si="57"/>
        <v>402997.78399999999</v>
      </c>
      <c r="I281" s="32">
        <f t="shared" si="58"/>
        <v>402997.78399999999</v>
      </c>
      <c r="J281" s="33">
        <v>335800</v>
      </c>
      <c r="K281" s="33">
        <f t="shared" si="59"/>
        <v>63802</v>
      </c>
      <c r="L281" s="33">
        <f t="shared" si="60"/>
        <v>399602</v>
      </c>
      <c r="M281" s="33">
        <f t="shared" si="61"/>
        <v>399602</v>
      </c>
      <c r="N281" s="34">
        <v>335805</v>
      </c>
      <c r="O281" s="34">
        <f t="shared" si="62"/>
        <v>63802.950000000004</v>
      </c>
      <c r="P281" s="34">
        <f t="shared" si="63"/>
        <v>399607.95</v>
      </c>
      <c r="Q281" s="34">
        <f t="shared" si="64"/>
        <v>399607.95</v>
      </c>
      <c r="R281" s="1">
        <f t="shared" si="65"/>
        <v>336752.86666666664</v>
      </c>
      <c r="S281" s="1">
        <f t="shared" si="66"/>
        <v>63983.044666666661</v>
      </c>
      <c r="T281" s="1">
        <f t="shared" si="67"/>
        <v>400735.91133333329</v>
      </c>
      <c r="U281" s="37">
        <f t="shared" si="68"/>
        <v>400735.91133333329</v>
      </c>
      <c r="W281" s="47"/>
    </row>
    <row r="282" spans="1:23" x14ac:dyDescent="0.25">
      <c r="A282" s="8">
        <v>272</v>
      </c>
      <c r="B282" s="51" t="s">
        <v>313</v>
      </c>
      <c r="C282" s="50" t="s">
        <v>38</v>
      </c>
      <c r="D282" s="48">
        <v>1</v>
      </c>
      <c r="E282" s="25">
        <v>0.19</v>
      </c>
      <c r="F282" s="30">
        <v>615488</v>
      </c>
      <c r="G282" s="30">
        <f t="shared" si="56"/>
        <v>116942.72</v>
      </c>
      <c r="H282" s="31">
        <f t="shared" si="57"/>
        <v>732430.72</v>
      </c>
      <c r="I282" s="32">
        <f t="shared" si="58"/>
        <v>732430.72</v>
      </c>
      <c r="J282" s="33">
        <v>610300</v>
      </c>
      <c r="K282" s="33">
        <f t="shared" si="59"/>
        <v>115957</v>
      </c>
      <c r="L282" s="33">
        <f t="shared" si="60"/>
        <v>726257</v>
      </c>
      <c r="M282" s="33">
        <f t="shared" si="61"/>
        <v>726257</v>
      </c>
      <c r="N282" s="34">
        <v>610305</v>
      </c>
      <c r="O282" s="34">
        <f t="shared" si="62"/>
        <v>115957.95</v>
      </c>
      <c r="P282" s="34">
        <f t="shared" si="63"/>
        <v>726262.95</v>
      </c>
      <c r="Q282" s="34">
        <f t="shared" si="64"/>
        <v>726262.95</v>
      </c>
      <c r="R282" s="1">
        <f t="shared" si="65"/>
        <v>612031</v>
      </c>
      <c r="S282" s="1">
        <f t="shared" si="66"/>
        <v>116285.89</v>
      </c>
      <c r="T282" s="1">
        <f t="shared" si="67"/>
        <v>728316.89</v>
      </c>
      <c r="U282" s="37">
        <f t="shared" si="68"/>
        <v>728316.89</v>
      </c>
      <c r="W282" s="47"/>
    </row>
    <row r="283" spans="1:23" x14ac:dyDescent="0.25">
      <c r="A283" s="8">
        <v>273</v>
      </c>
      <c r="B283" s="50" t="s">
        <v>314</v>
      </c>
      <c r="C283" s="50" t="s">
        <v>315</v>
      </c>
      <c r="D283" s="48">
        <v>1</v>
      </c>
      <c r="E283" s="25">
        <v>0.19</v>
      </c>
      <c r="F283" s="30">
        <v>30713.599999999999</v>
      </c>
      <c r="G283" s="30">
        <f t="shared" si="56"/>
        <v>5835.5839999999998</v>
      </c>
      <c r="H283" s="31">
        <f t="shared" si="57"/>
        <v>36549.184000000001</v>
      </c>
      <c r="I283" s="32">
        <f t="shared" si="58"/>
        <v>36549.184000000001</v>
      </c>
      <c r="J283" s="33">
        <v>30455</v>
      </c>
      <c r="K283" s="33">
        <f t="shared" si="59"/>
        <v>5786.45</v>
      </c>
      <c r="L283" s="33">
        <f t="shared" si="60"/>
        <v>36241.449999999997</v>
      </c>
      <c r="M283" s="33">
        <f t="shared" si="61"/>
        <v>36241.449999999997</v>
      </c>
      <c r="N283" s="34">
        <v>30458</v>
      </c>
      <c r="O283" s="34">
        <f t="shared" si="62"/>
        <v>5787.02</v>
      </c>
      <c r="P283" s="34">
        <f t="shared" si="63"/>
        <v>36245.020000000004</v>
      </c>
      <c r="Q283" s="34">
        <f t="shared" si="64"/>
        <v>36245.020000000004</v>
      </c>
      <c r="R283" s="1">
        <f t="shared" si="65"/>
        <v>30542.2</v>
      </c>
      <c r="S283" s="1">
        <f t="shared" si="66"/>
        <v>5803.018</v>
      </c>
      <c r="T283" s="1">
        <f t="shared" si="67"/>
        <v>36345.218000000001</v>
      </c>
      <c r="U283" s="37">
        <f t="shared" si="68"/>
        <v>36345.218000000001</v>
      </c>
      <c r="W283" s="47"/>
    </row>
    <row r="284" spans="1:23" x14ac:dyDescent="0.25">
      <c r="A284" s="8">
        <v>274</v>
      </c>
      <c r="B284" s="51" t="s">
        <v>316</v>
      </c>
      <c r="C284" s="50" t="s">
        <v>315</v>
      </c>
      <c r="D284" s="48">
        <v>1</v>
      </c>
      <c r="E284" s="25">
        <v>0.19</v>
      </c>
      <c r="F284" s="30">
        <v>21680</v>
      </c>
      <c r="G284" s="30">
        <f t="shared" si="56"/>
        <v>4119.2</v>
      </c>
      <c r="H284" s="31">
        <f t="shared" si="57"/>
        <v>25799.200000000001</v>
      </c>
      <c r="I284" s="32">
        <f t="shared" si="58"/>
        <v>25799.200000000001</v>
      </c>
      <c r="J284" s="33">
        <v>21497</v>
      </c>
      <c r="K284" s="33">
        <f t="shared" si="59"/>
        <v>4084.43</v>
      </c>
      <c r="L284" s="33">
        <f t="shared" si="60"/>
        <v>25581.43</v>
      </c>
      <c r="M284" s="33">
        <f t="shared" si="61"/>
        <v>25581.43</v>
      </c>
      <c r="N284" s="34">
        <v>21500</v>
      </c>
      <c r="O284" s="34">
        <f t="shared" si="62"/>
        <v>4085</v>
      </c>
      <c r="P284" s="34">
        <f t="shared" si="63"/>
        <v>25585</v>
      </c>
      <c r="Q284" s="34">
        <f t="shared" si="64"/>
        <v>25585</v>
      </c>
      <c r="R284" s="1">
        <f t="shared" si="65"/>
        <v>21559</v>
      </c>
      <c r="S284" s="1">
        <f t="shared" si="66"/>
        <v>4096.21</v>
      </c>
      <c r="T284" s="1">
        <f t="shared" si="67"/>
        <v>25655.21</v>
      </c>
      <c r="U284" s="37">
        <f t="shared" si="68"/>
        <v>25655.21</v>
      </c>
      <c r="W284" s="47"/>
    </row>
    <row r="285" spans="1:23" x14ac:dyDescent="0.25">
      <c r="A285" s="8">
        <v>275</v>
      </c>
      <c r="B285" s="50" t="s">
        <v>317</v>
      </c>
      <c r="C285" s="50" t="s">
        <v>315</v>
      </c>
      <c r="D285" s="48">
        <v>1</v>
      </c>
      <c r="E285" s="25">
        <v>0.19</v>
      </c>
      <c r="F285" s="30">
        <v>18066</v>
      </c>
      <c r="G285" s="30">
        <f t="shared" si="56"/>
        <v>3432.54</v>
      </c>
      <c r="H285" s="31">
        <f t="shared" si="57"/>
        <v>21498.54</v>
      </c>
      <c r="I285" s="32">
        <f t="shared" si="58"/>
        <v>21498.54</v>
      </c>
      <c r="J285" s="33">
        <v>17914.400000000001</v>
      </c>
      <c r="K285" s="33">
        <f t="shared" si="59"/>
        <v>3403.7360000000003</v>
      </c>
      <c r="L285" s="33">
        <f t="shared" si="60"/>
        <v>21318.136000000002</v>
      </c>
      <c r="M285" s="33">
        <f t="shared" si="61"/>
        <v>21318.136000000002</v>
      </c>
      <c r="N285" s="34">
        <v>17917</v>
      </c>
      <c r="O285" s="34">
        <f t="shared" si="62"/>
        <v>3404.23</v>
      </c>
      <c r="P285" s="34">
        <f t="shared" si="63"/>
        <v>21321.23</v>
      </c>
      <c r="Q285" s="34">
        <f t="shared" si="64"/>
        <v>21321.23</v>
      </c>
      <c r="R285" s="1">
        <f t="shared" si="65"/>
        <v>17965.8</v>
      </c>
      <c r="S285" s="1">
        <f t="shared" si="66"/>
        <v>3413.502</v>
      </c>
      <c r="T285" s="1">
        <f t="shared" si="67"/>
        <v>21379.302</v>
      </c>
      <c r="U285" s="37">
        <f t="shared" si="68"/>
        <v>21379.302</v>
      </c>
      <c r="W285" s="47"/>
    </row>
    <row r="286" spans="1:23" x14ac:dyDescent="0.25">
      <c r="A286" s="8">
        <v>276</v>
      </c>
      <c r="B286" s="50" t="s">
        <v>318</v>
      </c>
      <c r="C286" s="50" t="s">
        <v>315</v>
      </c>
      <c r="D286" s="48">
        <v>1</v>
      </c>
      <c r="E286" s="25">
        <v>0.19</v>
      </c>
      <c r="F286" s="30">
        <v>13361</v>
      </c>
      <c r="G286" s="30">
        <f t="shared" si="56"/>
        <v>2538.59</v>
      </c>
      <c r="H286" s="31">
        <f t="shared" si="57"/>
        <v>15899.59</v>
      </c>
      <c r="I286" s="32">
        <f t="shared" si="58"/>
        <v>15899.59</v>
      </c>
      <c r="J286" s="33">
        <v>13295</v>
      </c>
      <c r="K286" s="33">
        <f t="shared" si="59"/>
        <v>2526.0500000000002</v>
      </c>
      <c r="L286" s="33">
        <f t="shared" si="60"/>
        <v>15821.05</v>
      </c>
      <c r="M286" s="33">
        <f t="shared" si="61"/>
        <v>15821.05</v>
      </c>
      <c r="N286" s="34">
        <v>13299</v>
      </c>
      <c r="O286" s="34">
        <f t="shared" si="62"/>
        <v>2526.81</v>
      </c>
      <c r="P286" s="34">
        <f t="shared" si="63"/>
        <v>15825.81</v>
      </c>
      <c r="Q286" s="34">
        <f t="shared" si="64"/>
        <v>15825.81</v>
      </c>
      <c r="R286" s="1">
        <f t="shared" si="65"/>
        <v>13318.333333333334</v>
      </c>
      <c r="S286" s="1">
        <f t="shared" si="66"/>
        <v>2530.4833333333336</v>
      </c>
      <c r="T286" s="1">
        <f t="shared" si="67"/>
        <v>15848.816666666668</v>
      </c>
      <c r="U286" s="37">
        <f t="shared" si="68"/>
        <v>15848.816666666668</v>
      </c>
      <c r="W286" s="47"/>
    </row>
    <row r="287" spans="1:23" x14ac:dyDescent="0.25">
      <c r="A287" s="8">
        <v>277</v>
      </c>
      <c r="B287" s="50" t="s">
        <v>319</v>
      </c>
      <c r="C287" s="50" t="s">
        <v>315</v>
      </c>
      <c r="D287" s="48">
        <v>1</v>
      </c>
      <c r="E287" s="25">
        <v>0.19</v>
      </c>
      <c r="F287" s="30">
        <v>11035</v>
      </c>
      <c r="G287" s="30">
        <f t="shared" si="56"/>
        <v>2096.65</v>
      </c>
      <c r="H287" s="31">
        <f t="shared" si="57"/>
        <v>13131.65</v>
      </c>
      <c r="I287" s="32">
        <f t="shared" si="58"/>
        <v>13131.65</v>
      </c>
      <c r="J287" s="33">
        <v>10980</v>
      </c>
      <c r="K287" s="33">
        <f t="shared" si="59"/>
        <v>2086.1999999999998</v>
      </c>
      <c r="L287" s="33">
        <f t="shared" si="60"/>
        <v>13066.2</v>
      </c>
      <c r="M287" s="33">
        <f t="shared" si="61"/>
        <v>13066.2</v>
      </c>
      <c r="N287" s="34">
        <v>10984</v>
      </c>
      <c r="O287" s="34">
        <f t="shared" si="62"/>
        <v>2086.96</v>
      </c>
      <c r="P287" s="34">
        <f t="shared" si="63"/>
        <v>13070.96</v>
      </c>
      <c r="Q287" s="34">
        <f t="shared" si="64"/>
        <v>13070.96</v>
      </c>
      <c r="R287" s="1">
        <f t="shared" si="65"/>
        <v>10999.666666666666</v>
      </c>
      <c r="S287" s="1">
        <f t="shared" si="66"/>
        <v>2089.9366666666665</v>
      </c>
      <c r="T287" s="1">
        <f t="shared" si="67"/>
        <v>13089.603333333333</v>
      </c>
      <c r="U287" s="37">
        <f t="shared" si="68"/>
        <v>13089.603333333333</v>
      </c>
      <c r="W287" s="47"/>
    </row>
    <row r="288" spans="1:23" x14ac:dyDescent="0.25">
      <c r="A288" s="8">
        <v>278</v>
      </c>
      <c r="B288" s="50" t="s">
        <v>320</v>
      </c>
      <c r="C288" s="50" t="s">
        <v>321</v>
      </c>
      <c r="D288" s="48">
        <v>1</v>
      </c>
      <c r="E288" s="25">
        <v>0.19</v>
      </c>
      <c r="F288" s="30">
        <v>25414</v>
      </c>
      <c r="G288" s="30">
        <f t="shared" si="56"/>
        <v>4828.66</v>
      </c>
      <c r="H288" s="31">
        <f t="shared" si="57"/>
        <v>30242.66</v>
      </c>
      <c r="I288" s="32">
        <f t="shared" si="58"/>
        <v>30242.66</v>
      </c>
      <c r="J288" s="33">
        <v>25200</v>
      </c>
      <c r="K288" s="33">
        <f t="shared" si="59"/>
        <v>4788</v>
      </c>
      <c r="L288" s="33">
        <f t="shared" si="60"/>
        <v>29988</v>
      </c>
      <c r="M288" s="33">
        <f t="shared" si="61"/>
        <v>29988</v>
      </c>
      <c r="N288" s="34">
        <v>25204</v>
      </c>
      <c r="O288" s="34">
        <f t="shared" si="62"/>
        <v>4788.76</v>
      </c>
      <c r="P288" s="34">
        <f t="shared" si="63"/>
        <v>29992.760000000002</v>
      </c>
      <c r="Q288" s="34">
        <f t="shared" si="64"/>
        <v>29992.760000000002</v>
      </c>
      <c r="R288" s="1">
        <f t="shared" si="65"/>
        <v>25272.666666666668</v>
      </c>
      <c r="S288" s="1">
        <f t="shared" si="66"/>
        <v>4801.8066666666673</v>
      </c>
      <c r="T288" s="1">
        <f t="shared" si="67"/>
        <v>30074.473333333335</v>
      </c>
      <c r="U288" s="37">
        <f t="shared" si="68"/>
        <v>30074.473333333335</v>
      </c>
      <c r="W288" s="47"/>
    </row>
    <row r="289" spans="1:23" x14ac:dyDescent="0.25">
      <c r="A289" s="8">
        <v>279</v>
      </c>
      <c r="B289" s="50" t="s">
        <v>322</v>
      </c>
      <c r="C289" s="50" t="s">
        <v>315</v>
      </c>
      <c r="D289" s="48">
        <v>1</v>
      </c>
      <c r="E289" s="25">
        <v>0.19</v>
      </c>
      <c r="F289" s="30">
        <v>12857</v>
      </c>
      <c r="G289" s="30">
        <f t="shared" si="56"/>
        <v>2442.83</v>
      </c>
      <c r="H289" s="31">
        <f t="shared" si="57"/>
        <v>15299.83</v>
      </c>
      <c r="I289" s="32">
        <f t="shared" si="58"/>
        <v>15299.83</v>
      </c>
      <c r="J289" s="33">
        <v>12605</v>
      </c>
      <c r="K289" s="33">
        <f t="shared" si="59"/>
        <v>2394.9499999999998</v>
      </c>
      <c r="L289" s="33">
        <f t="shared" si="60"/>
        <v>14999.95</v>
      </c>
      <c r="M289" s="33">
        <f t="shared" si="61"/>
        <v>14999.95</v>
      </c>
      <c r="N289" s="34">
        <v>12609</v>
      </c>
      <c r="O289" s="34">
        <f t="shared" si="62"/>
        <v>2395.71</v>
      </c>
      <c r="P289" s="34">
        <f t="shared" si="63"/>
        <v>15004.71</v>
      </c>
      <c r="Q289" s="34">
        <f t="shared" si="64"/>
        <v>15004.71</v>
      </c>
      <c r="R289" s="1">
        <f t="shared" si="65"/>
        <v>12690.333333333334</v>
      </c>
      <c r="S289" s="1">
        <f t="shared" si="66"/>
        <v>2411.1633333333334</v>
      </c>
      <c r="T289" s="1">
        <f t="shared" si="67"/>
        <v>15101.496666666668</v>
      </c>
      <c r="U289" s="37">
        <f t="shared" si="68"/>
        <v>15101.496666666668</v>
      </c>
      <c r="W289" s="47"/>
    </row>
    <row r="290" spans="1:23" x14ac:dyDescent="0.25">
      <c r="A290" s="8">
        <v>280</v>
      </c>
      <c r="B290" s="50" t="s">
        <v>330</v>
      </c>
      <c r="C290" s="50" t="s">
        <v>315</v>
      </c>
      <c r="D290" s="48">
        <v>1</v>
      </c>
      <c r="E290" s="25">
        <v>0.19</v>
      </c>
      <c r="F290" s="30">
        <v>118320</v>
      </c>
      <c r="G290" s="30">
        <f t="shared" si="56"/>
        <v>22480.799999999999</v>
      </c>
      <c r="H290" s="31">
        <f t="shared" si="57"/>
        <v>140800.79999999999</v>
      </c>
      <c r="I290" s="32">
        <f t="shared" si="58"/>
        <v>140800.79999999999</v>
      </c>
      <c r="J290" s="33">
        <v>115798</v>
      </c>
      <c r="K290" s="33">
        <f t="shared" si="59"/>
        <v>22001.62</v>
      </c>
      <c r="L290" s="33">
        <f t="shared" si="60"/>
        <v>137799.62</v>
      </c>
      <c r="M290" s="33">
        <f t="shared" si="61"/>
        <v>137799.62</v>
      </c>
      <c r="N290" s="34">
        <v>115250</v>
      </c>
      <c r="O290" s="34">
        <f t="shared" si="62"/>
        <v>21897.5</v>
      </c>
      <c r="P290" s="34">
        <f t="shared" si="63"/>
        <v>137147.5</v>
      </c>
      <c r="Q290" s="34">
        <f t="shared" si="64"/>
        <v>137147.5</v>
      </c>
      <c r="R290" s="1">
        <f t="shared" si="65"/>
        <v>116456</v>
      </c>
      <c r="S290" s="1">
        <f t="shared" si="66"/>
        <v>22126.639999999999</v>
      </c>
      <c r="T290" s="1">
        <f t="shared" si="67"/>
        <v>138582.64000000001</v>
      </c>
      <c r="U290" s="37">
        <f t="shared" si="68"/>
        <v>138582.64000000001</v>
      </c>
      <c r="W290" s="47"/>
    </row>
    <row r="291" spans="1:23" x14ac:dyDescent="0.25">
      <c r="A291" s="8">
        <v>281</v>
      </c>
      <c r="B291" s="50" t="s">
        <v>331</v>
      </c>
      <c r="C291" s="50" t="s">
        <v>315</v>
      </c>
      <c r="D291" s="48">
        <v>1</v>
      </c>
      <c r="E291" s="25">
        <v>0.19</v>
      </c>
      <c r="F291" s="30">
        <v>102870</v>
      </c>
      <c r="G291" s="30">
        <f t="shared" si="56"/>
        <v>19545.3</v>
      </c>
      <c r="H291" s="31">
        <f t="shared" si="57"/>
        <v>122415.3</v>
      </c>
      <c r="I291" s="32">
        <f t="shared" si="58"/>
        <v>122415.3</v>
      </c>
      <c r="J291" s="33">
        <v>105714</v>
      </c>
      <c r="K291" s="33">
        <f t="shared" si="59"/>
        <v>20085.66</v>
      </c>
      <c r="L291" s="33">
        <f t="shared" si="60"/>
        <v>125799.66</v>
      </c>
      <c r="M291" s="33">
        <f t="shared" si="61"/>
        <v>125799.66</v>
      </c>
      <c r="N291" s="34">
        <v>108356</v>
      </c>
      <c r="O291" s="34">
        <f t="shared" si="62"/>
        <v>20587.64</v>
      </c>
      <c r="P291" s="34">
        <f t="shared" si="63"/>
        <v>128943.64</v>
      </c>
      <c r="Q291" s="34">
        <f t="shared" si="64"/>
        <v>128943.64</v>
      </c>
      <c r="R291" s="1">
        <f t="shared" si="65"/>
        <v>105646.66666666667</v>
      </c>
      <c r="S291" s="1">
        <f t="shared" si="66"/>
        <v>20072.866666666669</v>
      </c>
      <c r="T291" s="1">
        <f t="shared" si="67"/>
        <v>125719.53333333334</v>
      </c>
      <c r="U291" s="37">
        <f t="shared" si="68"/>
        <v>125719.53333333334</v>
      </c>
      <c r="W291" s="47"/>
    </row>
    <row r="292" spans="1:23" x14ac:dyDescent="0.25">
      <c r="A292" s="8">
        <v>282</v>
      </c>
      <c r="B292" s="51" t="s">
        <v>332</v>
      </c>
      <c r="C292" s="50" t="s">
        <v>315</v>
      </c>
      <c r="D292" s="48">
        <v>1</v>
      </c>
      <c r="E292" s="25">
        <v>0.19</v>
      </c>
      <c r="F292" s="30">
        <v>14900</v>
      </c>
      <c r="G292" s="30">
        <f t="shared" si="56"/>
        <v>2831</v>
      </c>
      <c r="H292" s="31">
        <f t="shared" si="57"/>
        <v>17731</v>
      </c>
      <c r="I292" s="32">
        <f t="shared" si="58"/>
        <v>17731</v>
      </c>
      <c r="J292" s="33">
        <v>14957</v>
      </c>
      <c r="K292" s="33">
        <f t="shared" si="59"/>
        <v>2841.83</v>
      </c>
      <c r="L292" s="33">
        <f t="shared" si="60"/>
        <v>17798.830000000002</v>
      </c>
      <c r="M292" s="33">
        <f t="shared" si="61"/>
        <v>17798.830000000002</v>
      </c>
      <c r="N292" s="34">
        <v>15187</v>
      </c>
      <c r="O292" s="34">
        <f t="shared" si="62"/>
        <v>2885.53</v>
      </c>
      <c r="P292" s="34">
        <f t="shared" si="63"/>
        <v>18072.53</v>
      </c>
      <c r="Q292" s="34">
        <f t="shared" si="64"/>
        <v>18072.53</v>
      </c>
      <c r="R292" s="1">
        <f t="shared" si="65"/>
        <v>15014.666666666666</v>
      </c>
      <c r="S292" s="1">
        <f t="shared" si="66"/>
        <v>2852.7866666666664</v>
      </c>
      <c r="T292" s="1">
        <f t="shared" si="67"/>
        <v>17867.453333333331</v>
      </c>
      <c r="U292" s="37">
        <f t="shared" si="68"/>
        <v>17867.453333333331</v>
      </c>
      <c r="W292" s="47"/>
    </row>
    <row r="293" spans="1:23" x14ac:dyDescent="0.25">
      <c r="A293" s="8">
        <v>283</v>
      </c>
      <c r="B293" s="50" t="s">
        <v>333</v>
      </c>
      <c r="C293" s="50" t="s">
        <v>315</v>
      </c>
      <c r="D293" s="48">
        <v>1</v>
      </c>
      <c r="E293" s="25">
        <v>0.19</v>
      </c>
      <c r="F293" s="30">
        <v>17150</v>
      </c>
      <c r="G293" s="30">
        <f t="shared" si="56"/>
        <v>3258.5</v>
      </c>
      <c r="H293" s="31">
        <f t="shared" si="57"/>
        <v>20408.5</v>
      </c>
      <c r="I293" s="32">
        <f t="shared" si="58"/>
        <v>20408.5</v>
      </c>
      <c r="J293" s="33">
        <v>16638</v>
      </c>
      <c r="K293" s="33">
        <f t="shared" si="59"/>
        <v>3161.2200000000003</v>
      </c>
      <c r="L293" s="33">
        <f t="shared" si="60"/>
        <v>19799.22</v>
      </c>
      <c r="M293" s="33">
        <f t="shared" si="61"/>
        <v>19799.22</v>
      </c>
      <c r="N293" s="34">
        <v>16200</v>
      </c>
      <c r="O293" s="34">
        <f t="shared" si="62"/>
        <v>3078</v>
      </c>
      <c r="P293" s="34">
        <f t="shared" si="63"/>
        <v>19278</v>
      </c>
      <c r="Q293" s="34">
        <f t="shared" si="64"/>
        <v>19278</v>
      </c>
      <c r="R293" s="1">
        <f t="shared" si="65"/>
        <v>16662.666666666668</v>
      </c>
      <c r="S293" s="1">
        <f t="shared" si="66"/>
        <v>3165.9066666666668</v>
      </c>
      <c r="T293" s="1">
        <f t="shared" si="67"/>
        <v>19828.573333333334</v>
      </c>
      <c r="U293" s="37">
        <f t="shared" si="68"/>
        <v>19828.573333333334</v>
      </c>
      <c r="W293" s="47"/>
    </row>
    <row r="294" spans="1:23" x14ac:dyDescent="0.25">
      <c r="A294" s="8">
        <v>284</v>
      </c>
      <c r="B294" s="50" t="s">
        <v>334</v>
      </c>
      <c r="C294" s="50" t="s">
        <v>315</v>
      </c>
      <c r="D294" s="48">
        <v>1</v>
      </c>
      <c r="E294" s="25">
        <v>0.19</v>
      </c>
      <c r="F294" s="30">
        <v>19950</v>
      </c>
      <c r="G294" s="30">
        <f t="shared" si="56"/>
        <v>3790.5</v>
      </c>
      <c r="H294" s="31">
        <f t="shared" si="57"/>
        <v>23740.5</v>
      </c>
      <c r="I294" s="32">
        <f t="shared" si="58"/>
        <v>23740.5</v>
      </c>
      <c r="J294" s="33">
        <v>20000</v>
      </c>
      <c r="K294" s="33">
        <f t="shared" si="59"/>
        <v>3800</v>
      </c>
      <c r="L294" s="33">
        <f t="shared" si="60"/>
        <v>23800</v>
      </c>
      <c r="M294" s="33">
        <f t="shared" si="61"/>
        <v>23800</v>
      </c>
      <c r="N294" s="34">
        <v>18650</v>
      </c>
      <c r="O294" s="34">
        <f t="shared" si="62"/>
        <v>3543.5</v>
      </c>
      <c r="P294" s="34">
        <f t="shared" si="63"/>
        <v>22193.5</v>
      </c>
      <c r="Q294" s="34">
        <f t="shared" si="64"/>
        <v>22193.5</v>
      </c>
      <c r="R294" s="1">
        <f t="shared" si="65"/>
        <v>19533.333333333332</v>
      </c>
      <c r="S294" s="1">
        <f t="shared" si="66"/>
        <v>3711.333333333333</v>
      </c>
      <c r="T294" s="1">
        <f t="shared" si="67"/>
        <v>23244.666666666664</v>
      </c>
      <c r="U294" s="37">
        <f t="shared" si="68"/>
        <v>23244.666666666664</v>
      </c>
      <c r="W294" s="47"/>
    </row>
    <row r="295" spans="1:23" x14ac:dyDescent="0.25">
      <c r="A295" s="8">
        <v>285</v>
      </c>
      <c r="B295" s="50" t="s">
        <v>335</v>
      </c>
      <c r="C295" s="50" t="s">
        <v>315</v>
      </c>
      <c r="D295" s="48">
        <v>1</v>
      </c>
      <c r="E295" s="25">
        <v>0.19</v>
      </c>
      <c r="F295" s="30">
        <v>913310</v>
      </c>
      <c r="G295" s="30">
        <f t="shared" si="56"/>
        <v>173528.9</v>
      </c>
      <c r="H295" s="31">
        <f t="shared" si="57"/>
        <v>1086838.8999999999</v>
      </c>
      <c r="I295" s="32">
        <f t="shared" si="58"/>
        <v>1086838.8999999999</v>
      </c>
      <c r="J295" s="33">
        <v>806554</v>
      </c>
      <c r="K295" s="33">
        <f t="shared" si="59"/>
        <v>153245.26</v>
      </c>
      <c r="L295" s="33">
        <f t="shared" si="60"/>
        <v>959799.26</v>
      </c>
      <c r="M295" s="33">
        <f t="shared" si="61"/>
        <v>959799.26</v>
      </c>
      <c r="N295" s="34">
        <v>950745</v>
      </c>
      <c r="O295" s="34">
        <f t="shared" si="62"/>
        <v>180641.55</v>
      </c>
      <c r="P295" s="34">
        <f t="shared" si="63"/>
        <v>1131386.55</v>
      </c>
      <c r="Q295" s="34">
        <f t="shared" si="64"/>
        <v>1131386.55</v>
      </c>
      <c r="R295" s="1">
        <f t="shared" si="65"/>
        <v>890203</v>
      </c>
      <c r="S295" s="1">
        <f t="shared" si="66"/>
        <v>169138.57</v>
      </c>
      <c r="T295" s="1">
        <f t="shared" si="67"/>
        <v>1059341.57</v>
      </c>
      <c r="U295" s="37">
        <f t="shared" si="68"/>
        <v>1059341.57</v>
      </c>
      <c r="W295" s="47"/>
    </row>
    <row r="296" spans="1:23" x14ac:dyDescent="0.25">
      <c r="A296" s="8">
        <v>286</v>
      </c>
      <c r="B296" s="50" t="s">
        <v>336</v>
      </c>
      <c r="C296" s="50" t="s">
        <v>315</v>
      </c>
      <c r="D296" s="48">
        <v>1</v>
      </c>
      <c r="E296" s="25">
        <v>0.19</v>
      </c>
      <c r="F296" s="30">
        <v>66860</v>
      </c>
      <c r="G296" s="30">
        <f t="shared" si="56"/>
        <v>12703.4</v>
      </c>
      <c r="H296" s="31">
        <f t="shared" si="57"/>
        <v>79563.399999999994</v>
      </c>
      <c r="I296" s="32">
        <f t="shared" si="58"/>
        <v>79563.399999999994</v>
      </c>
      <c r="J296" s="33">
        <v>65756</v>
      </c>
      <c r="K296" s="33">
        <f t="shared" si="59"/>
        <v>12493.64</v>
      </c>
      <c r="L296" s="33">
        <f t="shared" si="60"/>
        <v>78249.64</v>
      </c>
      <c r="M296" s="33">
        <f t="shared" si="61"/>
        <v>78249.64</v>
      </c>
      <c r="N296" s="34">
        <v>66439</v>
      </c>
      <c r="O296" s="34">
        <f t="shared" si="62"/>
        <v>12623.41</v>
      </c>
      <c r="P296" s="34">
        <f t="shared" si="63"/>
        <v>79062.41</v>
      </c>
      <c r="Q296" s="34">
        <f t="shared" si="64"/>
        <v>79062.41</v>
      </c>
      <c r="R296" s="1">
        <f t="shared" si="65"/>
        <v>66351.666666666672</v>
      </c>
      <c r="S296" s="1">
        <f t="shared" si="66"/>
        <v>12606.816666666668</v>
      </c>
      <c r="T296" s="1">
        <f t="shared" si="67"/>
        <v>78958.483333333337</v>
      </c>
      <c r="U296" s="37">
        <f t="shared" si="68"/>
        <v>78958.483333333337</v>
      </c>
      <c r="W296" s="47"/>
    </row>
    <row r="297" spans="1:23" ht="15" thickBot="1" x14ac:dyDescent="0.3">
      <c r="A297" s="8">
        <v>287</v>
      </c>
      <c r="B297" s="50" t="s">
        <v>337</v>
      </c>
      <c r="C297" s="50" t="s">
        <v>338</v>
      </c>
      <c r="D297" s="48">
        <v>1</v>
      </c>
      <c r="E297" s="25">
        <v>0.19</v>
      </c>
      <c r="F297" s="30">
        <v>279649.59999999998</v>
      </c>
      <c r="G297" s="30">
        <f t="shared" si="56"/>
        <v>53133.423999999999</v>
      </c>
      <c r="H297" s="31">
        <f t="shared" si="57"/>
        <v>332783.02399999998</v>
      </c>
      <c r="I297" s="32">
        <f t="shared" si="58"/>
        <v>332783.02399999998</v>
      </c>
      <c r="J297" s="33">
        <v>280000.40000000002</v>
      </c>
      <c r="K297" s="33">
        <f t="shared" si="59"/>
        <v>53200.076000000008</v>
      </c>
      <c r="L297" s="33">
        <f t="shared" si="60"/>
        <v>333200.47600000002</v>
      </c>
      <c r="M297" s="33">
        <f t="shared" si="61"/>
        <v>333200.47600000002</v>
      </c>
      <c r="N297" s="34">
        <v>285000</v>
      </c>
      <c r="O297" s="34">
        <f t="shared" si="62"/>
        <v>54150</v>
      </c>
      <c r="P297" s="34">
        <f t="shared" si="63"/>
        <v>339150</v>
      </c>
      <c r="Q297" s="34">
        <f t="shared" si="64"/>
        <v>339150</v>
      </c>
      <c r="R297" s="1">
        <f t="shared" si="65"/>
        <v>281550</v>
      </c>
      <c r="S297" s="1">
        <f t="shared" si="66"/>
        <v>53494.5</v>
      </c>
      <c r="T297" s="1">
        <f t="shared" si="67"/>
        <v>335044.5</v>
      </c>
      <c r="U297" s="37">
        <f t="shared" si="68"/>
        <v>335044.5</v>
      </c>
      <c r="W297" s="47"/>
    </row>
    <row r="298" spans="1:23" ht="15" thickBot="1" x14ac:dyDescent="0.3">
      <c r="A298" s="105" t="s">
        <v>5</v>
      </c>
      <c r="B298" s="106"/>
      <c r="C298" s="96"/>
      <c r="D298" s="97"/>
      <c r="E298" s="61"/>
      <c r="F298" s="59"/>
      <c r="G298" s="59"/>
      <c r="H298" s="62"/>
      <c r="I298" s="46">
        <f>SUM(F11:F297)</f>
        <v>68266594.200000018</v>
      </c>
      <c r="J298" s="55"/>
      <c r="K298" s="56"/>
      <c r="L298" s="57"/>
      <c r="M298" s="46">
        <f>SUM(J11:J297)</f>
        <v>67541703.800000012</v>
      </c>
      <c r="N298" s="55"/>
      <c r="O298" s="56"/>
      <c r="P298" s="57"/>
      <c r="Q298" s="46">
        <f>SUM(N11:N297)</f>
        <v>67694125.600000024</v>
      </c>
      <c r="R298" s="55"/>
      <c r="S298" s="56"/>
      <c r="T298" s="57"/>
      <c r="U298" s="29">
        <f>SUM(R11:R297)</f>
        <v>67834141.200000033</v>
      </c>
      <c r="V298" s="47"/>
    </row>
    <row r="299" spans="1:23" ht="15" thickBot="1" x14ac:dyDescent="0.3">
      <c r="A299" s="105" t="s">
        <v>6</v>
      </c>
      <c r="B299" s="106"/>
      <c r="C299" s="61"/>
      <c r="D299" s="62"/>
      <c r="I299" s="27">
        <f>SUM(G11:G297)</f>
        <v>12917401.148000007</v>
      </c>
      <c r="J299" s="58"/>
      <c r="K299" s="59"/>
      <c r="L299" s="60"/>
      <c r="M299" s="27">
        <f>SUM(K11:K297)</f>
        <v>12780192.881999994</v>
      </c>
      <c r="N299" s="58"/>
      <c r="O299" s="59"/>
      <c r="P299" s="60"/>
      <c r="Q299" s="27">
        <f>SUM(O11:O297)</f>
        <v>12809144.834000019</v>
      </c>
      <c r="R299" s="58"/>
      <c r="S299" s="59"/>
      <c r="T299" s="60"/>
      <c r="U299" s="29">
        <f>SUM(S11:S297)</f>
        <v>12835579.621333336</v>
      </c>
    </row>
    <row r="300" spans="1:23" ht="15" thickBot="1" x14ac:dyDescent="0.3">
      <c r="A300" s="105" t="s">
        <v>12</v>
      </c>
      <c r="B300" s="106"/>
      <c r="C300" s="61"/>
      <c r="D300" s="62"/>
      <c r="E300" s="61"/>
      <c r="F300" s="59"/>
      <c r="G300" s="59"/>
      <c r="H300" s="62"/>
      <c r="I300" s="27">
        <f>SUM(I11:I297)</f>
        <v>81183995.348000005</v>
      </c>
      <c r="J300" s="58"/>
      <c r="K300" s="59"/>
      <c r="L300" s="60"/>
      <c r="M300" s="26">
        <f>SUM(M11:M297)</f>
        <v>80321896.682000041</v>
      </c>
      <c r="N300" s="58"/>
      <c r="O300" s="59"/>
      <c r="P300" s="60"/>
      <c r="Q300" s="26">
        <f>SUM(Q11:Q297)</f>
        <v>80503270.433999911</v>
      </c>
      <c r="R300" s="58"/>
      <c r="S300" s="59"/>
      <c r="T300" s="60"/>
      <c r="U300" s="29">
        <f>SUM(U11:U297)</f>
        <v>80669720.821333349</v>
      </c>
    </row>
    <row r="301" spans="1:23" ht="15" x14ac:dyDescent="0.25">
      <c r="A301" s="12"/>
      <c r="B301" s="88" t="s">
        <v>13</v>
      </c>
      <c r="C301" s="89"/>
      <c r="D301" s="89"/>
      <c r="E301" s="89"/>
      <c r="F301" s="89"/>
      <c r="G301" s="13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9"/>
      <c r="S301" s="38"/>
      <c r="T301" s="38"/>
      <c r="U301" s="14"/>
    </row>
    <row r="302" spans="1:23" ht="15" x14ac:dyDescent="0.25">
      <c r="A302" s="12"/>
      <c r="B302" s="40"/>
      <c r="C302" s="41"/>
      <c r="D302" s="41"/>
      <c r="E302" s="41"/>
      <c r="F302" s="41"/>
      <c r="G302" s="13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14"/>
    </row>
    <row r="303" spans="1:23" ht="36.6" customHeight="1" x14ac:dyDescent="0.25">
      <c r="A303" s="12"/>
      <c r="B303" s="98" t="s">
        <v>32</v>
      </c>
      <c r="C303" s="98"/>
      <c r="D303" s="98"/>
      <c r="E303" s="98"/>
      <c r="F303" s="98"/>
      <c r="G303" s="98"/>
      <c r="H303" s="98"/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98"/>
      <c r="U303" s="14"/>
    </row>
    <row r="304" spans="1:23" ht="15" x14ac:dyDescent="0.25">
      <c r="A304" s="12"/>
      <c r="B304" s="86"/>
      <c r="C304" s="87"/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38"/>
      <c r="P304" s="38"/>
      <c r="Q304" s="38"/>
      <c r="R304" s="38"/>
      <c r="S304" s="38"/>
      <c r="T304" s="38"/>
      <c r="U304" s="14"/>
    </row>
    <row r="305" spans="1:21" ht="14.1" customHeight="1" x14ac:dyDescent="0.25">
      <c r="A305" s="12"/>
      <c r="B305" s="63" t="s">
        <v>27</v>
      </c>
      <c r="C305" s="63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14"/>
    </row>
    <row r="306" spans="1:21" ht="35.25" customHeight="1" x14ac:dyDescent="0.25">
      <c r="A306" s="12"/>
      <c r="B306" s="63"/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14"/>
    </row>
    <row r="307" spans="1:21" x14ac:dyDescent="0.25">
      <c r="A307" s="12"/>
      <c r="B307" s="38"/>
      <c r="C307" s="38"/>
      <c r="D307" s="13"/>
      <c r="E307" s="13"/>
      <c r="F307" s="13"/>
      <c r="G307" s="13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14"/>
    </row>
    <row r="308" spans="1:21" x14ac:dyDescent="0.25">
      <c r="A308" s="12"/>
      <c r="B308" s="28" t="s">
        <v>14</v>
      </c>
      <c r="C308" s="38"/>
      <c r="D308" s="9"/>
      <c r="E308" s="13"/>
      <c r="F308" s="13"/>
      <c r="G308" s="13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14"/>
    </row>
    <row r="309" spans="1:21" ht="43.5" customHeight="1" x14ac:dyDescent="0.25">
      <c r="B309" s="45"/>
      <c r="C309" s="53" t="s">
        <v>34</v>
      </c>
      <c r="D309" s="53"/>
      <c r="E309" s="53"/>
      <c r="F309" s="53"/>
      <c r="G309" s="53"/>
      <c r="H309" s="53"/>
      <c r="I309" s="53"/>
      <c r="J309" s="45"/>
      <c r="K309" s="53" t="s">
        <v>35</v>
      </c>
      <c r="L309" s="53"/>
      <c r="M309" s="53"/>
      <c r="N309" s="53"/>
      <c r="O309" s="53"/>
      <c r="P309" s="53"/>
      <c r="Q309" s="53"/>
      <c r="R309" s="53"/>
      <c r="S309" s="53"/>
      <c r="T309" s="53"/>
      <c r="U309" s="54"/>
    </row>
    <row r="310" spans="1:21" x14ac:dyDescent="0.25">
      <c r="A310" s="15"/>
      <c r="D310" s="16"/>
      <c r="E310" s="16"/>
      <c r="F310" s="16"/>
      <c r="G310" s="16"/>
      <c r="U310" s="17"/>
    </row>
    <row r="311" spans="1:21" x14ac:dyDescent="0.25">
      <c r="A311" s="15"/>
      <c r="B311" s="42" t="s">
        <v>29</v>
      </c>
      <c r="C311" s="43"/>
      <c r="D311" s="43"/>
      <c r="E311" s="43"/>
      <c r="F311" s="16"/>
      <c r="G311" s="16"/>
      <c r="U311" s="17"/>
    </row>
    <row r="312" spans="1:21" x14ac:dyDescent="0.25">
      <c r="A312" s="15"/>
      <c r="B312" s="42" t="s">
        <v>31</v>
      </c>
      <c r="C312" s="43"/>
      <c r="D312" s="43"/>
      <c r="E312" s="43"/>
      <c r="F312" s="16"/>
      <c r="G312" s="16"/>
      <c r="U312" s="17"/>
    </row>
    <row r="313" spans="1:21" x14ac:dyDescent="0.25">
      <c r="A313" s="15"/>
      <c r="B313" s="42" t="s">
        <v>33</v>
      </c>
      <c r="C313" s="43"/>
      <c r="D313" s="43"/>
      <c r="E313" s="43"/>
      <c r="F313" s="16"/>
      <c r="G313" s="16"/>
      <c r="U313" s="17"/>
    </row>
    <row r="314" spans="1:21" ht="15" thickBot="1" x14ac:dyDescent="0.3">
      <c r="A314" s="18"/>
      <c r="B314" s="44" t="s">
        <v>30</v>
      </c>
      <c r="C314" s="19"/>
      <c r="D314" s="19"/>
      <c r="E314" s="19"/>
      <c r="F314" s="20"/>
      <c r="G314" s="20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2"/>
    </row>
  </sheetData>
  <sheetProtection algorithmName="SHA-512" hashValue="GkMV/bjT+zgyd3YOVvkCRwE/QrTgwzwMbbXrK+0A21bAmBf5F3GNx/HmZHP2//Z55Wbc8sg7r3U+6eAjyTsgnw==" saltValue="KW9d4du6cZGNk2GT38B5ng==" spinCount="100000" sheet="1" formatCells="0" formatColumns="0" formatRows="0" insertColumns="0" insertRows="0" insertHyperlinks="0" deleteColumns="0" deleteRows="0" sort="0" autoFilter="0" pivotTables="0"/>
  <mergeCells count="48">
    <mergeCell ref="A5:U5"/>
    <mergeCell ref="A7:U7"/>
    <mergeCell ref="A298:B298"/>
    <mergeCell ref="A299:B299"/>
    <mergeCell ref="A300:B300"/>
    <mergeCell ref="A6:B6"/>
    <mergeCell ref="C6:U6"/>
    <mergeCell ref="R8:U8"/>
    <mergeCell ref="R9:U9"/>
    <mergeCell ref="N9:Q9"/>
    <mergeCell ref="A8:D8"/>
    <mergeCell ref="F8:I8"/>
    <mergeCell ref="J8:M8"/>
    <mergeCell ref="N8:Q8"/>
    <mergeCell ref="R298:T298"/>
    <mergeCell ref="R299:T299"/>
    <mergeCell ref="A9:A10"/>
    <mergeCell ref="B9:B10"/>
    <mergeCell ref="C9:C10"/>
    <mergeCell ref="B304:N304"/>
    <mergeCell ref="B301:F301"/>
    <mergeCell ref="D9:D10"/>
    <mergeCell ref="E9:E10"/>
    <mergeCell ref="F9:I9"/>
    <mergeCell ref="J9:M9"/>
    <mergeCell ref="E298:H298"/>
    <mergeCell ref="C298:D298"/>
    <mergeCell ref="B303:T303"/>
    <mergeCell ref="A1:B3"/>
    <mergeCell ref="S3:U3"/>
    <mergeCell ref="S2:U2"/>
    <mergeCell ref="S1:U1"/>
    <mergeCell ref="C1:R1"/>
    <mergeCell ref="C3:R3"/>
    <mergeCell ref="C2:R2"/>
    <mergeCell ref="K309:U309"/>
    <mergeCell ref="C309:I309"/>
    <mergeCell ref="N298:P298"/>
    <mergeCell ref="N299:P299"/>
    <mergeCell ref="N300:P300"/>
    <mergeCell ref="E300:H300"/>
    <mergeCell ref="J298:L298"/>
    <mergeCell ref="R300:T300"/>
    <mergeCell ref="C299:D299"/>
    <mergeCell ref="C300:D300"/>
    <mergeCell ref="J299:L299"/>
    <mergeCell ref="J300:L300"/>
    <mergeCell ref="B305:T306"/>
  </mergeCells>
  <phoneticPr fontId="22" type="noConversion"/>
  <dataValidations disablePrompts="1" count="1">
    <dataValidation allowBlank="1" showInputMessage="1" showErrorMessage="1" promptTitle="UNIDAD DE MEDIDA" prompt="Digite la unidad de medida el elemento solicitado ejemplo: unidad, caja, gramos." sqref="C298:C300"/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146" scale="43" fitToHeight="4" orientation="landscape" r:id="rId1"/>
  <headerFooter>
    <oddFooter>&amp;CEL FORMATO IMPRESO, SIN DILIGENCIAR, ES UNA COPIA NO CONTROLADA&amp;RPágina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VIVIANA ROCHA</dc:creator>
  <cp:lastModifiedBy>Andres Camilo Sierra Lovera</cp:lastModifiedBy>
  <cp:lastPrinted>2025-04-22T19:57:19Z</cp:lastPrinted>
  <dcterms:created xsi:type="dcterms:W3CDTF">2020-09-08T22:12:01Z</dcterms:created>
  <dcterms:modified xsi:type="dcterms:W3CDTF">2025-07-09T22:20:30Z</dcterms:modified>
</cp:coreProperties>
</file>