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66925"/>
  <mc:AlternateContent xmlns:mc="http://schemas.openxmlformats.org/markup-compatibility/2006">
    <mc:Choice Requires="x15">
      <x15ac:absPath xmlns:x15ac="http://schemas.microsoft.com/office/spreadsheetml/2010/11/ac" url="F:\Copia\DOCUMENTOS MEMORIA USB\TERMINOS\2025\PINAR DEL RIO\INTERV\"/>
    </mc:Choice>
  </mc:AlternateContent>
  <xr:revisionPtr revIDLastSave="0" documentId="13_ncr:1_{6B680CD0-E4F9-482D-B372-D85D9DCF4662}" xr6:coauthVersionLast="47" xr6:coauthVersionMax="47" xr10:uidLastSave="{00000000-0000-0000-0000-000000000000}"/>
  <bookViews>
    <workbookView xWindow="-120" yWindow="-120" windowWidth="29040" windowHeight="15720" xr2:uid="{00000000-000D-0000-FFFF-FFFF00000000}"/>
  </bookViews>
  <sheets>
    <sheet name="MATRIZ RIESGOS INTERVENTORIA" sheetId="1" r:id="rId1"/>
    <sheet name="CRITERIOS VALORACION DEL RIESGO" sheetId="2" r:id="rId2"/>
  </sheets>
  <definedNames>
    <definedName name="_xlnm._FilterDatabase" localSheetId="0" hidden="1">'MATRIZ RIESGOS INTERVENTORIA'!$F$1:$F$35</definedName>
    <definedName name="_xlnm.Print_Area" localSheetId="0">'MATRIZ RIESGOS INTERVENTORIA'!$A$1:$Y$25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36" i="1" l="1"/>
  <c r="K36" i="1"/>
  <c r="R35" i="1"/>
  <c r="K35" i="1"/>
  <c r="R33" i="1"/>
  <c r="K33" i="1"/>
  <c r="R8" i="1"/>
  <c r="R9" i="1"/>
  <c r="R10" i="1"/>
  <c r="R11" i="1"/>
  <c r="R13" i="1"/>
  <c r="R14" i="1"/>
  <c r="R15" i="1"/>
  <c r="R16" i="1"/>
  <c r="R17" i="1"/>
  <c r="R18" i="1"/>
  <c r="R23" i="1"/>
  <c r="R24" i="1"/>
  <c r="R25" i="1"/>
  <c r="R26" i="1"/>
  <c r="R27" i="1"/>
  <c r="R28" i="1"/>
  <c r="R29" i="1"/>
  <c r="R30" i="1"/>
  <c r="R31" i="1"/>
  <c r="R32" i="1"/>
  <c r="R34" i="1"/>
  <c r="R37" i="1"/>
  <c r="R38" i="1"/>
  <c r="R7" i="1"/>
  <c r="K8" i="1"/>
  <c r="K9" i="1"/>
  <c r="K10" i="1"/>
  <c r="K11" i="1"/>
  <c r="K13" i="1"/>
  <c r="K14" i="1"/>
  <c r="K15" i="1"/>
  <c r="K16" i="1"/>
  <c r="K17" i="1"/>
  <c r="K18" i="1"/>
  <c r="K23" i="1"/>
  <c r="K24" i="1"/>
  <c r="K25" i="1"/>
  <c r="K26" i="1"/>
  <c r="K27" i="1"/>
  <c r="K28" i="1"/>
  <c r="K29" i="1"/>
  <c r="K30" i="1"/>
  <c r="K31" i="1"/>
  <c r="K32" i="1"/>
  <c r="K34" i="1"/>
  <c r="K37" i="1"/>
  <c r="K38" i="1"/>
  <c r="K7" i="1"/>
  <c r="T37" i="1" l="1"/>
</calcChain>
</file>

<file path=xl/sharedStrings.xml><?xml version="1.0" encoding="utf-8"?>
<sst xmlns="http://schemas.openxmlformats.org/spreadsheetml/2006/main" count="583" uniqueCount="282">
  <si>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</si>
  <si>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</si>
  <si>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</si>
  <si>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</si>
  <si>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</si>
  <si>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</si>
  <si>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</si>
  <si>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</si>
  <si>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</si>
  <si>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</si>
  <si>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</si>
  <si>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</si>
  <si>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</si>
  <si>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</si>
  <si>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</si>
  <si>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</si>
  <si>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</si>
  <si>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</si>
  <si>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</si>
  <si>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</si>
  <si>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</si>
  <si>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</si>
  <si>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</si>
  <si>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</si>
  <si>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</si>
  <si>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</si>
  <si>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</si>
  <si>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</si>
  <si>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</si>
  <si>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</si>
  <si>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</si>
  <si>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</si>
  <si>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Riesgo Medio</t>
  </si>
  <si>
    <t>X</t>
  </si>
  <si>
    <t>Riesgo Bajo</t>
  </si>
  <si>
    <t>SI</t>
  </si>
  <si>
    <t xml:space="preserve"> Desde el inicio del proceso contractual </t>
  </si>
  <si>
    <t>Hasta la suscripción del contrato</t>
  </si>
  <si>
    <t xml:space="preserve">Mesas de trabajo internas interdisciplinarias, monitoreo a etapas de planificación, estructuración y precontractuales </t>
  </si>
  <si>
    <t xml:space="preserve">Cronograma de Contratación </t>
  </si>
  <si>
    <t>General</t>
  </si>
  <si>
    <t>Externo</t>
  </si>
  <si>
    <t>Selección</t>
  </si>
  <si>
    <t>Riesgo Operacional</t>
  </si>
  <si>
    <t>Colusión en el proceso</t>
  </si>
  <si>
    <t>Posibles  perjuicios técnicos, financieros  y/o  legales  contra  la entidad  e  Imposibilidad de ejecución de un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</si>
  <si>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</si>
  <si>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Apertura del proceso de contratación</t>
  </si>
  <si>
    <t>Adjudicación del proceso de contratación</t>
  </si>
  <si>
    <t>Seguimiento y control del proceso precontractual por parte del área encargada</t>
  </si>
  <si>
    <t>Semanal</t>
  </si>
  <si>
    <t>Selección - Ejecución</t>
  </si>
  <si>
    <t>Riesgo Económico  Riesgo Operacional</t>
  </si>
  <si>
    <t>Factor Multiplicador y Precios Por debajo del Presupuesto Oficial en la propuesta del PROPONENTE  y/o INTERVENTOR</t>
  </si>
  <si>
    <t>Impacto económico al Interventor</t>
  </si>
  <si>
    <t>Implementación de Controles en la Fase contractual que aseguren la eficiencia del Interventor en la ejecución del contrato conforme a sus obligaciones contractuales y a la oferta  económica presentada.</t>
  </si>
  <si>
    <t>NO</t>
  </si>
  <si>
    <t>Interventor</t>
  </si>
  <si>
    <t>Al inicio de la ejecución del contrato</t>
  </si>
  <si>
    <t>A la terminación de la ejecución del contrato</t>
  </si>
  <si>
    <t>Seguimiento y control al cumplimiento de  todas las obligaciones del contrato de interventoría.  
Visitas de supervisión.  
Seguimiento a informes y requerimientos escritos.</t>
  </si>
  <si>
    <t>Mensual</t>
  </si>
  <si>
    <t xml:space="preserve">Externo </t>
  </si>
  <si>
    <t xml:space="preserve">Contratación </t>
  </si>
  <si>
    <t xml:space="preserve">Que no se firme el contrato </t>
  </si>
  <si>
    <t>Entorpece la ejecución contractual
Afectación al cronograma del proceso, desencadenando el reinicio del mismo para la escogencia del nuevo Interventor.</t>
  </si>
  <si>
    <t xml:space="preserve">Seguimiento a las obligación del Interventor para que se firme el contrato </t>
  </si>
  <si>
    <t xml:space="preserve">Seguimiento y monitoreo al futuro Interventor para revisar las condiciones que impidan la suscripción </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</si>
  <si>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</si>
  <si>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</si>
  <si>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</si>
  <si>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Hasta la liquidación del contrato</t>
  </si>
  <si>
    <t>Seguimiento y Verificación  para que se aporten las garantías requeridas</t>
  </si>
  <si>
    <t>Cuando se presente el evento</t>
  </si>
  <si>
    <t>Interno</t>
  </si>
  <si>
    <t xml:space="preserve">Riesgo Operacional </t>
  </si>
  <si>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</si>
  <si>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</si>
  <si>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</si>
  <si>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Permanente cuando se presente problemas que afecten de manera grave la ejecución de la obra.</t>
  </si>
  <si>
    <t xml:space="preserve">Específico </t>
  </si>
  <si>
    <t>Ejecución</t>
  </si>
  <si>
    <t xml:space="preserve">Deficiencia en la ejecución del proyecto, por no contar el Contratista de obra con el personal profesional idóneo requerido de acuerdo con lo estipulado en el Pliego de Condiciones. </t>
  </si>
  <si>
    <t xml:space="preserve">El Interventor debe exigir  el estricto cumplimiento de las requisitos para el personal profesional de acuerdo con lo establecido  en el pliego de condiciones y demás documentos contractuales del Contratista de obra, así como velar por la utilización del personal aprobado, mínimo en la dedicación prevista en el mismo. 
 El Supervisor de Contrato y/o Gestor deberá observar al Interventor cualquier irregularidad al respecto cuando la advierta, exigiéndole el cumplimiento de sus obligaciones y la no afectación del objeto contractual. </t>
  </si>
  <si>
    <t>Control y vigilancia permanente del Interventor a la ejecución del contrato de Consultoría, de manera que el Contratista cumpla, entre otros, con el personal profesional  mínimo exigido en el pliego de condicione y demás documentos contractuales del Consultor, tanto en idoneidad como en dedicación.</t>
  </si>
  <si>
    <t>Permanente durante la ejecución contrato</t>
  </si>
  <si>
    <t xml:space="preserve"> Productos deficientes, ya sea en calidad, estabilidad, durabilidad  y/o funcionalidad. 
Demora en la ejecución de los entregables por correctivos necesarios</t>
  </si>
  <si>
    <t>El interventor deberá buscar soluciones oportunas a los problemas que se presenten durante la ejecución del contrato de obra y que pudieran afectarlo de manera grave e incluso desencadenar una terminación anticipada.</t>
  </si>
  <si>
    <t>Al inicio del Ajuste y/o Actualización  y/o Unificación y/o Modificación de estudios y diseños y/o elaboración de estudios complementarios</t>
  </si>
  <si>
    <t>Al final del Ajuste y/o Actualización  y/o Unificación y/o Modificación de estudios y diseños y/o elaboración de estudios complementarios</t>
  </si>
  <si>
    <t>Semanal en la etapa de Ajuste y/o Actualización  y/o Unificación y/o Modificación de estudios y diseños y/o elaboración de estudios complementarios</t>
  </si>
  <si>
    <t xml:space="preserve">Demora en la entrega de los productos definidos en las obligación contractuales. </t>
  </si>
  <si>
    <t>Al inicio de la Ajuste y/o Actualización  y/o Unificación y/o Modificación de estudios y diseños y/o elaboración de estudios complementarios</t>
  </si>
  <si>
    <t>Al final de la Ajuste y/o Actualización  y/o Unificación y/o Modificación de estudios y diseños y/o elaboración de estudios complementarios</t>
  </si>
  <si>
    <t>La Interventoría debe efectuar seguimiento continuo  a través de su Director y  Especialistas,  al Ajuste y/o Actualización  y/o Unificación y/o Modificación de estudios y diseños y/o elaboración de estudios complementarios por parte del Consultor, de manera que se cumplan con el cronograma de entregas parciales y con el resultado de los Estudios en el plazo estipulado.  
Seguimiento por parte del supervisor y/o Gestor, a la etapa de pre-construcción (Estudios), para verificar que se den las entregas parciales y posteriormente la entregade la totalidad de los cálculos estructurales y/o estudios y/o diseños.  
Requerimientos escritos al Interventor.</t>
  </si>
  <si>
    <t xml:space="preserve"> Entregables deficientes, ya sea en calidad, estabilidad, durabilidad  y/o funcionalidad.
Demora en la revisión y aprobación de los volúmenes que contemplan los requerimientos técnicos por correctivos necesarios</t>
  </si>
  <si>
    <t xml:space="preserve">La Interventoría deberá hacer seguimiento, supervisión, revisión y aprobación previamente a cada uno de los aspectos contemplados en los volúmenes que contemplan los requerimientos técnicos establecidas en el Contrato de Consultoría;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</si>
  <si>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Al final de la ejecución del contrato.</t>
  </si>
  <si>
    <t>La Interventoría debe efectuar seguimiento permanente a la etapa de estudios y diseños, en la revisión y aprobación de los mismos, en forma que resulten con la calidad y confiabilidad requerida y estar atenta a los eventuales imprevistos que puedan presentarse en la ejecución de las obras con respecto a los diseños aplicados, de manera que puedan tomarse correctivos oportunamente si fueren necesarios, los cuales deberá justificar, soportar y documentar.</t>
  </si>
  <si>
    <t>Semanal en la etapa de Ajuste y/o Actualización  y/o Unificación y/o Modificación de estudios y diseños y/o elaboración de estudios complementarios y durante la ejecución de las obras del contrato.</t>
  </si>
  <si>
    <t>Impacto negativo en el proyecto por la probable ocurrencia de accidentes de usuarios de la vía y trabajadores de la obra. Inconformidad con la obra por parte de la comunidad.</t>
  </si>
  <si>
    <t>El Interventor debe exigir  el estricto cumplimiento de la normatividad vigente sobre señalización temporal de obras, y seguridad industrial. 
Verificar permanentemente su implementación.
En caso de ser necesario, recurrir a medidas sancionatorias contractuales.</t>
  </si>
  <si>
    <t>Inspecciones diarias del Interventor.
 Comités Técnicos y seguimiento a informes, requerimientos escritos. 
Retroalimentación en los procedimientos adelantados por los responsables del tratamiento.</t>
  </si>
  <si>
    <t>Diario</t>
  </si>
  <si>
    <t xml:space="preserve">Impacto negativo en la ejecución del contrato. 
Desfases económicos que generen impacto en el  presupuesto del  Contratista de obra. </t>
  </si>
  <si>
    <t>Control y vigilancia integral y permanente, durante la ejecución de la Consultoría por parte del Interventor. 
Análisis  por parte del Interventor de los problemas que se presenten, apoyándose en su personal, que le permitan adoptar las decisiones correspondientes en forma oportuna y eficaz,  para no afectar la ejecución del contrato.</t>
  </si>
  <si>
    <t>Control y vigilancia integral y permanente del Interventor durante la ejecución del contrato, de manera que detecte a tiempo los problemas que se presenten, los analice y los resuelva oportunamente.</t>
  </si>
  <si>
    <t>Permanente en la ejecución del contrato.</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</si>
  <si>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</si>
  <si>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</si>
  <si>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</si>
  <si>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</si>
  <si>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</si>
  <si>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 xml:space="preserve">Interno </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</si>
  <si>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</si>
  <si>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</si>
  <si>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</si>
  <si>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</si>
  <si>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</si>
  <si>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</si>
  <si>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</si>
  <si>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</si>
  <si>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</si>
  <si>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</si>
  <si>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Riesgo Operacional 
Riesgo Económico</t>
  </si>
  <si>
    <t xml:space="preserve">Dificultad durante la ejecución del proyecto, por medidas sancionatorias.  
Impactos económicos negativos a los afectados  </t>
  </si>
  <si>
    <t>SI, dependiendo del tipo y magnitud del incumplimiento</t>
  </si>
  <si>
    <t>Control permanente por parte del Interventor durante la  ejecución del contrato de obra. 
 Atención oportuna de los procesos administrativos y judiciales  que sean requeridos ya sea en la etapa contractual o postcontractual, en lo de su competencia</t>
  </si>
  <si>
    <t>Permanente en la ejecución del contrato y cuando se requiera en la etapa postcontractual.</t>
  </si>
  <si>
    <t>Al inicio de la manifestación del riesgo</t>
  </si>
  <si>
    <t>A la terminación de la ocurrencia del evento</t>
  </si>
  <si>
    <t>El interventor deberá adelantar las solicitudes y realizar un permanente seguimiento a las respuestas, permisos, licencias y demás requeridos propios o que haya efectuado la consultoría objeto de este contrato de interventoría.</t>
  </si>
  <si>
    <t>Al inicio de la ejecución contractual</t>
  </si>
  <si>
    <t>A la terminación del evento</t>
  </si>
  <si>
    <t>Reunión de seguimiento y comunicación con el interventor</t>
  </si>
  <si>
    <t>Permanente</t>
  </si>
  <si>
    <t>Realizar mayores reprocesos de Estudios y Diseños
Incumplimiento del objeto del contrato, alcance, calidad y  oportunidad en la prestación del servicio. 
Deficiente calidad de los procesos y productos</t>
  </si>
  <si>
    <t>El Interventor deberá garantizar la selección idónea de personal que este a su cargo, en cumplimiento de los perfiles especializados así como los de gestión profesional y apoyo de los otros componentes o hitos a desarrollar esta interventoría.</t>
  </si>
  <si>
    <t>Con la revisión de hojas de vida y verificación de cumplimiento de perfiles.</t>
  </si>
  <si>
    <t>Con la aprobación de hojas de vida y durante la ejecución del contrato.</t>
  </si>
  <si>
    <t>Verificación de Hojas de Vida por parte del Invias (supervisor)</t>
  </si>
  <si>
    <t>cada vez que se requiera de conformidad con el desempeño del equipo de profesionales.</t>
  </si>
  <si>
    <t>Realizar mayores reprocesos en la ejecución del contrato de interventoría,  por la  contratación de nuevo equipo de trabajo del Interventor.</t>
  </si>
  <si>
    <t>El interventor deberá garantizar una estabilidad organizacional y laboral favorable que mitigue la deserción de personal. Se hará el cambio de profesionales que requiera el supervisor del proyecto manteniendo los mínimos de formación y experiencia del componente humano ofertad</t>
  </si>
  <si>
    <t>interventor</t>
  </si>
  <si>
    <t>Cada vez que se requiera</t>
  </si>
  <si>
    <t xml:space="preserve">Planeación - Selección </t>
  </si>
  <si>
    <t>Riesgo Económico</t>
  </si>
  <si>
    <t>Desplazamiento en la ejecución del contrato de obra o no ejecución del mismo en caso de declararse desierto el concurso de méritos</t>
  </si>
  <si>
    <t xml:space="preserve">Planeación, y estructuración de los proyectos. 
Atención a los procesos de selección para el Contratista de obra, para evitar en lo posible demoras en el proceso de adjudicación. </t>
  </si>
  <si>
    <t>Al inicio de la etapa de planeación</t>
  </si>
  <si>
    <t>A la terminación de la etapa de selección</t>
  </si>
  <si>
    <t>Revisión del proyecto objeto de la selección.
Atención y seguimiento  a los procesos de selección tanto para contratista de obra como para la  interventoría.</t>
  </si>
  <si>
    <t>Durante la etapa de Planeación y Selección del proceso.</t>
  </si>
  <si>
    <t>Riesgo Regulatorio</t>
  </si>
  <si>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</si>
  <si>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</si>
  <si>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</si>
  <si>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</si>
  <si>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</si>
  <si>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Retrasos o suspensión dentro de la ejecución del contrato.</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</si>
  <si>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</si>
  <si>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Si</t>
  </si>
  <si>
    <t>Inicio del contrato</t>
  </si>
  <si>
    <t>Revisión y seguimiento de avances parciales durante la ejecución del contrato</t>
  </si>
  <si>
    <t>Riesgos de la Salud</t>
  </si>
  <si>
    <t>A la terminación del contrato</t>
  </si>
  <si>
    <t>Accidentes de trabajo y posible exposición a riegos operacionales</t>
  </si>
  <si>
    <t xml:space="preserve">El interventor deberá suministrar todos los EPP a sus colaboradores  o solicitar a la ARL que los suministre </t>
  </si>
  <si>
    <t>Al inicio de la ejecución del contrato y de manera permanente.</t>
  </si>
  <si>
    <t>Vigilancia permanente de los cambios de salud de los colaboradores. 
Reportes de ARL sobre el cumplimiento de estos elementos.</t>
  </si>
  <si>
    <t>Riesgo Sociales o Políticos</t>
  </si>
  <si>
    <t xml:space="preserve">Posible pérdida de Bienes del Interventor.
Reprogramación de cronogramas, retrasos en la ejecución del contrato </t>
  </si>
  <si>
    <t>Al inicio de la presentación del evento</t>
  </si>
  <si>
    <t xml:space="preserve">A partir de la información oficial, información del Interventor, del Consultor, de las Territoriales del Instituto, se determinan acciones a seguir, para procurar la menor afectación al contrato.
Reunión de seguimiento periódica </t>
  </si>
  <si>
    <t>Riesgo político-social, Riesgo de la naturaleza</t>
  </si>
  <si>
    <t>Interferencia  en la ejecución de la interventoría. 
Podía generar  parálisis parcial o total de la ejecución. 
Afectación en los entregables de la interventoría .</t>
  </si>
  <si>
    <t>Al inicio de la manifestación y/o evidencia del evento</t>
  </si>
  <si>
    <t xml:space="preserve">Revisión de la información obtenida, para tomar las medidas a que haya lugar </t>
  </si>
  <si>
    <t>Cuando se presente el evento.</t>
  </si>
  <si>
    <t>Riesgo de la Naturaleza</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</si>
  <si>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</si>
  <si>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</si>
  <si>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Revisiones de expertos del Interventor en los tratamientos y controles  a ser implementados</t>
  </si>
  <si>
    <t>Determinadas por los expertos del Interventor en esta materia</t>
  </si>
  <si>
    <t xml:space="preserve">
Cambios por ocurrencia de aspectos ambientales y fenómenos naturales adversos, que afecten el adecuado seguimiento y desarrollo de las actividades de cada contrato</t>
  </si>
  <si>
    <t xml:space="preserve">Al inicio de la manifestación del evento </t>
  </si>
  <si>
    <t xml:space="preserve">
Reunión de seguimiento y comunicación con las Entidades de control del riesgo de desastres del Municipio y/o departamento</t>
  </si>
  <si>
    <t>Riesgos de Corrupción</t>
  </si>
  <si>
    <t>Graves daños personales e Institucionales.
 Daño a la reputación de la entidad, pérdida de recursos y daños sociales.</t>
  </si>
  <si>
    <t>Vigilancia de cada una de las actuaciones de los participantes de las obras.</t>
  </si>
  <si>
    <t>Riesgo Tecnológico</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</si>
  <si>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</si>
  <si>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</si>
  <si>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</si>
  <si>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</si>
  <si>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</si>
  <si>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</si>
  <si>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</si>
  <si>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 xml:space="preserve">Perdida de información básica e importante de las visitas en sitio,   limitada a la gestión digital de los miembros de los equipo del consultor generando inoperancia administrativa  de los entregables según cronograma contractual </t>
  </si>
  <si>
    <t>A la liquidación del Contrato</t>
  </si>
  <si>
    <t xml:space="preserve">Seguimiento a  pendientes que surjan por posibles ocurrencias de este riesgo en la manera de mitigarlos  de manera periódica como parte de los comités técnicos de ejecución de la consultoría </t>
  </si>
  <si>
    <t>PROBABILIDAD DE RIESGO</t>
  </si>
  <si>
    <t>CATEGORIA DEL RIESGO</t>
  </si>
  <si>
    <t>VALORACION DEL RIESGO</t>
  </si>
  <si>
    <t>RARO</t>
  </si>
  <si>
    <t>8, 9, 10</t>
  </si>
  <si>
    <t>RIEGO EXTREMO</t>
  </si>
  <si>
    <t>IMPROBABLE</t>
  </si>
  <si>
    <t>6, 7</t>
  </si>
  <si>
    <t>RIEGO ALTO</t>
  </si>
  <si>
    <t>POSIBLE</t>
  </si>
  <si>
    <t>PROBABLE</t>
  </si>
  <si>
    <t>2, 3, 4</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</si>
  <si>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</si>
  <si>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</si>
  <si>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</si>
  <si>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</si>
  <si>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</si>
  <si>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</si>
  <si>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</si>
  <si>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</si>
  <si>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</si>
  <si>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</si>
  <si>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</si>
  <si>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</si>
  <si>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</si>
  <si>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</si>
  <si>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</si>
  <si>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Vigilancia y control de la ejecución de la obra, solución oportuna de problemas, escalamiento a la Entidad cuando sea necesaria su intervención, seguimiento permanente a la problemática que se  presente, requerimientos escritos.</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</si>
  <si>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discontinuas, inconclusas o con problemas para garantizar la estabilidad de obra ejecutada.  Riesgo que asume el INTERVENTOR</t>
    </r>
  </si>
  <si>
    <t>Obras discontinuas, inconclusas o con problemas para garantizar la estabilidad de obra ejecutada</t>
  </si>
  <si>
    <r>
      <rPr>
        <b/>
        <sz val="10"/>
        <color theme="1"/>
        <rFont val="Calibri"/>
        <family val="2"/>
        <scheme val="minor"/>
      </rPr>
      <t>Riesgo por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</si>
  <si>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o por defecto.</t>
  </si>
  <si>
    <t>Revisión preliminar de la necesidad acorde con el presupuesto. 
Elaboración de los documentos precontractuales con las respectivas justificaciones y soportes.</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</si>
  <si>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será liquidado por terminación de su objeto, sin lugar a indemnización.  Riesgo que asume el INTERVENTOR.</t>
    </r>
  </si>
  <si>
    <r>
      <rPr>
        <b/>
        <sz val="10"/>
        <rFont val="Calibri"/>
        <family val="2"/>
      </rPr>
      <t>Riesgo por la deficiente Interventoría, por autorizar y/o aprobar el personal del Contratista de obra</t>
    </r>
    <r>
      <rPr>
        <sz val="10"/>
        <rFont val="Calibri"/>
        <family val="2"/>
      </rPr>
      <t xml:space="preserve"> sin que cumpla requisitos de acuerdo con las exigencias del pliego de condiciones y la normatividad vigente. 
Por permitir que el Contratista de obra ejecute el contrato sin el personal, debidamente aprobado. 
Riesgo que asume el INTERVENTOR</t>
    </r>
  </si>
  <si>
    <r>
      <rPr>
        <b/>
        <sz val="10"/>
        <rFont val="Calibri"/>
        <family val="2"/>
        <scheme val="minor"/>
      </rPr>
      <t>Riesgo por la deficiente Interventoría al Ajuste y/o Actualización  y/o Unificación y/o Modificación de estudios y diseños y/o elaboración de estudios complementarios</t>
    </r>
    <r>
      <rPr>
        <sz val="10"/>
        <rFont val="Calibri"/>
        <family val="2"/>
        <scheme val="minor"/>
      </rPr>
      <t xml:space="preserve"> realizados  por el Contratista de Obra y que resultaren deficientes y/o incompletos  y/o adversos para el proyecto, y que fueron revisados y aprobados por el Interventor.  
Riesgo que asume el INTERVENTOR</t>
    </r>
  </si>
  <si>
    <t xml:space="preserve">La Interventoría debe efectuar seguimiento continuo a través de su Director y  Especialistas,  al ajuste y/o actualización  y/o unificación y/o modificación de estudios y diseños y/o elaboración de estudios complementarios por parte del Contratista, de manera que los  estudios revisados y aprobados por el Interventor aporten la confiabilidad y calidad requeridas. </t>
  </si>
  <si>
    <r>
      <rPr>
        <b/>
        <sz val="10"/>
        <rFont val="Calibri"/>
        <family val="2"/>
        <scheme val="minor"/>
      </rPr>
      <t>Riesgo presentado por la deficiente Interventoría</t>
    </r>
    <r>
      <rPr>
        <sz val="10"/>
        <rFont val="Calibri"/>
        <family val="2"/>
        <scheme val="minor"/>
      </rPr>
      <t>, que conlleve a generar problemas a causa de la no entrega de los productos establecidos en el contrato de obra y/o parálisis de la mismas por demoras ocasionadas por la revisión y aprobación por parte del INTERVENTOR. 
Riesgo que asume el  INTERVENTOR.</t>
    </r>
  </si>
  <si>
    <t>Realizar seguimiento permanente y revisión detallada  por parte del Interventor con sus Especialistas en la etapa de ajuste y/o actualización  y/o unificación y/o modificación de estudios y diseños y/o elaboración de estudios complementarios. 
El interventor deberá observar, hacer seguimiento, revisar, y aprobar las correcciones realizadas por el Consultor a los entregables,  permitiendo cumplir con el cronograma de entregas parciales acordado.</t>
  </si>
  <si>
    <r>
      <rPr>
        <b/>
        <sz val="10"/>
        <rFont val="Calibri"/>
        <family val="2"/>
        <scheme val="minor"/>
      </rPr>
      <t>Riesgo presentado por la deficiente Interventoría,  por autorizar y/o aprobar por parte de la INTERVENTORIA</t>
    </r>
    <r>
      <rPr>
        <sz val="10"/>
        <rFont val="Calibri"/>
        <family val="2"/>
        <scheme val="minor"/>
      </rPr>
      <t>, información deficiente, incompleta o errada, sin cumplir con las especificaciones técnicas requeridas y de calidad, de cada uno de los aspectos contemplados en los volúmenes que contemplan los requerimientos técnicos establecidas en el  contrato obra</t>
    </r>
    <r>
      <rPr>
        <b/>
        <u/>
        <sz val="10"/>
        <rFont val="Calibri"/>
        <family val="2"/>
        <scheme val="minor"/>
      </rPr>
      <t xml:space="preserve"> </t>
    </r>
    <r>
      <rPr>
        <sz val="10"/>
        <rFont val="Calibri"/>
        <family val="2"/>
        <scheme val="minor"/>
      </rPr>
      <t xml:space="preserve">
Riesgo que asume el INTERVENTOR</t>
    </r>
  </si>
  <si>
    <r>
      <rPr>
        <b/>
        <sz val="10"/>
        <rFont val="Calibri"/>
        <family val="2"/>
        <scheme val="minor"/>
      </rPr>
      <t>Riesgo por la deficiente Interventoría en el control y seguimiento</t>
    </r>
    <r>
      <rPr>
        <sz val="10"/>
        <rFont val="Calibri"/>
        <family val="2"/>
        <scheme val="minor"/>
      </rPr>
      <t xml:space="preserve"> a la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</si>
  <si>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r>
      <rPr>
        <b/>
        <sz val="10"/>
        <rFont val="Calibri"/>
        <family val="2"/>
        <scheme val="minor"/>
      </rPr>
      <t>Riesgo por la deficiente Interventoría</t>
    </r>
    <r>
      <rPr>
        <sz val="10"/>
        <rFont val="Calibri"/>
        <family val="2"/>
        <scheme val="minor"/>
      </rPr>
      <t>, que genere demora o ausencia en la toma de decisiones, que llegaren a generar efectos económicos al contrato de obra. 
Riesgo que asume el INTERVENTOR.</t>
    </r>
  </si>
  <si>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</si>
  <si>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 xml:space="preserve">Mensual </t>
  </si>
  <si>
    <t>Periódicamente</t>
  </si>
  <si>
    <r>
      <rPr>
        <b/>
        <sz val="10"/>
        <rFont val="Calibri"/>
        <family val="2"/>
        <scheme val="minor"/>
      </rPr>
      <t>Riesgo presentado por la deficiente Interventoría</t>
    </r>
    <r>
      <rPr>
        <sz val="10"/>
        <rFont val="Calibri"/>
        <family val="2"/>
        <scheme val="minor"/>
      </rPr>
      <t>, en lo de su competencia, en los casos de procesos administrativos y/o judiciales con ocasión de la ejecución del contrato de obra en la etapa contractual como en la  postcontractual, ya sea por procesos de multas, sanciones, entre otros. 
 Riesgo que asume el  INTERVENTOR.</t>
    </r>
  </si>
  <si>
    <t>Control y vigilancia integral y permanente por parte del Interventor a la ejecución del contrato del Contratista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</si>
  <si>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r>
      <rPr>
        <b/>
        <sz val="10"/>
        <rFont val="Calibri"/>
        <family val="2"/>
        <scheme val="minor"/>
      </rPr>
      <t>Demoras en la Información:</t>
    </r>
    <r>
      <rPr>
        <sz val="10"/>
        <rFont val="Calibri"/>
        <family val="2"/>
        <scheme val="minor"/>
      </rPr>
      <t xml:space="preserve"> Se refiere a la posibilidad que las Entidades Estatales Nacionales, Departamentales o Municipales, retarden la información y respuesta a solicitudes realizadas por la interventoría.</t>
    </r>
  </si>
  <si>
    <t>Reprogramación de los cronogramas de ejecución y entrega por no contar con conceptos, criterios o documentación necesaria para la correcta ejecución de los hitos contratados y de los informes que requieran de este insumo.</t>
  </si>
  <si>
    <r>
      <rPr>
        <b/>
        <sz val="10"/>
        <rFont val="Calibri"/>
        <family val="2"/>
        <scheme val="minor"/>
      </rPr>
      <t>Disposición de Personal no idóneo:</t>
    </r>
    <r>
      <rPr>
        <sz val="10"/>
        <rFont val="Calibri"/>
        <family val="2"/>
        <scheme val="minor"/>
      </rPr>
      <t>. Consiste en asignar por parte de la interventoría a personal sin las competencias funcionales, capacitación o entrenamiento para la realización de las labores de su contrato de Estudios y Diseños en cualquiera de sus etapas y/o Volúmenes.</t>
    </r>
  </si>
  <si>
    <r>
      <rPr>
        <b/>
        <sz val="10"/>
        <rFont val="Calibri"/>
        <family val="2"/>
        <scheme val="minor"/>
      </rPr>
      <t>Cambio del Equipo de Trabajo:</t>
    </r>
    <r>
      <rPr>
        <sz val="10"/>
        <rFont val="Calibri"/>
        <family val="2"/>
        <scheme val="minor"/>
      </rPr>
      <t xml:space="preserve"> Se refiere a la posibilidad que durante la Ejecución de la interventoría sea necesario el cambio parcial o total del equipo de trabajo. </t>
    </r>
  </si>
  <si>
    <t>La interventoría y supervisión deberán verificar que los profesionales propuestos, cumplan las condiciones y calidades exifidas en los documentos contractuales</t>
  </si>
  <si>
    <r>
      <rPr>
        <b/>
        <sz val="10"/>
        <rFont val="Calibri"/>
        <family val="2"/>
        <scheme val="minor"/>
      </rPr>
      <t>Riesgo presentado por la no oportuna adjudicación del Concurso de Méritos</t>
    </r>
    <r>
      <rPr>
        <sz val="10"/>
        <rFont val="Calibri"/>
        <family val="2"/>
        <scheme val="minor"/>
      </rPr>
      <t>, correspondiente a este proceso de Interventoría. Riesgo que asume el PROPONENTE Y/O INTERVENTOR, hasta seis (6) meses después de adjudicado el contrato de Interventoría, teniendo en cuenta que el proceso de selección del consultor, es un proceso independiente, que podría presentar demoras por observaciones presentadas al proceso, notificaciones de ley, o quedar desierto, entre otros aspectos.  
Riesgo que asume El Instituto después de seis (6) meses de adjudicado el contrato de Interventoría.</t>
    </r>
  </si>
  <si>
    <r>
      <rPr>
        <b/>
        <sz val="10"/>
        <rFont val="Calibri"/>
        <family val="2"/>
        <scheme val="minor"/>
      </rPr>
      <t>Expedición y/o modificación de normas:</t>
    </r>
    <r>
      <rPr>
        <sz val="10"/>
        <rFont val="Calibri"/>
        <family val="2"/>
        <scheme val="minor"/>
      </rPr>
      <t xml:space="preserve"> Ocurre por cambios normativos o por la expedición de normas posteriores  al cierre del proceso de concurso de méritos,  que afecten las condiciones económicas y/o  técnicas inicialmente pactadas.</t>
    </r>
  </si>
  <si>
    <r>
      <rPr>
        <b/>
        <sz val="10"/>
        <rFont val="Calibri"/>
        <family val="2"/>
        <scheme val="minor"/>
      </rPr>
      <t>Iliquidez del contratista</t>
    </r>
    <r>
      <rPr>
        <sz val="10"/>
        <rFont val="Calibri"/>
        <family val="2"/>
        <scheme val="minor"/>
      </rPr>
      <t xml:space="preserve"> para garantizar la continuidad y cumplimiento del contrato.</t>
    </r>
  </si>
  <si>
    <r>
      <rPr>
        <b/>
        <sz val="10"/>
        <rFont val="Calibri"/>
        <family val="2"/>
        <scheme val="minor"/>
      </rPr>
      <t xml:space="preserve">Disponibilidad de los Elementos de Protección Personal: </t>
    </r>
    <r>
      <rPr>
        <sz val="10"/>
        <rFont val="Calibri"/>
        <family val="2"/>
        <scheme val="minor"/>
      </rPr>
      <t>Se refiere a la posibilidad de que el Contratista no disponga o suministre a sus colaboradores en sitio de los Elementos de Protección Personal EPP y los de Riesgo Bilógico.</t>
    </r>
  </si>
  <si>
    <r>
      <rPr>
        <b/>
        <sz val="10"/>
        <rFont val="Calibri"/>
        <family val="2"/>
        <scheme val="minor"/>
      </rPr>
      <t>Orden público y seguridad:</t>
    </r>
    <r>
      <rPr>
        <sz val="10"/>
        <rFont val="Calibri"/>
        <family val="2"/>
        <scheme val="minor"/>
      </rPr>
      <t xml:space="preserve"> Posible ocurrencia de actos terroristas, paros, huelgas, manifestaciones, disturbios y demás que afecten el orden público y se ubiquen en las zonas de influencia del contrato de Consultoría.  </t>
    </r>
  </si>
  <si>
    <r>
      <rPr>
        <b/>
        <sz val="10"/>
        <rFont val="Calibri"/>
        <family val="2"/>
        <scheme val="minor"/>
      </rPr>
      <t xml:space="preserve">Fuerza mayor no asegurable: </t>
    </r>
    <r>
      <rPr>
        <sz val="10"/>
        <rFont val="Calibri"/>
        <family val="2"/>
        <scheme val="minor"/>
      </rPr>
      <t>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r>
  </si>
  <si>
    <r>
      <rPr>
        <b/>
        <sz val="10"/>
        <rFont val="Calibri"/>
        <family val="2"/>
        <scheme val="minor"/>
      </rPr>
      <t xml:space="preserve">Fuerza mayor asegurable: </t>
    </r>
    <r>
      <rPr>
        <sz val="10"/>
        <rFont val="Calibri"/>
        <family val="2"/>
        <scheme val="minor"/>
      </rPr>
      <t xml:space="preserv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r>
  </si>
  <si>
    <r>
      <rPr>
        <b/>
        <sz val="10"/>
        <rFont val="Calibri"/>
        <family val="2"/>
        <scheme val="minor"/>
      </rPr>
      <t xml:space="preserve">Cambios de la Naturaleza: </t>
    </r>
    <r>
      <rPr>
        <sz val="10"/>
        <rFont val="Calibri"/>
        <family val="2"/>
        <scheme val="minor"/>
      </rPr>
      <t>Se refiere a posibles cambios en aspectos ambientales y de la naturaleza que podrían influir considerablemente en las labores del contrato objeto de interventoría, el propio  y  de las futuras obras.</t>
    </r>
  </si>
  <si>
    <r>
      <rPr>
        <b/>
        <sz val="10"/>
        <rFont val="Calibri"/>
        <family val="2"/>
        <scheme val="minor"/>
      </rPr>
      <t>Gestión Indebida y dolosa de los Recursos Financieros</t>
    </r>
    <r>
      <rPr>
        <sz val="10"/>
        <rFont val="Calibri"/>
        <family val="2"/>
        <scheme val="minor"/>
      </rPr>
      <t>, de Insumos y Obras. Se refiere a la posibilidad de que el Contratista de Obra, la Interventoría y los funcionarios del Instituto, promuevan y participen de acciones fraudulentas en el manejo de los recursos sin la respectiva justificación.</t>
    </r>
  </si>
  <si>
    <r>
      <rPr>
        <b/>
        <sz val="10"/>
        <rFont val="Calibri"/>
        <family val="2"/>
      </rPr>
      <t>Confidencialidad y seguridad de los Datos:</t>
    </r>
    <r>
      <rPr>
        <sz val="10"/>
        <rFont val="Calibri"/>
        <family val="2"/>
      </rPr>
      <t xml:space="preserve"> Esta relacionado con la protección de datos sensibles o secretos comerciales</t>
    </r>
  </si>
  <si>
    <t xml:space="preserve">
Interventor</t>
  </si>
  <si>
    <r>
      <rPr>
        <b/>
        <sz val="10"/>
        <rFont val="Calibri"/>
        <family val="2"/>
      </rPr>
      <t>Fallas en los equipos tecnológicos</t>
    </r>
    <r>
      <rPr>
        <sz val="10"/>
        <rFont val="Calibri"/>
        <family val="2"/>
      </rPr>
      <t xml:space="preserve"> utilizados para la toma y procesamiento de la información y el control del desarrollo de los estudios objeto del contrato de interventoría
  </t>
    </r>
  </si>
  <si>
    <r>
      <rPr>
        <b/>
        <sz val="10"/>
        <rFont val="Calibri"/>
        <family val="2"/>
      </rPr>
      <t xml:space="preserve">Eventuales fallos en las TIC ´s,  </t>
    </r>
    <r>
      <rPr>
        <sz val="10"/>
        <rFont val="Calibri"/>
        <family val="2"/>
      </rPr>
      <t>por suspensión de servicios públicos, obsolescencia  de los equipos, ataques de hackers o deficiente seguridad informática  en los sistemas de información del contrato</t>
    </r>
  </si>
  <si>
    <t xml:space="preserve">
MATRIZ DE RIESGOS</t>
  </si>
  <si>
    <t>CM-SV-02459-2025</t>
  </si>
  <si>
    <t>OBJETO
INTERVENTORÍA TÉCNICA,ADMINISTRATIVA, JURÍDICA Y FINANCIERA PARA LA CONSTRUCCIÓN DEL INTERCAMBIADOR VIAL (GLORIETA PINAR DEL RIO), MUNICIPIO DE LOS PATIOS, DEPARTAMENTO NORTE DE SANTANDER.</t>
  </si>
  <si>
    <t xml:space="preserve">Entidad
</t>
  </si>
  <si>
    <t>Entidad-
Interventor</t>
  </si>
  <si>
    <t>Entidad</t>
  </si>
  <si>
    <t>Entidad
Interventor</t>
  </si>
  <si>
    <t>DEPARTAMENTO</t>
  </si>
  <si>
    <t>El Interventor deberá identificar, solicitar y disponer de Información confiable sobre aspectos de orden público en la zonas de influencia en el cual se desarrollan las obras. 
Así mismo hacer solicitud de Gestión y/o acompañamiento de las autoridades competentes. Establecer un plan de contingencia.
La Entidad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</si>
  <si>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la consultoría, para advertir oportunamente sobre su interferencia con el proyecto y tomar las medidas tendiente a mitigar el impacto.  
Ante la aparición del evento efectuar los ajustes.
En caso de guerra tratar y acordar conla Entidad el tratamiento contractual </t>
  </si>
  <si>
    <t xml:space="preserve">
Conocimiento y verificación previa de las posibles amenazas y zonas vulnerables. 
El Interventor deberá implementar acciones en caso de presentarse alguno de estos riesgos identificados.
Ante la aparición del evento tratar y acordar con la Entidad el tratamiento contractual al proyecto</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</si>
  <si>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 la Entidad.</t>
  </si>
  <si>
    <t xml:space="preserve">El Interventor deberá velar por el cumplimiento de las obligaciones tecnológicas de sus conectividad así como la de sus colaboradores al servicio del contrato suscrito con la Entidad. 
Además adelantar actualizaciones de programas y  licencias de uso. Considerar soportes adicionales o Backus semanales en el repositorio y salvaguarda de las actividades y resultados de las misma.  para evitar reprocesos o fuga de información no oficial. </t>
  </si>
  <si>
    <t>RIEGO MEDIO</t>
  </si>
  <si>
    <t>RIEGO 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</si>
</sst>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name val="Arial"/>
      <family val="2"/>
    </font>
    <font>
      <sz val="10"/>
      <name val="Calibri"/>
      <family val="2"/>
      <scheme val="minor"/>
    </font>
    <font>
      <b/>
      <sz val="10"/>
      <name val="Calibri"/>
      <family val="2"/>
      <scheme val="minor"/>
    </font>
    <font>
      <sz val="11"/>
      <color theme="1"/>
      <name val="Calibri"/>
      <family val="2"/>
      <scheme val="minor"/>
    </font>
    <font>
      <b/>
      <sz val="13"/>
      <name val="Arial Narrow"/>
      <family val="2"/>
    </font>
    <font>
      <sz val="11"/>
      <name val="Calibri"/>
      <family val="2"/>
      <scheme val="minor"/>
    </font>
    <font>
      <b/>
      <sz val="12"/>
      <name val="Calibri"/>
      <family val="2"/>
      <scheme val="minor"/>
    </font>
    <font>
      <b/>
      <sz val="12"/>
      <name val="Arial Narrow"/>
      <family val="2"/>
    </font>
    <font>
      <b/>
      <sz val="10"/>
      <name val="Arial Narrow"/>
      <family val="2"/>
    </font>
    <font>
      <b/>
      <sz val="11"/>
      <name val="Arial Narrow"/>
      <family val="2"/>
    </font>
    <font>
      <sz val="11"/>
      <name val="Arial Narrow"/>
      <family val="2"/>
    </font>
    <font>
      <sz val="10"/>
      <color theme="1"/>
      <name val="Calibri"/>
      <family val="2"/>
      <scheme val="minor"/>
    </font>
    <font>
      <b/>
      <sz val="10"/>
      <color theme="1"/>
      <name val="Calibri"/>
      <family val="2"/>
      <scheme val="minor"/>
    </font>
    <font>
      <b/>
      <sz val="11"/>
      <name val="Calibri"/>
      <family val="2"/>
      <scheme val="minor"/>
    </font>
    <font>
      <sz val="10"/>
      <name val="Calibri"/>
      <family val="2"/>
    </font>
    <font>
      <b/>
      <sz val="10"/>
      <name val="Calibri"/>
      <family val="2"/>
    </font>
    <font>
      <b/>
      <u/>
      <sz val="10"/>
      <name val="Calibri"/>
      <family val="2"/>
      <scheme val="minor"/>
    </font>
    <font>
      <b/>
      <sz val="10"/>
      <color rgb="FF000000"/>
      <name val="Calibri"/>
      <family val="2"/>
      <scheme val="minor"/>
    </font>
  </fonts>
  <fills count="3">
    <fill>
      <patternFill patternType="none"/>
    </fill>
    <fill>
      <patternFill patternType="gray125"/>
    </fill>
    <fill>
      <patternFill patternType="solid">
        <fgColor rgb="FFFFFF0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70">
    <xf numFmtId="0" fontId="0" fillId="0" borderId="0" xfId="0"/>
    <xf numFmtId="9" fontId="9" fillId="0" borderId="1" xfId="2" applyFont="1" applyFill="1" applyBorder="1" applyAlignment="1">
      <alignment horizontal="center" vertical="center" wrapText="1"/>
    </xf>
    <xf numFmtId="9" fontId="9" fillId="0" borderId="2" xfId="2" applyFont="1" applyFill="1" applyBorder="1" applyAlignment="1">
      <alignment horizontal="center" vertical="center" wrapText="1"/>
    </xf>
    <xf numFmtId="9" fontId="9" fillId="0" borderId="8" xfId="2" applyFont="1" applyFill="1" applyBorder="1" applyAlignment="1">
      <alignment horizontal="center" vertical="center" wrapText="1"/>
    </xf>
    <xf numFmtId="9" fontId="8" fillId="0" borderId="0" xfId="3" applyFont="1" applyFill="1" applyBorder="1" applyAlignment="1">
      <alignment horizontal="center" vertical="center" wrapText="1"/>
    </xf>
    <xf numFmtId="0" fontId="6" fillId="0" borderId="0" xfId="0" applyFont="1"/>
    <xf numFmtId="0" fontId="11" fillId="0" borderId="0" xfId="0" applyFont="1" applyAlignment="1">
      <alignment wrapText="1"/>
    </xf>
    <xf numFmtId="0" fontId="8" fillId="0" borderId="0" xfId="0" applyFont="1" applyAlignment="1">
      <alignment horizontal="left" vertical="center" wrapText="1"/>
    </xf>
    <xf numFmtId="0" fontId="8" fillId="0" borderId="1" xfId="0" applyFont="1" applyBorder="1" applyAlignment="1">
      <alignment horizontal="center" vertical="center" wrapText="1"/>
    </xf>
    <xf numFmtId="0" fontId="8" fillId="0" borderId="0" xfId="0" applyFont="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3" fillId="0" borderId="1" xfId="0" applyFont="1" applyBorder="1" applyAlignment="1">
      <alignment horizontal="center" vertical="center" textRotation="90"/>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2" fillId="0" borderId="17" xfId="0" applyFont="1" applyBorder="1" applyAlignment="1">
      <alignment horizontal="center" vertical="center" wrapText="1"/>
    </xf>
    <xf numFmtId="0" fontId="2" fillId="0" borderId="0" xfId="0" applyFont="1"/>
    <xf numFmtId="0" fontId="3" fillId="0" borderId="1" xfId="0" applyFont="1" applyBorder="1" applyAlignment="1">
      <alignment horizontal="center" vertical="center"/>
    </xf>
    <xf numFmtId="0" fontId="3" fillId="0" borderId="1" xfId="0" applyFont="1" applyBorder="1" applyAlignment="1">
      <alignment horizontal="center" vertical="center" textRotation="90"/>
    </xf>
    <xf numFmtId="0" fontId="1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0" borderId="2" xfId="0" applyFont="1" applyBorder="1" applyAlignment="1">
      <alignment horizontal="center" vertical="center" wrapText="1"/>
    </xf>
    <xf numFmtId="0" fontId="9" fillId="0" borderId="8" xfId="1" applyFont="1" applyBorder="1" applyAlignment="1">
      <alignment horizontal="center" vertical="center" textRotation="90" wrapText="1"/>
    </xf>
    <xf numFmtId="0" fontId="9" fillId="0" borderId="1" xfId="1" applyFont="1" applyBorder="1" applyAlignment="1">
      <alignment horizontal="center" vertical="center" textRotation="90" wrapText="1"/>
    </xf>
    <xf numFmtId="0" fontId="16" fillId="0" borderId="1" xfId="0" applyFont="1" applyBorder="1" applyAlignment="1">
      <alignment horizontal="center" vertical="center" wrapText="1"/>
    </xf>
    <xf numFmtId="0" fontId="2" fillId="0" borderId="0" xfId="0" applyFont="1" applyAlignment="1">
      <alignment horizontal="center" vertical="center"/>
    </xf>
    <xf numFmtId="0" fontId="3" fillId="0" borderId="1" xfId="0" applyFont="1" applyBorder="1" applyAlignment="1">
      <alignment horizontal="center" vertical="center" textRotation="90" wrapText="1"/>
    </xf>
    <xf numFmtId="0" fontId="12" fillId="0" borderId="1" xfId="0" applyFont="1" applyBorder="1" applyAlignment="1">
      <alignment horizontal="center" vertical="center"/>
    </xf>
    <xf numFmtId="0" fontId="13" fillId="0" borderId="1" xfId="0" applyFont="1" applyBorder="1" applyAlignment="1">
      <alignment horizontal="center" vertical="center" textRotation="90" wrapText="1"/>
    </xf>
    <xf numFmtId="0" fontId="18" fillId="0" borderId="1" xfId="0" applyFont="1" applyBorder="1" applyAlignment="1">
      <alignment horizontal="center" vertical="center" wrapText="1"/>
    </xf>
    <xf numFmtId="0" fontId="14" fillId="0" borderId="1" xfId="0" applyFont="1" applyBorder="1"/>
    <xf numFmtId="0" fontId="2" fillId="0" borderId="8" xfId="0" applyFont="1" applyBorder="1" applyAlignment="1">
      <alignment horizontal="center" vertical="center" wrapText="1"/>
    </xf>
    <xf numFmtId="0" fontId="3" fillId="0" borderId="1" xfId="0" applyFont="1" applyBorder="1"/>
    <xf numFmtId="0" fontId="14" fillId="0" borderId="0" xfId="0" applyFont="1"/>
    <xf numFmtId="9" fontId="9" fillId="0" borderId="7" xfId="2" applyFont="1" applyFill="1" applyBorder="1" applyAlignment="1">
      <alignment horizontal="center" vertical="center" wrapText="1"/>
    </xf>
    <xf numFmtId="9" fontId="9" fillId="0" borderId="5" xfId="2" applyFont="1" applyFill="1" applyBorder="1" applyAlignment="1">
      <alignment horizontal="center" vertical="center" wrapText="1"/>
    </xf>
    <xf numFmtId="9" fontId="9" fillId="0" borderId="8" xfId="2" applyFont="1" applyFill="1" applyBorder="1" applyAlignment="1">
      <alignment horizontal="center" vertical="center" wrapText="1"/>
    </xf>
    <xf numFmtId="0" fontId="9" fillId="0" borderId="7" xfId="1" applyFont="1" applyBorder="1" applyAlignment="1">
      <alignment horizontal="center" vertical="center" textRotation="90" wrapText="1"/>
    </xf>
    <xf numFmtId="0" fontId="9" fillId="0" borderId="5" xfId="1" applyFont="1" applyBorder="1" applyAlignment="1">
      <alignment horizontal="center" vertical="center" textRotation="90" wrapText="1"/>
    </xf>
    <xf numFmtId="0" fontId="9" fillId="0" borderId="8" xfId="1" applyFont="1" applyBorder="1" applyAlignment="1">
      <alignment horizontal="center" vertical="center" textRotation="90" wrapText="1"/>
    </xf>
    <xf numFmtId="0" fontId="6" fillId="0" borderId="9" xfId="0" applyFont="1" applyBorder="1" applyAlignment="1">
      <alignment horizontal="center"/>
    </xf>
    <xf numFmtId="0" fontId="6" fillId="0" borderId="10" xfId="0" applyFont="1" applyBorder="1" applyAlignment="1">
      <alignment horizontal="center"/>
    </xf>
    <xf numFmtId="0" fontId="6" fillId="0" borderId="13" xfId="0" applyFont="1" applyBorder="1" applyAlignment="1">
      <alignment horizontal="center"/>
    </xf>
    <xf numFmtId="0" fontId="6" fillId="0" borderId="11" xfId="0" applyFont="1" applyBorder="1" applyAlignment="1">
      <alignment horizontal="center"/>
    </xf>
    <xf numFmtId="0" fontId="6" fillId="0" borderId="0" xfId="0" applyFont="1" applyAlignment="1">
      <alignment horizontal="center"/>
    </xf>
    <xf numFmtId="0" fontId="6" fillId="0" borderId="14" xfId="0" applyFont="1" applyBorder="1" applyAlignment="1">
      <alignment horizontal="center"/>
    </xf>
    <xf numFmtId="0" fontId="6" fillId="0" borderId="12" xfId="0" applyFont="1" applyBorder="1" applyAlignment="1">
      <alignment horizontal="center"/>
    </xf>
    <xf numFmtId="0" fontId="6" fillId="0" borderId="15" xfId="0" applyFont="1" applyBorder="1" applyAlignment="1">
      <alignment horizontal="center"/>
    </xf>
    <xf numFmtId="0" fontId="6"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9" fontId="9" fillId="0" borderId="9" xfId="2" applyFont="1" applyFill="1" applyBorder="1" applyAlignment="1">
      <alignment horizontal="center" vertical="center" wrapText="1"/>
    </xf>
    <xf numFmtId="9" fontId="9" fillId="0" borderId="13" xfId="2" applyFont="1" applyFill="1" applyBorder="1" applyAlignment="1">
      <alignment horizontal="center" vertical="center" wrapText="1"/>
    </xf>
    <xf numFmtId="9" fontId="9" fillId="0" borderId="12" xfId="2" applyFont="1" applyFill="1" applyBorder="1" applyAlignment="1">
      <alignment horizontal="center" vertical="center" wrapText="1"/>
    </xf>
    <xf numFmtId="9" fontId="9" fillId="0" borderId="16" xfId="2" applyFont="1" applyFill="1" applyBorder="1" applyAlignment="1">
      <alignment horizontal="center" vertical="center" wrapText="1"/>
    </xf>
    <xf numFmtId="9" fontId="9" fillId="0" borderId="10" xfId="2" applyFont="1" applyFill="1" applyBorder="1" applyAlignment="1">
      <alignment horizontal="center" vertical="center" wrapText="1"/>
    </xf>
    <xf numFmtId="9" fontId="9" fillId="0" borderId="15" xfId="2" applyFont="1" applyFill="1" applyBorder="1" applyAlignment="1">
      <alignment horizontal="center" vertical="center" wrapText="1"/>
    </xf>
    <xf numFmtId="9" fontId="9" fillId="0" borderId="1" xfId="2" applyFont="1" applyFill="1" applyBorder="1" applyAlignment="1">
      <alignment horizontal="center" vertical="center" wrapText="1"/>
    </xf>
    <xf numFmtId="0" fontId="10" fillId="0" borderId="7" xfId="1" applyFont="1" applyBorder="1" applyAlignment="1">
      <alignment horizontal="center" vertical="center" wrapText="1"/>
    </xf>
    <xf numFmtId="0" fontId="10" fillId="0" borderId="5" xfId="1" applyFont="1" applyBorder="1" applyAlignment="1">
      <alignment horizontal="center" vertical="center" wrapText="1"/>
    </xf>
    <xf numFmtId="0" fontId="10" fillId="0" borderId="8" xfId="1" applyFont="1" applyBorder="1" applyAlignment="1">
      <alignment horizontal="center" vertical="center" wrapText="1"/>
    </xf>
    <xf numFmtId="0" fontId="8" fillId="0" borderId="6" xfId="0" applyFont="1" applyBorder="1" applyAlignment="1">
      <alignment horizontal="center" vertical="center" wrapText="1"/>
    </xf>
    <xf numFmtId="0" fontId="5" fillId="0" borderId="1"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71436</xdr:colOff>
      <xdr:row>0</xdr:row>
      <xdr:rowOff>214312</xdr:rowOff>
    </xdr:from>
    <xdr:to>
      <xdr:col>5</xdr:col>
      <xdr:colOff>494228</xdr:colOff>
      <xdr:row>2</xdr:row>
      <xdr:rowOff>332105</xdr:rowOff>
    </xdr:to>
    <xdr:pic>
      <xdr:nvPicPr>
        <xdr:cNvPr id="4" name="Imagen 3" descr="logo gobernacion bonito">
          <a:extLst>
            <a:ext uri="{FF2B5EF4-FFF2-40B4-BE49-F238E27FC236}">
              <a16:creationId xmlns:a16="http://schemas.microsoft.com/office/drawing/2014/main" id="{27CF57E0-537B-83BE-B141-C68CC51D5BB2}"/>
            </a:ext>
          </a:extLst>
        </xdr:cNvPr>
        <xdr:cNvPicPr>
          <a:picLocks noChangeAspect="1"/>
        </xdr:cNvPicPr>
      </xdr:nvPicPr>
      <xdr:blipFill>
        <a:blip xmlns:r="http://schemas.openxmlformats.org/officeDocument/2006/relationships" r:embed="rId1"/>
        <a:srcRect/>
        <a:stretch>
          <a:fillRect/>
        </a:stretch>
      </xdr:blipFill>
      <xdr:spPr bwMode="auto">
        <a:xfrm>
          <a:off x="214311" y="214312"/>
          <a:ext cx="2161105" cy="76073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8"/>
  <sheetViews>
    <sheetView showGridLines="0" tabSelected="1" topLeftCell="J1" zoomScale="80" zoomScaleNormal="80" workbookViewId="0">
      <selection activeCell="O42" sqref="O42"/>
    </sheetView>
  </sheetViews>
  <sheetFormatPr baseColWidth="10" defaultColWidth="10.85546875" defaultRowHeight="15" x14ac:dyDescent="0.25"/>
  <cols>
    <col min="1" max="1" width="2.140625" style="5" customWidth="1"/>
    <col min="2" max="2" width="5.7109375" style="33" bestFit="1" customWidth="1"/>
    <col min="3" max="3" width="5.42578125" style="33" customWidth="1"/>
    <col min="4" max="4" width="6.7109375" style="33" customWidth="1"/>
    <col min="5" max="5" width="8.140625" style="33" bestFit="1" customWidth="1"/>
    <col min="6" max="6" width="7.42578125" style="33" customWidth="1"/>
    <col min="7" max="7" width="50.140625" style="5" customWidth="1"/>
    <col min="8" max="8" width="27.85546875" style="5" customWidth="1"/>
    <col min="9" max="11" width="10.42578125" style="5" customWidth="1"/>
    <col min="12" max="12" width="14.42578125" style="5" customWidth="1"/>
    <col min="13" max="13" width="16" style="33" customWidth="1"/>
    <col min="14" max="14" width="14.85546875" style="33" customWidth="1"/>
    <col min="15" max="15" width="67" style="5" customWidth="1"/>
    <col min="16" max="19" width="11.140625" style="5" customWidth="1"/>
    <col min="20" max="20" width="15.140625" style="5" customWidth="1"/>
    <col min="21" max="21" width="20.28515625" style="5" customWidth="1"/>
    <col min="22" max="22" width="20.140625" style="5" customWidth="1"/>
    <col min="23" max="23" width="18.42578125" style="5" customWidth="1"/>
    <col min="24" max="24" width="48.7109375" style="5" customWidth="1"/>
    <col min="25" max="25" width="27.28515625" style="5" customWidth="1"/>
    <col min="26" max="16384" width="10.85546875" style="5"/>
  </cols>
  <sheetData>
    <row r="1" spans="1:25" ht="25.5" customHeight="1" x14ac:dyDescent="0.25">
      <c r="B1" s="40"/>
      <c r="C1" s="41"/>
      <c r="D1" s="41"/>
      <c r="E1" s="41"/>
      <c r="F1" s="42"/>
      <c r="G1" s="49" t="s">
        <v>267</v>
      </c>
      <c r="H1" s="50"/>
      <c r="I1" s="50"/>
      <c r="J1" s="50"/>
      <c r="K1" s="50"/>
      <c r="L1" s="50"/>
      <c r="M1" s="50"/>
      <c r="N1" s="50"/>
      <c r="O1" s="50"/>
      <c r="P1" s="50"/>
      <c r="Q1" s="50"/>
      <c r="R1" s="50"/>
      <c r="S1" s="50"/>
      <c r="T1" s="50"/>
      <c r="U1" s="50"/>
      <c r="V1" s="50"/>
      <c r="W1" s="50"/>
      <c r="X1" s="50"/>
      <c r="Y1" s="51"/>
    </row>
    <row r="2" spans="1:25" ht="25.5" customHeight="1" x14ac:dyDescent="0.25">
      <c r="B2" s="43"/>
      <c r="C2" s="44"/>
      <c r="D2" s="44"/>
      <c r="E2" s="44"/>
      <c r="F2" s="45"/>
      <c r="G2" s="52" t="s">
        <v>268</v>
      </c>
      <c r="H2" s="53"/>
      <c r="I2" s="53"/>
      <c r="J2" s="53"/>
      <c r="K2" s="53"/>
      <c r="L2" s="53"/>
      <c r="M2" s="53"/>
      <c r="N2" s="53"/>
      <c r="O2" s="53"/>
      <c r="P2" s="53"/>
      <c r="Q2" s="53"/>
      <c r="R2" s="53"/>
      <c r="S2" s="53"/>
      <c r="T2" s="53"/>
      <c r="U2" s="53"/>
      <c r="V2" s="53"/>
      <c r="W2" s="53"/>
      <c r="X2" s="53"/>
      <c r="Y2" s="54"/>
    </row>
    <row r="3" spans="1:25" ht="45.75" customHeight="1" x14ac:dyDescent="0.25">
      <c r="B3" s="46"/>
      <c r="C3" s="47"/>
      <c r="D3" s="47"/>
      <c r="E3" s="47"/>
      <c r="F3" s="48"/>
      <c r="G3" s="55" t="s">
        <v>269</v>
      </c>
      <c r="H3" s="56"/>
      <c r="I3" s="56"/>
      <c r="J3" s="56"/>
      <c r="K3" s="56"/>
      <c r="L3" s="56"/>
      <c r="M3" s="56"/>
      <c r="N3" s="56"/>
      <c r="O3" s="56"/>
      <c r="P3" s="56"/>
      <c r="Q3" s="56"/>
      <c r="R3" s="56"/>
      <c r="S3" s="56"/>
      <c r="T3" s="56"/>
      <c r="U3" s="56"/>
      <c r="V3" s="56"/>
      <c r="W3" s="56"/>
      <c r="X3" s="56"/>
      <c r="Y3" s="57"/>
    </row>
    <row r="4" spans="1:25" ht="57.75" customHeight="1" x14ac:dyDescent="0.25">
      <c r="B4" s="37" t="s">
        <v>0</v>
      </c>
      <c r="C4" s="37" t="s">
        <v>1</v>
      </c>
      <c r="D4" s="37" t="s">
        <v>2</v>
      </c>
      <c r="E4" s="37" t="s">
        <v>3</v>
      </c>
      <c r="F4" s="37" t="s">
        <v>4</v>
      </c>
      <c r="G4" s="65" t="s">
        <v>5</v>
      </c>
      <c r="H4" s="65" t="s">
        <v>6</v>
      </c>
      <c r="I4" s="37" t="s">
        <v>7</v>
      </c>
      <c r="J4" s="37" t="s">
        <v>8</v>
      </c>
      <c r="K4" s="37" t="s">
        <v>9</v>
      </c>
      <c r="L4" s="37" t="s">
        <v>10</v>
      </c>
      <c r="M4" s="58" t="s">
        <v>11</v>
      </c>
      <c r="N4" s="59"/>
      <c r="O4" s="34" t="s">
        <v>12</v>
      </c>
      <c r="P4" s="58" t="s">
        <v>13</v>
      </c>
      <c r="Q4" s="62"/>
      <c r="R4" s="62"/>
      <c r="S4" s="59"/>
      <c r="T4" s="34" t="s">
        <v>14</v>
      </c>
      <c r="U4" s="34" t="s">
        <v>15</v>
      </c>
      <c r="V4" s="34" t="s">
        <v>16</v>
      </c>
      <c r="W4" s="34" t="s">
        <v>17</v>
      </c>
      <c r="X4" s="64" t="s">
        <v>18</v>
      </c>
      <c r="Y4" s="64"/>
    </row>
    <row r="5" spans="1:25" ht="15" customHeight="1" x14ac:dyDescent="0.25">
      <c r="B5" s="38"/>
      <c r="C5" s="38"/>
      <c r="D5" s="38"/>
      <c r="E5" s="38"/>
      <c r="F5" s="38"/>
      <c r="G5" s="66"/>
      <c r="H5" s="66"/>
      <c r="I5" s="38"/>
      <c r="J5" s="38"/>
      <c r="K5" s="38"/>
      <c r="L5" s="38"/>
      <c r="M5" s="60"/>
      <c r="N5" s="61"/>
      <c r="O5" s="35"/>
      <c r="P5" s="60"/>
      <c r="Q5" s="63"/>
      <c r="R5" s="63"/>
      <c r="S5" s="61"/>
      <c r="T5" s="35"/>
      <c r="U5" s="35"/>
      <c r="V5" s="35"/>
      <c r="W5" s="35"/>
      <c r="X5" s="64"/>
      <c r="Y5" s="64"/>
    </row>
    <row r="6" spans="1:25" ht="68.45" customHeight="1" x14ac:dyDescent="0.25">
      <c r="B6" s="39"/>
      <c r="C6" s="39"/>
      <c r="D6" s="39"/>
      <c r="E6" s="39"/>
      <c r="F6" s="39"/>
      <c r="G6" s="67"/>
      <c r="H6" s="67"/>
      <c r="I6" s="39"/>
      <c r="J6" s="39"/>
      <c r="K6" s="39"/>
      <c r="L6" s="39"/>
      <c r="M6" s="1" t="s">
        <v>274</v>
      </c>
      <c r="N6" s="2" t="s">
        <v>19</v>
      </c>
      <c r="O6" s="36"/>
      <c r="P6" s="23" t="s">
        <v>20</v>
      </c>
      <c r="Q6" s="23" t="s">
        <v>21</v>
      </c>
      <c r="R6" s="23" t="s">
        <v>22</v>
      </c>
      <c r="S6" s="23" t="s">
        <v>23</v>
      </c>
      <c r="T6" s="36"/>
      <c r="U6" s="36"/>
      <c r="V6" s="36"/>
      <c r="W6" s="36"/>
      <c r="X6" s="3" t="s">
        <v>24</v>
      </c>
      <c r="Y6" s="1" t="s">
        <v>25</v>
      </c>
    </row>
    <row r="7" spans="1:25" ht="112.35" customHeight="1" x14ac:dyDescent="0.25">
      <c r="A7" s="10"/>
      <c r="B7" s="17">
        <v>1</v>
      </c>
      <c r="C7" s="18" t="s">
        <v>26</v>
      </c>
      <c r="D7" s="18" t="s">
        <v>27</v>
      </c>
      <c r="E7" s="22" t="s">
        <v>28</v>
      </c>
      <c r="F7" s="22" t="s">
        <v>29</v>
      </c>
      <c r="G7" s="19" t="s">
        <v>30</v>
      </c>
      <c r="H7" s="19" t="s">
        <v>31</v>
      </c>
      <c r="I7" s="19">
        <v>2</v>
      </c>
      <c r="J7" s="19">
        <v>3</v>
      </c>
      <c r="K7" s="19">
        <f>+I7+J7</f>
        <v>5</v>
      </c>
      <c r="L7" s="19" t="s">
        <v>32</v>
      </c>
      <c r="M7" s="24" t="s">
        <v>33</v>
      </c>
      <c r="N7" s="24"/>
      <c r="O7" s="19" t="s">
        <v>234</v>
      </c>
      <c r="P7" s="11">
        <v>2</v>
      </c>
      <c r="Q7" s="11">
        <v>2</v>
      </c>
      <c r="R7" s="19">
        <f>+P7+Q7</f>
        <v>4</v>
      </c>
      <c r="S7" s="19" t="s">
        <v>34</v>
      </c>
      <c r="T7" s="19" t="s">
        <v>35</v>
      </c>
      <c r="U7" s="19" t="s">
        <v>270</v>
      </c>
      <c r="V7" s="19" t="s">
        <v>36</v>
      </c>
      <c r="W7" s="19" t="s">
        <v>37</v>
      </c>
      <c r="X7" s="19" t="s">
        <v>38</v>
      </c>
      <c r="Y7" s="19" t="s">
        <v>39</v>
      </c>
    </row>
    <row r="8" spans="1:25" s="16" customFormat="1" ht="112.35" customHeight="1" x14ac:dyDescent="0.2">
      <c r="A8" s="25"/>
      <c r="B8" s="17">
        <v>2</v>
      </c>
      <c r="C8" s="18" t="s">
        <v>40</v>
      </c>
      <c r="D8" s="18" t="s">
        <v>41</v>
      </c>
      <c r="E8" s="18" t="s">
        <v>42</v>
      </c>
      <c r="F8" s="18" t="s">
        <v>43</v>
      </c>
      <c r="G8" s="11" t="s">
        <v>44</v>
      </c>
      <c r="H8" s="11" t="s">
        <v>45</v>
      </c>
      <c r="I8" s="19">
        <v>2</v>
      </c>
      <c r="J8" s="19">
        <v>3</v>
      </c>
      <c r="K8" s="19">
        <f t="shared" ref="K8:K38" si="0">+I8+J8</f>
        <v>5</v>
      </c>
      <c r="L8" s="19" t="s">
        <v>32</v>
      </c>
      <c r="M8" s="20" t="s">
        <v>33</v>
      </c>
      <c r="N8" s="20" t="s">
        <v>33</v>
      </c>
      <c r="O8" s="11" t="s">
        <v>46</v>
      </c>
      <c r="P8" s="11">
        <v>2</v>
      </c>
      <c r="Q8" s="11">
        <v>2</v>
      </c>
      <c r="R8" s="19">
        <f t="shared" ref="R8:R38" si="1">+P8+Q8</f>
        <v>4</v>
      </c>
      <c r="S8" s="19" t="s">
        <v>34</v>
      </c>
      <c r="T8" s="11" t="s">
        <v>35</v>
      </c>
      <c r="U8" s="11" t="s">
        <v>271</v>
      </c>
      <c r="V8" s="11" t="s">
        <v>47</v>
      </c>
      <c r="W8" s="11" t="s">
        <v>48</v>
      </c>
      <c r="X8" s="11" t="s">
        <v>49</v>
      </c>
      <c r="Y8" s="11" t="s">
        <v>50</v>
      </c>
    </row>
    <row r="9" spans="1:25" s="16" customFormat="1" ht="94.7" customHeight="1" x14ac:dyDescent="0.2">
      <c r="B9" s="17">
        <v>3</v>
      </c>
      <c r="C9" s="18" t="s">
        <v>40</v>
      </c>
      <c r="D9" s="18" t="s">
        <v>41</v>
      </c>
      <c r="E9" s="18" t="s">
        <v>51</v>
      </c>
      <c r="F9" s="26" t="s">
        <v>52</v>
      </c>
      <c r="G9" s="11" t="s">
        <v>53</v>
      </c>
      <c r="H9" s="11" t="s">
        <v>54</v>
      </c>
      <c r="I9" s="10">
        <v>2</v>
      </c>
      <c r="J9" s="27">
        <v>3</v>
      </c>
      <c r="K9" s="19">
        <f t="shared" si="0"/>
        <v>5</v>
      </c>
      <c r="L9" s="19" t="s">
        <v>32</v>
      </c>
      <c r="M9" s="20"/>
      <c r="N9" s="20" t="s">
        <v>33</v>
      </c>
      <c r="O9" s="11" t="s">
        <v>55</v>
      </c>
      <c r="P9" s="11">
        <v>2</v>
      </c>
      <c r="Q9" s="11">
        <v>2</v>
      </c>
      <c r="R9" s="19">
        <f t="shared" si="1"/>
        <v>4</v>
      </c>
      <c r="S9" s="19" t="s">
        <v>34</v>
      </c>
      <c r="T9" s="11" t="s">
        <v>56</v>
      </c>
      <c r="U9" s="11" t="s">
        <v>57</v>
      </c>
      <c r="V9" s="11" t="s">
        <v>58</v>
      </c>
      <c r="W9" s="11" t="s">
        <v>59</v>
      </c>
      <c r="X9" s="11" t="s">
        <v>60</v>
      </c>
      <c r="Y9" s="11" t="s">
        <v>61</v>
      </c>
    </row>
    <row r="10" spans="1:25" s="16" customFormat="1" ht="91.7" customHeight="1" x14ac:dyDescent="0.2">
      <c r="B10" s="17">
        <v>5</v>
      </c>
      <c r="C10" s="18" t="s">
        <v>26</v>
      </c>
      <c r="D10" s="18" t="s">
        <v>62</v>
      </c>
      <c r="E10" s="18" t="s">
        <v>63</v>
      </c>
      <c r="F10" s="18" t="s">
        <v>43</v>
      </c>
      <c r="G10" s="11" t="s">
        <v>64</v>
      </c>
      <c r="H10" s="11" t="s">
        <v>65</v>
      </c>
      <c r="I10" s="10">
        <v>2</v>
      </c>
      <c r="J10" s="27">
        <v>3</v>
      </c>
      <c r="K10" s="19">
        <f t="shared" si="0"/>
        <v>5</v>
      </c>
      <c r="L10" s="19" t="s">
        <v>32</v>
      </c>
      <c r="M10" s="20" t="s">
        <v>33</v>
      </c>
      <c r="N10" s="20" t="s">
        <v>33</v>
      </c>
      <c r="O10" s="11" t="s">
        <v>66</v>
      </c>
      <c r="P10" s="11">
        <v>2</v>
      </c>
      <c r="Q10" s="11">
        <v>2</v>
      </c>
      <c r="R10" s="19">
        <f t="shared" si="1"/>
        <v>4</v>
      </c>
      <c r="S10" s="19" t="s">
        <v>34</v>
      </c>
      <c r="T10" s="11" t="s">
        <v>35</v>
      </c>
      <c r="U10" s="11" t="s">
        <v>271</v>
      </c>
      <c r="V10" s="11" t="s">
        <v>36</v>
      </c>
      <c r="W10" s="11" t="s">
        <v>37</v>
      </c>
      <c r="X10" s="11" t="s">
        <v>67</v>
      </c>
      <c r="Y10" s="11" t="s">
        <v>50</v>
      </c>
    </row>
    <row r="11" spans="1:25" s="16" customFormat="1" ht="137.44999999999999" customHeight="1" x14ac:dyDescent="0.2">
      <c r="B11" s="17">
        <v>6</v>
      </c>
      <c r="C11" s="18" t="s">
        <v>26</v>
      </c>
      <c r="D11" s="18" t="s">
        <v>62</v>
      </c>
      <c r="E11" s="18" t="s">
        <v>63</v>
      </c>
      <c r="F11" s="18" t="s">
        <v>43</v>
      </c>
      <c r="G11" s="11" t="s">
        <v>68</v>
      </c>
      <c r="H11" s="11" t="s">
        <v>69</v>
      </c>
      <c r="I11" s="11">
        <v>2</v>
      </c>
      <c r="J11" s="11">
        <v>2</v>
      </c>
      <c r="K11" s="19">
        <f t="shared" si="0"/>
        <v>4</v>
      </c>
      <c r="L11" s="11" t="s">
        <v>34</v>
      </c>
      <c r="M11" s="20" t="s">
        <v>33</v>
      </c>
      <c r="N11" s="20" t="s">
        <v>33</v>
      </c>
      <c r="O11" s="11" t="s">
        <v>70</v>
      </c>
      <c r="P11" s="11">
        <v>1</v>
      </c>
      <c r="Q11" s="11">
        <v>2</v>
      </c>
      <c r="R11" s="19">
        <f t="shared" si="1"/>
        <v>3</v>
      </c>
      <c r="S11" s="11" t="s">
        <v>34</v>
      </c>
      <c r="T11" s="11" t="s">
        <v>35</v>
      </c>
      <c r="U11" s="11" t="s">
        <v>273</v>
      </c>
      <c r="V11" s="11" t="s">
        <v>36</v>
      </c>
      <c r="W11" s="11" t="s">
        <v>71</v>
      </c>
      <c r="X11" s="11" t="s">
        <v>72</v>
      </c>
      <c r="Y11" s="11" t="s">
        <v>73</v>
      </c>
    </row>
    <row r="12" spans="1:25" s="16" customFormat="1" ht="137.44999999999999" customHeight="1" x14ac:dyDescent="0.2">
      <c r="B12" s="17">
        <v>7</v>
      </c>
      <c r="C12" s="12" t="s">
        <v>40</v>
      </c>
      <c r="D12" s="12" t="s">
        <v>74</v>
      </c>
      <c r="E12" s="12" t="s">
        <v>81</v>
      </c>
      <c r="F12" s="12" t="s">
        <v>75</v>
      </c>
      <c r="G12" s="13" t="s">
        <v>235</v>
      </c>
      <c r="H12" s="13" t="s">
        <v>54</v>
      </c>
      <c r="I12" s="10">
        <v>2</v>
      </c>
      <c r="J12" s="10">
        <v>4</v>
      </c>
      <c r="K12" s="10">
        <v>6</v>
      </c>
      <c r="L12" s="11" t="s">
        <v>76</v>
      </c>
      <c r="M12" s="14"/>
      <c r="N12" s="14" t="s">
        <v>33</v>
      </c>
      <c r="O12" s="13" t="s">
        <v>77</v>
      </c>
      <c r="P12" s="13">
        <v>1</v>
      </c>
      <c r="Q12" s="13">
        <v>4</v>
      </c>
      <c r="R12" s="13">
        <v>5</v>
      </c>
      <c r="S12" s="13" t="s">
        <v>78</v>
      </c>
      <c r="T12" s="13" t="s">
        <v>35</v>
      </c>
      <c r="U12" s="13" t="s">
        <v>57</v>
      </c>
      <c r="V12" s="13" t="s">
        <v>58</v>
      </c>
      <c r="W12" s="13" t="s">
        <v>59</v>
      </c>
      <c r="X12" s="13" t="s">
        <v>229</v>
      </c>
      <c r="Y12" s="15" t="s">
        <v>79</v>
      </c>
    </row>
    <row r="13" spans="1:25" s="16" customFormat="1" ht="135.6" customHeight="1" x14ac:dyDescent="0.2">
      <c r="B13" s="17">
        <v>8</v>
      </c>
      <c r="C13" s="18" t="s">
        <v>80</v>
      </c>
      <c r="D13" s="18" t="s">
        <v>74</v>
      </c>
      <c r="E13" s="18" t="s">
        <v>81</v>
      </c>
      <c r="F13" s="18" t="s">
        <v>43</v>
      </c>
      <c r="G13" s="19" t="s">
        <v>236</v>
      </c>
      <c r="H13" s="19" t="s">
        <v>82</v>
      </c>
      <c r="I13" s="19">
        <v>3</v>
      </c>
      <c r="J13" s="19">
        <v>3</v>
      </c>
      <c r="K13" s="19">
        <f t="shared" si="0"/>
        <v>6</v>
      </c>
      <c r="L13" s="19" t="s">
        <v>76</v>
      </c>
      <c r="M13" s="24"/>
      <c r="N13" s="24" t="s">
        <v>33</v>
      </c>
      <c r="O13" s="19" t="s">
        <v>83</v>
      </c>
      <c r="P13" s="11">
        <v>2</v>
      </c>
      <c r="Q13" s="11">
        <v>2</v>
      </c>
      <c r="R13" s="19">
        <f t="shared" si="1"/>
        <v>4</v>
      </c>
      <c r="S13" s="19" t="s">
        <v>34</v>
      </c>
      <c r="T13" s="19" t="s">
        <v>35</v>
      </c>
      <c r="U13" s="11" t="s">
        <v>57</v>
      </c>
      <c r="V13" s="19" t="s">
        <v>58</v>
      </c>
      <c r="W13" s="19" t="s">
        <v>59</v>
      </c>
      <c r="X13" s="19" t="s">
        <v>84</v>
      </c>
      <c r="Y13" s="19" t="s">
        <v>85</v>
      </c>
    </row>
    <row r="14" spans="1:25" s="16" customFormat="1" ht="156" customHeight="1" x14ac:dyDescent="0.2">
      <c r="B14" s="17">
        <v>9</v>
      </c>
      <c r="C14" s="18" t="s">
        <v>80</v>
      </c>
      <c r="D14" s="18" t="s">
        <v>74</v>
      </c>
      <c r="E14" s="18" t="s">
        <v>81</v>
      </c>
      <c r="F14" s="18" t="s">
        <v>43</v>
      </c>
      <c r="G14" s="11" t="s">
        <v>237</v>
      </c>
      <c r="H14" s="11" t="s">
        <v>86</v>
      </c>
      <c r="I14" s="10">
        <v>2</v>
      </c>
      <c r="J14" s="10">
        <v>4</v>
      </c>
      <c r="K14" s="19">
        <f t="shared" si="0"/>
        <v>6</v>
      </c>
      <c r="L14" s="19" t="s">
        <v>76</v>
      </c>
      <c r="M14" s="20"/>
      <c r="N14" s="20" t="s">
        <v>33</v>
      </c>
      <c r="O14" s="11" t="s">
        <v>87</v>
      </c>
      <c r="P14" s="11">
        <v>2</v>
      </c>
      <c r="Q14" s="11">
        <v>2</v>
      </c>
      <c r="R14" s="19">
        <f t="shared" si="1"/>
        <v>4</v>
      </c>
      <c r="S14" s="11" t="s">
        <v>34</v>
      </c>
      <c r="T14" s="11" t="s">
        <v>35</v>
      </c>
      <c r="U14" s="11" t="s">
        <v>57</v>
      </c>
      <c r="V14" s="11" t="s">
        <v>88</v>
      </c>
      <c r="W14" s="11" t="s">
        <v>89</v>
      </c>
      <c r="X14" s="11" t="s">
        <v>238</v>
      </c>
      <c r="Y14" s="11" t="s">
        <v>90</v>
      </c>
    </row>
    <row r="15" spans="1:25" s="16" customFormat="1" ht="170.45" customHeight="1" x14ac:dyDescent="0.2">
      <c r="B15" s="17">
        <v>10</v>
      </c>
      <c r="C15" s="18" t="s">
        <v>80</v>
      </c>
      <c r="D15" s="18" t="s">
        <v>74</v>
      </c>
      <c r="E15" s="18" t="s">
        <v>81</v>
      </c>
      <c r="F15" s="18" t="s">
        <v>43</v>
      </c>
      <c r="G15" s="11" t="s">
        <v>239</v>
      </c>
      <c r="H15" s="11" t="s">
        <v>91</v>
      </c>
      <c r="I15" s="10">
        <v>2</v>
      </c>
      <c r="J15" s="10">
        <v>3</v>
      </c>
      <c r="K15" s="19">
        <f t="shared" si="0"/>
        <v>5</v>
      </c>
      <c r="L15" s="11" t="s">
        <v>32</v>
      </c>
      <c r="M15" s="20"/>
      <c r="N15" s="20" t="s">
        <v>33</v>
      </c>
      <c r="O15" s="11" t="s">
        <v>240</v>
      </c>
      <c r="P15" s="11">
        <v>2</v>
      </c>
      <c r="Q15" s="11">
        <v>2</v>
      </c>
      <c r="R15" s="19">
        <f t="shared" si="1"/>
        <v>4</v>
      </c>
      <c r="S15" s="11" t="s">
        <v>34</v>
      </c>
      <c r="T15" s="11" t="s">
        <v>56</v>
      </c>
      <c r="U15" s="11" t="s">
        <v>57</v>
      </c>
      <c r="V15" s="11" t="s">
        <v>92</v>
      </c>
      <c r="W15" s="11" t="s">
        <v>93</v>
      </c>
      <c r="X15" s="11" t="s">
        <v>94</v>
      </c>
      <c r="Y15" s="11" t="s">
        <v>90</v>
      </c>
    </row>
    <row r="16" spans="1:25" s="16" customFormat="1" ht="198" customHeight="1" x14ac:dyDescent="0.2">
      <c r="B16" s="17">
        <v>11</v>
      </c>
      <c r="C16" s="18" t="s">
        <v>80</v>
      </c>
      <c r="D16" s="18" t="s">
        <v>74</v>
      </c>
      <c r="E16" s="18" t="s">
        <v>81</v>
      </c>
      <c r="F16" s="18" t="s">
        <v>43</v>
      </c>
      <c r="G16" s="11" t="s">
        <v>241</v>
      </c>
      <c r="H16" s="11" t="s">
        <v>95</v>
      </c>
      <c r="I16" s="10">
        <v>2</v>
      </c>
      <c r="J16" s="10">
        <v>3</v>
      </c>
      <c r="K16" s="19">
        <f t="shared" si="0"/>
        <v>5</v>
      </c>
      <c r="L16" s="11" t="s">
        <v>32</v>
      </c>
      <c r="M16" s="20"/>
      <c r="N16" s="20" t="s">
        <v>33</v>
      </c>
      <c r="O16" s="11" t="s">
        <v>96</v>
      </c>
      <c r="P16" s="11">
        <v>2</v>
      </c>
      <c r="Q16" s="11">
        <v>2</v>
      </c>
      <c r="R16" s="19">
        <f t="shared" si="1"/>
        <v>4</v>
      </c>
      <c r="S16" s="11" t="s">
        <v>34</v>
      </c>
      <c r="T16" s="11" t="s">
        <v>35</v>
      </c>
      <c r="U16" s="11" t="s">
        <v>57</v>
      </c>
      <c r="V16" s="11" t="s">
        <v>92</v>
      </c>
      <c r="W16" s="11" t="s">
        <v>97</v>
      </c>
      <c r="X16" s="11" t="s">
        <v>98</v>
      </c>
      <c r="Y16" s="11" t="s">
        <v>99</v>
      </c>
    </row>
    <row r="17" spans="2:25" s="16" customFormat="1" ht="140.44999999999999" customHeight="1" x14ac:dyDescent="0.2">
      <c r="B17" s="17">
        <v>12</v>
      </c>
      <c r="C17" s="18" t="s">
        <v>40</v>
      </c>
      <c r="D17" s="18" t="s">
        <v>74</v>
      </c>
      <c r="E17" s="18" t="s">
        <v>81</v>
      </c>
      <c r="F17" s="18" t="s">
        <v>43</v>
      </c>
      <c r="G17" s="11" t="s">
        <v>242</v>
      </c>
      <c r="H17" s="11" t="s">
        <v>100</v>
      </c>
      <c r="I17" s="10">
        <v>2</v>
      </c>
      <c r="J17" s="10">
        <v>3</v>
      </c>
      <c r="K17" s="19">
        <f t="shared" si="0"/>
        <v>5</v>
      </c>
      <c r="L17" s="11" t="s">
        <v>32</v>
      </c>
      <c r="M17" s="20"/>
      <c r="N17" s="20" t="s">
        <v>33</v>
      </c>
      <c r="O17" s="11" t="s">
        <v>101</v>
      </c>
      <c r="P17" s="11">
        <v>1</v>
      </c>
      <c r="Q17" s="11">
        <v>2</v>
      </c>
      <c r="R17" s="19">
        <f t="shared" si="1"/>
        <v>3</v>
      </c>
      <c r="S17" s="11" t="s">
        <v>34</v>
      </c>
      <c r="T17" s="11" t="s">
        <v>56</v>
      </c>
      <c r="U17" s="11" t="s">
        <v>57</v>
      </c>
      <c r="V17" s="11" t="s">
        <v>58</v>
      </c>
      <c r="W17" s="11" t="s">
        <v>59</v>
      </c>
      <c r="X17" s="11" t="s">
        <v>102</v>
      </c>
      <c r="Y17" s="11" t="s">
        <v>103</v>
      </c>
    </row>
    <row r="18" spans="2:25" s="16" customFormat="1" ht="102.6" customHeight="1" x14ac:dyDescent="0.2">
      <c r="B18" s="17">
        <v>13</v>
      </c>
      <c r="C18" s="18" t="s">
        <v>80</v>
      </c>
      <c r="D18" s="18" t="s">
        <v>74</v>
      </c>
      <c r="E18" s="18" t="s">
        <v>81</v>
      </c>
      <c r="F18" s="18" t="s">
        <v>43</v>
      </c>
      <c r="G18" s="11" t="s">
        <v>243</v>
      </c>
      <c r="H18" s="11" t="s">
        <v>104</v>
      </c>
      <c r="I18" s="10">
        <v>2</v>
      </c>
      <c r="J18" s="10">
        <v>4</v>
      </c>
      <c r="K18" s="19">
        <f t="shared" si="0"/>
        <v>6</v>
      </c>
      <c r="L18" s="11" t="s">
        <v>76</v>
      </c>
      <c r="M18" s="20"/>
      <c r="N18" s="20" t="s">
        <v>33</v>
      </c>
      <c r="O18" s="11" t="s">
        <v>105</v>
      </c>
      <c r="P18" s="11">
        <v>2</v>
      </c>
      <c r="Q18" s="11">
        <v>2</v>
      </c>
      <c r="R18" s="19">
        <f t="shared" si="1"/>
        <v>4</v>
      </c>
      <c r="S18" s="11" t="s">
        <v>34</v>
      </c>
      <c r="T18" s="11" t="s">
        <v>35</v>
      </c>
      <c r="U18" s="11" t="s">
        <v>57</v>
      </c>
      <c r="V18" s="11" t="s">
        <v>58</v>
      </c>
      <c r="W18" s="11" t="s">
        <v>59</v>
      </c>
      <c r="X18" s="11" t="s">
        <v>106</v>
      </c>
      <c r="Y18" s="11" t="s">
        <v>107</v>
      </c>
    </row>
    <row r="19" spans="2:25" s="16" customFormat="1" ht="102.6" customHeight="1" x14ac:dyDescent="0.2">
      <c r="B19" s="17">
        <v>14</v>
      </c>
      <c r="C19" s="12" t="s">
        <v>80</v>
      </c>
      <c r="D19" s="12" t="s">
        <v>74</v>
      </c>
      <c r="E19" s="12" t="s">
        <v>81</v>
      </c>
      <c r="F19" s="12" t="s">
        <v>43</v>
      </c>
      <c r="G19" s="13" t="s">
        <v>230</v>
      </c>
      <c r="H19" s="13" t="s">
        <v>231</v>
      </c>
      <c r="I19" s="27">
        <v>3</v>
      </c>
      <c r="J19" s="27">
        <v>4</v>
      </c>
      <c r="K19" s="27">
        <v>7</v>
      </c>
      <c r="L19" s="13" t="s">
        <v>76</v>
      </c>
      <c r="M19" s="13"/>
      <c r="N19" s="14" t="s">
        <v>33</v>
      </c>
      <c r="O19" s="13" t="s">
        <v>108</v>
      </c>
      <c r="P19" s="13">
        <v>1</v>
      </c>
      <c r="Q19" s="13">
        <v>2</v>
      </c>
      <c r="R19" s="13">
        <v>3</v>
      </c>
      <c r="S19" s="13" t="s">
        <v>34</v>
      </c>
      <c r="T19" s="13" t="s">
        <v>35</v>
      </c>
      <c r="U19" s="13" t="s">
        <v>57</v>
      </c>
      <c r="V19" s="13" t="s">
        <v>58</v>
      </c>
      <c r="W19" s="13" t="s">
        <v>59</v>
      </c>
      <c r="X19" s="13" t="s">
        <v>244</v>
      </c>
      <c r="Y19" s="15" t="s">
        <v>245</v>
      </c>
    </row>
    <row r="20" spans="2:25" s="16" customFormat="1" ht="102.6" customHeight="1" x14ac:dyDescent="0.2">
      <c r="B20" s="17">
        <v>15</v>
      </c>
      <c r="C20" s="12" t="s">
        <v>80</v>
      </c>
      <c r="D20" s="12" t="s">
        <v>74</v>
      </c>
      <c r="E20" s="12" t="s">
        <v>81</v>
      </c>
      <c r="F20" s="12" t="s">
        <v>43</v>
      </c>
      <c r="G20" s="13" t="s">
        <v>109</v>
      </c>
      <c r="H20" s="13" t="s">
        <v>110</v>
      </c>
      <c r="I20" s="27">
        <v>3</v>
      </c>
      <c r="J20" s="27">
        <v>5</v>
      </c>
      <c r="K20" s="27">
        <v>8</v>
      </c>
      <c r="L20" s="13" t="s">
        <v>76</v>
      </c>
      <c r="M20" s="13"/>
      <c r="N20" s="14" t="s">
        <v>33</v>
      </c>
      <c r="O20" s="11" t="s">
        <v>111</v>
      </c>
      <c r="P20" s="13">
        <v>2</v>
      </c>
      <c r="Q20" s="13">
        <v>2</v>
      </c>
      <c r="R20" s="13">
        <v>4</v>
      </c>
      <c r="S20" s="13" t="s">
        <v>34</v>
      </c>
      <c r="T20" s="13" t="s">
        <v>35</v>
      </c>
      <c r="U20" s="13" t="s">
        <v>57</v>
      </c>
      <c r="V20" s="13" t="s">
        <v>58</v>
      </c>
      <c r="W20" s="13" t="s">
        <v>59</v>
      </c>
      <c r="X20" s="13" t="s">
        <v>112</v>
      </c>
      <c r="Y20" s="15" t="s">
        <v>61</v>
      </c>
    </row>
    <row r="21" spans="2:25" s="16" customFormat="1" ht="102.6" customHeight="1" x14ac:dyDescent="0.2">
      <c r="B21" s="17">
        <v>16</v>
      </c>
      <c r="C21" s="12" t="s">
        <v>80</v>
      </c>
      <c r="D21" s="12" t="s">
        <v>113</v>
      </c>
      <c r="E21" s="12" t="s">
        <v>81</v>
      </c>
      <c r="F21" s="12" t="s">
        <v>43</v>
      </c>
      <c r="G21" s="13" t="s">
        <v>232</v>
      </c>
      <c r="H21" s="13" t="s">
        <v>233</v>
      </c>
      <c r="I21" s="27">
        <v>3</v>
      </c>
      <c r="J21" s="27">
        <v>2</v>
      </c>
      <c r="K21" s="27">
        <v>5</v>
      </c>
      <c r="L21" s="13" t="s">
        <v>32</v>
      </c>
      <c r="M21" s="14"/>
      <c r="N21" s="14" t="s">
        <v>33</v>
      </c>
      <c r="O21" s="13" t="s">
        <v>114</v>
      </c>
      <c r="P21" s="13">
        <v>1</v>
      </c>
      <c r="Q21" s="13">
        <v>1</v>
      </c>
      <c r="R21" s="13">
        <v>2</v>
      </c>
      <c r="S21" s="13" t="s">
        <v>34</v>
      </c>
      <c r="T21" s="13" t="s">
        <v>115</v>
      </c>
      <c r="U21" s="13" t="s">
        <v>57</v>
      </c>
      <c r="V21" s="13" t="s">
        <v>58</v>
      </c>
      <c r="W21" s="13" t="s">
        <v>59</v>
      </c>
      <c r="X21" s="13" t="s">
        <v>116</v>
      </c>
      <c r="Y21" s="15" t="s">
        <v>246</v>
      </c>
    </row>
    <row r="22" spans="2:25" s="16" customFormat="1" ht="102.6" customHeight="1" x14ac:dyDescent="0.2">
      <c r="B22" s="17">
        <v>17</v>
      </c>
      <c r="C22" s="12" t="s">
        <v>80</v>
      </c>
      <c r="D22" s="12" t="s">
        <v>74</v>
      </c>
      <c r="E22" s="12" t="s">
        <v>81</v>
      </c>
      <c r="F22" s="28" t="s">
        <v>117</v>
      </c>
      <c r="G22" s="13" t="s">
        <v>118</v>
      </c>
      <c r="H22" s="13" t="s">
        <v>119</v>
      </c>
      <c r="I22" s="27">
        <v>2</v>
      </c>
      <c r="J22" s="10">
        <v>2</v>
      </c>
      <c r="K22" s="27">
        <v>4</v>
      </c>
      <c r="L22" s="13" t="s">
        <v>34</v>
      </c>
      <c r="M22" s="29"/>
      <c r="N22" s="29" t="s">
        <v>33</v>
      </c>
      <c r="O22" s="13" t="s">
        <v>120</v>
      </c>
      <c r="P22" s="13">
        <v>1</v>
      </c>
      <c r="Q22" s="13">
        <v>1</v>
      </c>
      <c r="R22" s="13">
        <v>2</v>
      </c>
      <c r="S22" s="13" t="s">
        <v>34</v>
      </c>
      <c r="T22" s="13" t="s">
        <v>56</v>
      </c>
      <c r="U22" s="13" t="s">
        <v>121</v>
      </c>
      <c r="V22" s="13" t="s">
        <v>58</v>
      </c>
      <c r="W22" s="13" t="s">
        <v>59</v>
      </c>
      <c r="X22" s="13" t="s">
        <v>122</v>
      </c>
      <c r="Y22" s="15" t="s">
        <v>123</v>
      </c>
    </row>
    <row r="23" spans="2:25" s="16" customFormat="1" ht="107.45" customHeight="1" x14ac:dyDescent="0.2">
      <c r="B23" s="17">
        <v>18</v>
      </c>
      <c r="C23" s="18" t="s">
        <v>26</v>
      </c>
      <c r="D23" s="18" t="s">
        <v>74</v>
      </c>
      <c r="E23" s="18" t="s">
        <v>81</v>
      </c>
      <c r="F23" s="26" t="s">
        <v>124</v>
      </c>
      <c r="G23" s="11" t="s">
        <v>247</v>
      </c>
      <c r="H23" s="11" t="s">
        <v>125</v>
      </c>
      <c r="I23" s="10">
        <v>2</v>
      </c>
      <c r="J23" s="10">
        <v>3</v>
      </c>
      <c r="K23" s="19">
        <f t="shared" si="0"/>
        <v>5</v>
      </c>
      <c r="L23" s="11" t="s">
        <v>32</v>
      </c>
      <c r="M23" s="20"/>
      <c r="N23" s="20" t="s">
        <v>33</v>
      </c>
      <c r="O23" s="11" t="s">
        <v>248</v>
      </c>
      <c r="P23" s="11">
        <v>2</v>
      </c>
      <c r="Q23" s="11">
        <v>2</v>
      </c>
      <c r="R23" s="19">
        <f t="shared" si="1"/>
        <v>4</v>
      </c>
      <c r="S23" s="11" t="s">
        <v>34</v>
      </c>
      <c r="T23" s="11" t="s">
        <v>126</v>
      </c>
      <c r="U23" s="11" t="s">
        <v>57</v>
      </c>
      <c r="V23" s="11" t="s">
        <v>58</v>
      </c>
      <c r="W23" s="11" t="s">
        <v>59</v>
      </c>
      <c r="X23" s="11" t="s">
        <v>127</v>
      </c>
      <c r="Y23" s="11" t="s">
        <v>128</v>
      </c>
    </row>
    <row r="24" spans="2:25" ht="93" customHeight="1" x14ac:dyDescent="0.25">
      <c r="B24" s="17">
        <v>20</v>
      </c>
      <c r="C24" s="18" t="s">
        <v>40</v>
      </c>
      <c r="D24" s="18" t="s">
        <v>41</v>
      </c>
      <c r="E24" s="18" t="s">
        <v>81</v>
      </c>
      <c r="F24" s="18" t="s">
        <v>43</v>
      </c>
      <c r="G24" s="11" t="s">
        <v>249</v>
      </c>
      <c r="H24" s="11" t="s">
        <v>250</v>
      </c>
      <c r="I24" s="10">
        <v>3</v>
      </c>
      <c r="J24" s="10">
        <v>3</v>
      </c>
      <c r="K24" s="19">
        <f t="shared" si="0"/>
        <v>6</v>
      </c>
      <c r="L24" s="11" t="s">
        <v>76</v>
      </c>
      <c r="M24" s="20"/>
      <c r="N24" s="20" t="s">
        <v>33</v>
      </c>
      <c r="O24" s="11" t="s">
        <v>131</v>
      </c>
      <c r="P24" s="11">
        <v>2</v>
      </c>
      <c r="Q24" s="11">
        <v>3</v>
      </c>
      <c r="R24" s="19">
        <f t="shared" si="1"/>
        <v>5</v>
      </c>
      <c r="S24" s="11" t="s">
        <v>32</v>
      </c>
      <c r="T24" s="11" t="s">
        <v>35</v>
      </c>
      <c r="U24" s="11" t="s">
        <v>57</v>
      </c>
      <c r="V24" s="11" t="s">
        <v>132</v>
      </c>
      <c r="W24" s="11" t="s">
        <v>133</v>
      </c>
      <c r="X24" s="11" t="s">
        <v>134</v>
      </c>
      <c r="Y24" s="11" t="s">
        <v>135</v>
      </c>
    </row>
    <row r="25" spans="2:25" ht="107.25" customHeight="1" x14ac:dyDescent="0.25">
      <c r="B25" s="17">
        <v>21</v>
      </c>
      <c r="C25" s="18" t="s">
        <v>26</v>
      </c>
      <c r="D25" s="18" t="s">
        <v>74</v>
      </c>
      <c r="E25" s="18" t="s">
        <v>81</v>
      </c>
      <c r="F25" s="18" t="s">
        <v>43</v>
      </c>
      <c r="G25" s="11" t="s">
        <v>251</v>
      </c>
      <c r="H25" s="11" t="s">
        <v>136</v>
      </c>
      <c r="I25" s="10">
        <v>2</v>
      </c>
      <c r="J25" s="10">
        <v>3</v>
      </c>
      <c r="K25" s="19">
        <f t="shared" si="0"/>
        <v>5</v>
      </c>
      <c r="L25" s="11" t="s">
        <v>32</v>
      </c>
      <c r="M25" s="20"/>
      <c r="N25" s="20" t="s">
        <v>33</v>
      </c>
      <c r="O25" s="11" t="s">
        <v>137</v>
      </c>
      <c r="P25" s="11">
        <v>2</v>
      </c>
      <c r="Q25" s="11">
        <v>2</v>
      </c>
      <c r="R25" s="19">
        <f t="shared" si="1"/>
        <v>4</v>
      </c>
      <c r="S25" s="11" t="s">
        <v>34</v>
      </c>
      <c r="T25" s="11" t="s">
        <v>35</v>
      </c>
      <c r="U25" s="11" t="s">
        <v>57</v>
      </c>
      <c r="V25" s="11" t="s">
        <v>138</v>
      </c>
      <c r="W25" s="11" t="s">
        <v>139</v>
      </c>
      <c r="X25" s="11" t="s">
        <v>140</v>
      </c>
      <c r="Y25" s="11" t="s">
        <v>141</v>
      </c>
    </row>
    <row r="26" spans="2:25" ht="80.45" customHeight="1" x14ac:dyDescent="0.25">
      <c r="B26" s="17">
        <v>22</v>
      </c>
      <c r="C26" s="18" t="s">
        <v>26</v>
      </c>
      <c r="D26" s="18" t="s">
        <v>41</v>
      </c>
      <c r="E26" s="18" t="s">
        <v>81</v>
      </c>
      <c r="F26" s="18" t="s">
        <v>43</v>
      </c>
      <c r="G26" s="11" t="s">
        <v>252</v>
      </c>
      <c r="H26" s="11" t="s">
        <v>142</v>
      </c>
      <c r="I26" s="10">
        <v>2</v>
      </c>
      <c r="J26" s="10">
        <v>3</v>
      </c>
      <c r="K26" s="19">
        <f t="shared" si="0"/>
        <v>5</v>
      </c>
      <c r="L26" s="11" t="s">
        <v>32</v>
      </c>
      <c r="M26" s="20"/>
      <c r="N26" s="20" t="s">
        <v>33</v>
      </c>
      <c r="O26" s="11" t="s">
        <v>143</v>
      </c>
      <c r="P26" s="11">
        <v>1</v>
      </c>
      <c r="Q26" s="11">
        <v>2</v>
      </c>
      <c r="R26" s="19">
        <f t="shared" si="1"/>
        <v>3</v>
      </c>
      <c r="S26" s="11" t="s">
        <v>34</v>
      </c>
      <c r="T26" s="11" t="s">
        <v>35</v>
      </c>
      <c r="U26" s="11" t="s">
        <v>144</v>
      </c>
      <c r="V26" s="11" t="s">
        <v>129</v>
      </c>
      <c r="W26" s="11" t="s">
        <v>130</v>
      </c>
      <c r="X26" s="11" t="s">
        <v>253</v>
      </c>
      <c r="Y26" s="11" t="s">
        <v>145</v>
      </c>
    </row>
    <row r="27" spans="2:25" ht="111.75" customHeight="1" x14ac:dyDescent="0.25">
      <c r="B27" s="17">
        <v>23</v>
      </c>
      <c r="C27" s="18" t="s">
        <v>26</v>
      </c>
      <c r="D27" s="18" t="s">
        <v>74</v>
      </c>
      <c r="E27" s="18" t="s">
        <v>146</v>
      </c>
      <c r="F27" s="18" t="s">
        <v>147</v>
      </c>
      <c r="G27" s="11" t="s">
        <v>254</v>
      </c>
      <c r="H27" s="11" t="s">
        <v>148</v>
      </c>
      <c r="I27" s="10">
        <v>3</v>
      </c>
      <c r="J27" s="10">
        <v>3</v>
      </c>
      <c r="K27" s="19">
        <f t="shared" si="0"/>
        <v>6</v>
      </c>
      <c r="L27" s="11" t="s">
        <v>76</v>
      </c>
      <c r="M27" s="20" t="s">
        <v>33</v>
      </c>
      <c r="N27" s="20" t="s">
        <v>33</v>
      </c>
      <c r="O27" s="11" t="s">
        <v>149</v>
      </c>
      <c r="P27" s="11">
        <v>2</v>
      </c>
      <c r="Q27" s="11">
        <v>2</v>
      </c>
      <c r="R27" s="19">
        <f t="shared" si="1"/>
        <v>4</v>
      </c>
      <c r="S27" s="11" t="s">
        <v>34</v>
      </c>
      <c r="T27" s="11" t="s">
        <v>35</v>
      </c>
      <c r="U27" s="11" t="s">
        <v>271</v>
      </c>
      <c r="V27" s="11" t="s">
        <v>150</v>
      </c>
      <c r="W27" s="11" t="s">
        <v>151</v>
      </c>
      <c r="X27" s="11" t="s">
        <v>152</v>
      </c>
      <c r="Y27" s="11" t="s">
        <v>153</v>
      </c>
    </row>
    <row r="28" spans="2:25" ht="96.6" customHeight="1" x14ac:dyDescent="0.25">
      <c r="B28" s="17">
        <v>24</v>
      </c>
      <c r="C28" s="18" t="s">
        <v>40</v>
      </c>
      <c r="D28" s="18" t="s">
        <v>41</v>
      </c>
      <c r="E28" s="18" t="s">
        <v>81</v>
      </c>
      <c r="F28" s="18" t="s">
        <v>154</v>
      </c>
      <c r="G28" s="11" t="s">
        <v>255</v>
      </c>
      <c r="H28" s="11" t="s">
        <v>155</v>
      </c>
      <c r="I28" s="10">
        <v>2</v>
      </c>
      <c r="J28" s="10">
        <v>3</v>
      </c>
      <c r="K28" s="19">
        <f t="shared" si="0"/>
        <v>5</v>
      </c>
      <c r="L28" s="11" t="s">
        <v>32</v>
      </c>
      <c r="M28" s="20" t="s">
        <v>33</v>
      </c>
      <c r="N28" s="20"/>
      <c r="O28" s="11" t="s">
        <v>156</v>
      </c>
      <c r="P28" s="11">
        <v>2</v>
      </c>
      <c r="Q28" s="11">
        <v>2</v>
      </c>
      <c r="R28" s="19">
        <f t="shared" si="1"/>
        <v>4</v>
      </c>
      <c r="S28" s="11" t="s">
        <v>34</v>
      </c>
      <c r="T28" s="11" t="s">
        <v>56</v>
      </c>
      <c r="U28" s="11" t="s">
        <v>272</v>
      </c>
      <c r="V28" s="11" t="s">
        <v>157</v>
      </c>
      <c r="W28" s="11" t="s">
        <v>59</v>
      </c>
      <c r="X28" s="11" t="s">
        <v>158</v>
      </c>
      <c r="Y28" s="11" t="s">
        <v>61</v>
      </c>
    </row>
    <row r="29" spans="2:25" ht="82.35" customHeight="1" x14ac:dyDescent="0.25">
      <c r="B29" s="17">
        <v>25</v>
      </c>
      <c r="C29" s="18" t="s">
        <v>40</v>
      </c>
      <c r="D29" s="18" t="s">
        <v>41</v>
      </c>
      <c r="E29" s="18" t="s">
        <v>81</v>
      </c>
      <c r="F29" s="18" t="s">
        <v>159</v>
      </c>
      <c r="G29" s="11" t="s">
        <v>256</v>
      </c>
      <c r="H29" s="11" t="s">
        <v>160</v>
      </c>
      <c r="I29" s="10">
        <v>2</v>
      </c>
      <c r="J29" s="10">
        <v>3</v>
      </c>
      <c r="K29" s="19">
        <f t="shared" si="0"/>
        <v>5</v>
      </c>
      <c r="L29" s="11" t="s">
        <v>32</v>
      </c>
      <c r="M29" s="30"/>
      <c r="N29" s="20" t="s">
        <v>33</v>
      </c>
      <c r="O29" s="11" t="s">
        <v>161</v>
      </c>
      <c r="P29" s="11">
        <v>2</v>
      </c>
      <c r="Q29" s="11">
        <v>2</v>
      </c>
      <c r="R29" s="19">
        <f t="shared" si="1"/>
        <v>4</v>
      </c>
      <c r="S29" s="11" t="s">
        <v>34</v>
      </c>
      <c r="T29" s="11" t="s">
        <v>162</v>
      </c>
      <c r="U29" s="11" t="s">
        <v>57</v>
      </c>
      <c r="V29" s="11" t="s">
        <v>163</v>
      </c>
      <c r="W29" s="11" t="s">
        <v>59</v>
      </c>
      <c r="X29" s="11" t="s">
        <v>164</v>
      </c>
      <c r="Y29" s="11" t="s">
        <v>61</v>
      </c>
    </row>
    <row r="30" spans="2:25" ht="102.6" customHeight="1" x14ac:dyDescent="0.25">
      <c r="B30" s="17">
        <v>27</v>
      </c>
      <c r="C30" s="18" t="s">
        <v>40</v>
      </c>
      <c r="D30" s="18" t="s">
        <v>41</v>
      </c>
      <c r="E30" s="18" t="s">
        <v>81</v>
      </c>
      <c r="F30" s="18" t="s">
        <v>165</v>
      </c>
      <c r="G30" s="11" t="s">
        <v>257</v>
      </c>
      <c r="H30" s="11" t="s">
        <v>167</v>
      </c>
      <c r="I30" s="10">
        <v>2</v>
      </c>
      <c r="J30" s="10">
        <v>3</v>
      </c>
      <c r="K30" s="19">
        <f t="shared" si="0"/>
        <v>5</v>
      </c>
      <c r="L30" s="11" t="s">
        <v>32</v>
      </c>
      <c r="M30" s="30"/>
      <c r="N30" s="20" t="s">
        <v>33</v>
      </c>
      <c r="O30" s="11" t="s">
        <v>168</v>
      </c>
      <c r="P30" s="11">
        <v>2</v>
      </c>
      <c r="Q30" s="11">
        <v>2</v>
      </c>
      <c r="R30" s="19">
        <f t="shared" si="1"/>
        <v>4</v>
      </c>
      <c r="S30" s="11" t="s">
        <v>34</v>
      </c>
      <c r="T30" s="11" t="s">
        <v>35</v>
      </c>
      <c r="U30" s="11" t="s">
        <v>57</v>
      </c>
      <c r="V30" s="11" t="s">
        <v>169</v>
      </c>
      <c r="W30" s="11" t="s">
        <v>166</v>
      </c>
      <c r="X30" s="11" t="s">
        <v>170</v>
      </c>
      <c r="Y30" s="11" t="s">
        <v>103</v>
      </c>
    </row>
    <row r="31" spans="2:25" ht="170.45" customHeight="1" x14ac:dyDescent="0.25">
      <c r="B31" s="17">
        <v>28</v>
      </c>
      <c r="C31" s="18" t="s">
        <v>40</v>
      </c>
      <c r="D31" s="18" t="s">
        <v>41</v>
      </c>
      <c r="E31" s="18" t="s">
        <v>81</v>
      </c>
      <c r="F31" s="26" t="s">
        <v>171</v>
      </c>
      <c r="G31" s="11" t="s">
        <v>258</v>
      </c>
      <c r="H31" s="11" t="s">
        <v>172</v>
      </c>
      <c r="I31" s="10">
        <v>3</v>
      </c>
      <c r="J31" s="10">
        <v>3</v>
      </c>
      <c r="K31" s="19">
        <f t="shared" si="0"/>
        <v>6</v>
      </c>
      <c r="L31" s="11" t="s">
        <v>76</v>
      </c>
      <c r="M31" s="20" t="s">
        <v>33</v>
      </c>
      <c r="N31" s="20" t="s">
        <v>33</v>
      </c>
      <c r="O31" s="11" t="s">
        <v>275</v>
      </c>
      <c r="P31" s="11">
        <v>2</v>
      </c>
      <c r="Q31" s="11">
        <v>3</v>
      </c>
      <c r="R31" s="19">
        <f t="shared" si="1"/>
        <v>5</v>
      </c>
      <c r="S31" s="11" t="s">
        <v>32</v>
      </c>
      <c r="T31" s="11" t="s">
        <v>35</v>
      </c>
      <c r="U31" s="11" t="s">
        <v>271</v>
      </c>
      <c r="V31" s="11" t="s">
        <v>173</v>
      </c>
      <c r="W31" s="11" t="s">
        <v>130</v>
      </c>
      <c r="X31" s="11" t="s">
        <v>174</v>
      </c>
      <c r="Y31" s="11" t="s">
        <v>73</v>
      </c>
    </row>
    <row r="32" spans="2:25" ht="133.5" customHeight="1" x14ac:dyDescent="0.25">
      <c r="B32" s="17">
        <v>29</v>
      </c>
      <c r="C32" s="18" t="s">
        <v>40</v>
      </c>
      <c r="D32" s="18" t="s">
        <v>41</v>
      </c>
      <c r="E32" s="18" t="s">
        <v>81</v>
      </c>
      <c r="F32" s="26" t="s">
        <v>175</v>
      </c>
      <c r="G32" s="11" t="s">
        <v>259</v>
      </c>
      <c r="H32" s="11" t="s">
        <v>176</v>
      </c>
      <c r="I32" s="10">
        <v>2</v>
      </c>
      <c r="J32" s="10">
        <v>3</v>
      </c>
      <c r="K32" s="19">
        <f t="shared" si="0"/>
        <v>5</v>
      </c>
      <c r="L32" s="11" t="s">
        <v>32</v>
      </c>
      <c r="M32" s="20" t="s">
        <v>33</v>
      </c>
      <c r="N32" s="17" t="s">
        <v>33</v>
      </c>
      <c r="O32" s="11" t="s">
        <v>276</v>
      </c>
      <c r="P32" s="11">
        <v>2</v>
      </c>
      <c r="Q32" s="11">
        <v>2</v>
      </c>
      <c r="R32" s="19">
        <f t="shared" si="1"/>
        <v>4</v>
      </c>
      <c r="S32" s="11" t="s">
        <v>34</v>
      </c>
      <c r="T32" s="11" t="s">
        <v>35</v>
      </c>
      <c r="U32" s="11" t="s">
        <v>271</v>
      </c>
      <c r="V32" s="11" t="s">
        <v>177</v>
      </c>
      <c r="W32" s="11" t="s">
        <v>130</v>
      </c>
      <c r="X32" s="11" t="s">
        <v>178</v>
      </c>
      <c r="Y32" s="11" t="s">
        <v>179</v>
      </c>
    </row>
    <row r="33" spans="2:25" ht="100.5" x14ac:dyDescent="0.25">
      <c r="B33" s="17">
        <v>30</v>
      </c>
      <c r="C33" s="18" t="s">
        <v>40</v>
      </c>
      <c r="D33" s="18" t="s">
        <v>41</v>
      </c>
      <c r="E33" s="18" t="s">
        <v>81</v>
      </c>
      <c r="F33" s="18" t="s">
        <v>180</v>
      </c>
      <c r="G33" s="11" t="s">
        <v>260</v>
      </c>
      <c r="H33" s="11" t="s">
        <v>181</v>
      </c>
      <c r="I33" s="10">
        <v>2</v>
      </c>
      <c r="J33" s="10">
        <v>3</v>
      </c>
      <c r="K33" s="19">
        <f t="shared" ref="K33" si="2">+I33+J33</f>
        <v>5</v>
      </c>
      <c r="L33" s="11" t="s">
        <v>32</v>
      </c>
      <c r="M33" s="20"/>
      <c r="N33" s="20" t="s">
        <v>33</v>
      </c>
      <c r="O33" s="11" t="s">
        <v>182</v>
      </c>
      <c r="P33" s="11">
        <v>1</v>
      </c>
      <c r="Q33" s="11">
        <v>2</v>
      </c>
      <c r="R33" s="19">
        <f t="shared" ref="R33" si="3">+P33+Q33</f>
        <v>3</v>
      </c>
      <c r="S33" s="11" t="s">
        <v>34</v>
      </c>
      <c r="T33" s="11" t="s">
        <v>35</v>
      </c>
      <c r="U33" s="11" t="s">
        <v>264</v>
      </c>
      <c r="V33" s="11" t="s">
        <v>169</v>
      </c>
      <c r="W33" s="11" t="s">
        <v>166</v>
      </c>
      <c r="X33" s="11" t="s">
        <v>183</v>
      </c>
      <c r="Y33" s="11" t="s">
        <v>184</v>
      </c>
    </row>
    <row r="34" spans="2:25" ht="115.5" customHeight="1" x14ac:dyDescent="0.25">
      <c r="B34" s="17">
        <v>31</v>
      </c>
      <c r="C34" s="18" t="s">
        <v>40</v>
      </c>
      <c r="D34" s="18" t="s">
        <v>41</v>
      </c>
      <c r="E34" s="18" t="s">
        <v>81</v>
      </c>
      <c r="F34" s="18" t="s">
        <v>180</v>
      </c>
      <c r="G34" s="11" t="s">
        <v>261</v>
      </c>
      <c r="H34" s="11" t="s">
        <v>185</v>
      </c>
      <c r="I34" s="10">
        <v>2</v>
      </c>
      <c r="J34" s="10">
        <v>3</v>
      </c>
      <c r="K34" s="19">
        <f t="shared" si="0"/>
        <v>5</v>
      </c>
      <c r="L34" s="11" t="s">
        <v>32</v>
      </c>
      <c r="M34" s="20" t="s">
        <v>33</v>
      </c>
      <c r="N34" s="20" t="s">
        <v>33</v>
      </c>
      <c r="O34" s="11" t="s">
        <v>277</v>
      </c>
      <c r="P34" s="11">
        <v>2</v>
      </c>
      <c r="Q34" s="11">
        <v>2</v>
      </c>
      <c r="R34" s="19">
        <f t="shared" si="1"/>
        <v>4</v>
      </c>
      <c r="S34" s="11" t="s">
        <v>34</v>
      </c>
      <c r="T34" s="11" t="s">
        <v>35</v>
      </c>
      <c r="U34" s="11" t="s">
        <v>271</v>
      </c>
      <c r="V34" s="11" t="s">
        <v>186</v>
      </c>
      <c r="W34" s="11" t="s">
        <v>130</v>
      </c>
      <c r="X34" s="11" t="s">
        <v>187</v>
      </c>
      <c r="Y34" s="11" t="s">
        <v>50</v>
      </c>
    </row>
    <row r="35" spans="2:25" ht="96" x14ac:dyDescent="0.25">
      <c r="B35" s="17">
        <v>32</v>
      </c>
      <c r="C35" s="18" t="s">
        <v>40</v>
      </c>
      <c r="D35" s="18" t="s">
        <v>41</v>
      </c>
      <c r="E35" s="18" t="s">
        <v>81</v>
      </c>
      <c r="F35" s="18" t="s">
        <v>188</v>
      </c>
      <c r="G35" s="11" t="s">
        <v>262</v>
      </c>
      <c r="H35" s="11" t="s">
        <v>189</v>
      </c>
      <c r="I35" s="10">
        <v>2</v>
      </c>
      <c r="J35" s="10">
        <v>3</v>
      </c>
      <c r="K35" s="19">
        <f t="shared" ref="K35" si="4">+I35+J35</f>
        <v>5</v>
      </c>
      <c r="L35" s="11" t="s">
        <v>32</v>
      </c>
      <c r="M35" s="20" t="s">
        <v>33</v>
      </c>
      <c r="N35" s="20" t="s">
        <v>33</v>
      </c>
      <c r="O35" s="11" t="s">
        <v>278</v>
      </c>
      <c r="P35" s="11">
        <v>1</v>
      </c>
      <c r="Q35" s="11">
        <v>2</v>
      </c>
      <c r="R35" s="19">
        <f t="shared" ref="R35" si="5">+P35+Q35</f>
        <v>3</v>
      </c>
      <c r="S35" s="11" t="s">
        <v>34</v>
      </c>
      <c r="T35" s="11" t="s">
        <v>35</v>
      </c>
      <c r="U35" s="11" t="s">
        <v>271</v>
      </c>
      <c r="V35" s="11" t="s">
        <v>169</v>
      </c>
      <c r="W35" s="11" t="s">
        <v>166</v>
      </c>
      <c r="X35" s="11" t="s">
        <v>190</v>
      </c>
      <c r="Y35" s="11" t="s">
        <v>135</v>
      </c>
    </row>
    <row r="36" spans="2:25" ht="81" x14ac:dyDescent="0.25">
      <c r="B36" s="17">
        <v>33</v>
      </c>
      <c r="C36" s="18" t="s">
        <v>40</v>
      </c>
      <c r="D36" s="18" t="s">
        <v>74</v>
      </c>
      <c r="E36" s="18" t="s">
        <v>81</v>
      </c>
      <c r="F36" s="26" t="s">
        <v>191</v>
      </c>
      <c r="G36" s="19" t="s">
        <v>263</v>
      </c>
      <c r="H36" s="11" t="s">
        <v>192</v>
      </c>
      <c r="I36" s="10">
        <v>2</v>
      </c>
      <c r="J36" s="10">
        <v>3</v>
      </c>
      <c r="K36" s="19">
        <f t="shared" ref="K36" si="6">+I36+J36</f>
        <v>5</v>
      </c>
      <c r="L36" s="11" t="s">
        <v>32</v>
      </c>
      <c r="M36" s="20"/>
      <c r="N36" s="20" t="s">
        <v>33</v>
      </c>
      <c r="O36" s="11" t="s">
        <v>193</v>
      </c>
      <c r="P36" s="11">
        <v>2</v>
      </c>
      <c r="Q36" s="11">
        <v>2</v>
      </c>
      <c r="R36" s="19">
        <f t="shared" ref="R36" si="7">+P36+Q36</f>
        <v>4</v>
      </c>
      <c r="S36" s="11" t="s">
        <v>34</v>
      </c>
      <c r="T36" s="11" t="s">
        <v>35</v>
      </c>
      <c r="U36" s="11" t="s">
        <v>264</v>
      </c>
      <c r="V36" s="31" t="s">
        <v>129</v>
      </c>
      <c r="W36" s="11" t="s">
        <v>166</v>
      </c>
      <c r="X36" s="21" t="s">
        <v>194</v>
      </c>
      <c r="Y36" s="11" t="s">
        <v>135</v>
      </c>
    </row>
    <row r="37" spans="2:25" ht="52.5" x14ac:dyDescent="0.25">
      <c r="B37" s="17">
        <v>34</v>
      </c>
      <c r="C37" s="18" t="s">
        <v>40</v>
      </c>
      <c r="D37" s="26" t="s">
        <v>41</v>
      </c>
      <c r="E37" s="18" t="s">
        <v>81</v>
      </c>
      <c r="F37" s="26" t="s">
        <v>191</v>
      </c>
      <c r="G37" s="19" t="s">
        <v>265</v>
      </c>
      <c r="H37" s="11" t="s">
        <v>195</v>
      </c>
      <c r="I37" s="10">
        <v>1</v>
      </c>
      <c r="J37" s="10">
        <v>3</v>
      </c>
      <c r="K37" s="19">
        <f t="shared" si="0"/>
        <v>4</v>
      </c>
      <c r="L37" s="31" t="s">
        <v>34</v>
      </c>
      <c r="M37" s="32"/>
      <c r="N37" s="20" t="s">
        <v>33</v>
      </c>
      <c r="O37" s="11" t="s">
        <v>196</v>
      </c>
      <c r="P37" s="11">
        <v>1</v>
      </c>
      <c r="Q37" s="11">
        <v>1</v>
      </c>
      <c r="R37" s="19">
        <f t="shared" si="1"/>
        <v>2</v>
      </c>
      <c r="S37" s="11" t="s">
        <v>34</v>
      </c>
      <c r="T37" s="31" t="str">
        <f>IF(R37&lt;=2,"NO",IF(R37&lt;=4,"NO",IF(R37&lt;=5,"SI")))</f>
        <v>NO</v>
      </c>
      <c r="U37" s="11" t="s">
        <v>264</v>
      </c>
      <c r="V37" s="11" t="s">
        <v>132</v>
      </c>
      <c r="W37" s="11" t="s">
        <v>197</v>
      </c>
      <c r="X37" s="11" t="s">
        <v>198</v>
      </c>
      <c r="Y37" s="11" t="s">
        <v>50</v>
      </c>
    </row>
    <row r="38" spans="2:25" ht="102" x14ac:dyDescent="0.25">
      <c r="B38" s="17">
        <v>35</v>
      </c>
      <c r="C38" s="18" t="s">
        <v>26</v>
      </c>
      <c r="D38" s="18" t="s">
        <v>41</v>
      </c>
      <c r="E38" s="18" t="s">
        <v>81</v>
      </c>
      <c r="F38" s="18" t="s">
        <v>191</v>
      </c>
      <c r="G38" s="19" t="s">
        <v>266</v>
      </c>
      <c r="H38" s="11" t="s">
        <v>199</v>
      </c>
      <c r="I38" s="10">
        <v>3</v>
      </c>
      <c r="J38" s="10">
        <v>3</v>
      </c>
      <c r="K38" s="19">
        <f t="shared" si="0"/>
        <v>6</v>
      </c>
      <c r="L38" s="11" t="s">
        <v>76</v>
      </c>
      <c r="M38" s="20"/>
      <c r="N38" s="20" t="s">
        <v>33</v>
      </c>
      <c r="O38" s="11" t="s">
        <v>279</v>
      </c>
      <c r="P38" s="11">
        <v>2</v>
      </c>
      <c r="Q38" s="11">
        <v>2</v>
      </c>
      <c r="R38" s="19">
        <f t="shared" si="1"/>
        <v>4</v>
      </c>
      <c r="S38" s="11" t="s">
        <v>34</v>
      </c>
      <c r="T38" s="11" t="s">
        <v>35</v>
      </c>
      <c r="U38" s="11" t="s">
        <v>264</v>
      </c>
      <c r="V38" s="11" t="s">
        <v>132</v>
      </c>
      <c r="W38" s="11" t="s">
        <v>200</v>
      </c>
      <c r="X38" s="11" t="s">
        <v>201</v>
      </c>
      <c r="Y38" s="11" t="s">
        <v>135</v>
      </c>
    </row>
  </sheetData>
  <mergeCells count="23">
    <mergeCell ref="W4:W6"/>
    <mergeCell ref="B1:F3"/>
    <mergeCell ref="B4:B6"/>
    <mergeCell ref="C4:C6"/>
    <mergeCell ref="D4:D6"/>
    <mergeCell ref="E4:E6"/>
    <mergeCell ref="F4:F6"/>
    <mergeCell ref="G1:Y1"/>
    <mergeCell ref="G2:Y2"/>
    <mergeCell ref="G3:Y3"/>
    <mergeCell ref="M4:N5"/>
    <mergeCell ref="P4:S5"/>
    <mergeCell ref="X4:Y5"/>
    <mergeCell ref="L4:L6"/>
    <mergeCell ref="G4:G6"/>
    <mergeCell ref="H4:H6"/>
    <mergeCell ref="U4:U6"/>
    <mergeCell ref="V4:V6"/>
    <mergeCell ref="I4:I6"/>
    <mergeCell ref="J4:J6"/>
    <mergeCell ref="K4:K6"/>
    <mergeCell ref="O4:O6"/>
    <mergeCell ref="T4:T6"/>
  </mergeCells>
  <dataValidations disablePrompts="1" count="1">
    <dataValidation type="list" allowBlank="1" showInputMessage="1" showErrorMessage="1" sqref="D37:E38" xr:uid="{CA49EBCC-4DF8-48A2-9B04-BECCC477DEDF}"/>
  </dataValidations>
  <pageMargins left="0.39370078740157483" right="0.39370078740157483" top="0.39370078740157483" bottom="0.39370078740157483" header="0" footer="0"/>
  <pageSetup scale="65" orientation="landscape" r:id="rId1"/>
  <rowBreaks count="1" manualBreakCount="1">
    <brk id="2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H27" sqref="H27:I27"/>
    </sheetView>
  </sheetViews>
  <sheetFormatPr baseColWidth="10" defaultColWidth="11.42578125" defaultRowHeight="15" x14ac:dyDescent="0.25"/>
  <cols>
    <col min="2" max="2" width="15.7109375" customWidth="1"/>
    <col min="3" max="3" width="26.140625" customWidth="1"/>
    <col min="5" max="5" width="18.140625" customWidth="1"/>
    <col min="6" max="6" width="25.28515625" customWidth="1"/>
  </cols>
  <sheetData>
    <row r="1" spans="2:7" ht="16.5" x14ac:dyDescent="0.3">
      <c r="B1" s="55" t="s">
        <v>202</v>
      </c>
      <c r="C1" s="68"/>
      <c r="D1" s="6"/>
      <c r="E1" s="55" t="s">
        <v>203</v>
      </c>
      <c r="F1" s="68"/>
    </row>
    <row r="2" spans="2:7" ht="16.5" x14ac:dyDescent="0.3">
      <c r="B2" s="6"/>
      <c r="C2" s="6"/>
      <c r="D2" s="6"/>
      <c r="E2" s="4"/>
      <c r="F2" s="7"/>
    </row>
    <row r="3" spans="2:7" ht="31.5" x14ac:dyDescent="0.3">
      <c r="B3" s="8" t="s">
        <v>23</v>
      </c>
      <c r="C3" s="8" t="s">
        <v>22</v>
      </c>
      <c r="D3" s="6"/>
      <c r="E3" s="8" t="s">
        <v>204</v>
      </c>
      <c r="F3" s="8" t="s">
        <v>23</v>
      </c>
      <c r="G3" s="5"/>
    </row>
    <row r="4" spans="2:7" ht="16.5" x14ac:dyDescent="0.3">
      <c r="B4" s="6"/>
      <c r="C4" s="6"/>
      <c r="D4" s="6"/>
      <c r="E4" s="4"/>
      <c r="F4" s="7"/>
      <c r="G4" s="5"/>
    </row>
    <row r="5" spans="2:7" ht="17.25" x14ac:dyDescent="0.3">
      <c r="B5" s="8" t="s">
        <v>205</v>
      </c>
      <c r="C5" s="8">
        <v>1</v>
      </c>
      <c r="D5" s="6"/>
      <c r="E5" s="8" t="s">
        <v>206</v>
      </c>
      <c r="F5" s="69" t="s">
        <v>207</v>
      </c>
      <c r="G5" s="5"/>
    </row>
    <row r="6" spans="2:7" ht="17.25" x14ac:dyDescent="0.3">
      <c r="B6" s="8" t="s">
        <v>208</v>
      </c>
      <c r="C6" s="8">
        <v>2</v>
      </c>
      <c r="D6" s="6"/>
      <c r="E6" s="8" t="s">
        <v>209</v>
      </c>
      <c r="F6" s="69" t="s">
        <v>210</v>
      </c>
      <c r="G6" s="5"/>
    </row>
    <row r="7" spans="2:7" ht="17.25" x14ac:dyDescent="0.3">
      <c r="B7" s="8" t="s">
        <v>211</v>
      </c>
      <c r="C7" s="8">
        <v>3</v>
      </c>
      <c r="D7" s="6"/>
      <c r="E7" s="8">
        <v>5</v>
      </c>
      <c r="F7" s="69" t="s">
        <v>280</v>
      </c>
      <c r="G7" s="5"/>
    </row>
    <row r="8" spans="2:7" ht="17.25" x14ac:dyDescent="0.3">
      <c r="B8" s="8" t="s">
        <v>212</v>
      </c>
      <c r="C8" s="8">
        <v>4</v>
      </c>
      <c r="D8" s="6"/>
      <c r="E8" s="8" t="s">
        <v>213</v>
      </c>
      <c r="F8" s="69" t="s">
        <v>281</v>
      </c>
      <c r="G8" s="5"/>
    </row>
    <row r="9" spans="2:7" ht="34.5" x14ac:dyDescent="0.3">
      <c r="B9" s="8" t="s">
        <v>214</v>
      </c>
      <c r="C9" s="8">
        <v>5</v>
      </c>
      <c r="D9" s="6"/>
      <c r="E9" s="8">
        <v>1</v>
      </c>
      <c r="F9" s="69" t="s">
        <v>215</v>
      </c>
      <c r="G9" s="5"/>
    </row>
    <row r="10" spans="2:7" ht="16.5" x14ac:dyDescent="0.3">
      <c r="B10" s="9"/>
      <c r="C10" s="9"/>
      <c r="D10" s="6"/>
      <c r="E10" s="9"/>
      <c r="F10" s="9"/>
      <c r="G10" s="5"/>
    </row>
    <row r="11" spans="2:7" ht="15.75" x14ac:dyDescent="0.25">
      <c r="B11" s="9"/>
      <c r="C11" s="9"/>
      <c r="D11" s="4"/>
      <c r="E11" s="7"/>
      <c r="F11" s="7"/>
      <c r="G11" s="5"/>
    </row>
    <row r="12" spans="2:7" ht="15.75" x14ac:dyDescent="0.25">
      <c r="B12" s="55" t="s">
        <v>216</v>
      </c>
      <c r="C12" s="68"/>
      <c r="D12" s="4"/>
      <c r="E12" s="55" t="s">
        <v>203</v>
      </c>
      <c r="F12" s="68"/>
      <c r="G12" s="5"/>
    </row>
    <row r="13" spans="2:7" ht="16.5" x14ac:dyDescent="0.3">
      <c r="B13" s="6"/>
      <c r="C13" s="6"/>
      <c r="D13" s="4"/>
      <c r="E13" s="7"/>
      <c r="F13" s="7"/>
      <c r="G13" s="5"/>
    </row>
    <row r="14" spans="2:7" ht="15.75" x14ac:dyDescent="0.25">
      <c r="B14" s="8" t="s">
        <v>23</v>
      </c>
      <c r="C14" s="8" t="s">
        <v>217</v>
      </c>
      <c r="D14" s="4"/>
      <c r="E14" s="8" t="s">
        <v>218</v>
      </c>
      <c r="F14" s="8" t="s">
        <v>219</v>
      </c>
      <c r="G14" s="5"/>
    </row>
    <row r="15" spans="2:7" ht="16.5" x14ac:dyDescent="0.3">
      <c r="B15" s="6"/>
      <c r="C15" s="6"/>
      <c r="D15" s="4"/>
      <c r="E15" s="7"/>
      <c r="F15" s="7"/>
      <c r="G15" s="5"/>
    </row>
    <row r="16" spans="2:7" ht="31.5" x14ac:dyDescent="0.25">
      <c r="B16" s="8" t="s">
        <v>220</v>
      </c>
      <c r="C16" s="8">
        <v>1</v>
      </c>
      <c r="D16" s="4"/>
      <c r="E16" s="8" t="s">
        <v>221</v>
      </c>
      <c r="F16" s="8" t="s">
        <v>222</v>
      </c>
      <c r="G16" s="5"/>
    </row>
    <row r="17" spans="2:7" ht="15.75" x14ac:dyDescent="0.25">
      <c r="B17" s="8" t="s">
        <v>223</v>
      </c>
      <c r="C17" s="8">
        <v>2</v>
      </c>
      <c r="D17" s="4"/>
      <c r="E17" s="8" t="s">
        <v>224</v>
      </c>
      <c r="F17" s="8" t="s">
        <v>225</v>
      </c>
      <c r="G17" s="5"/>
    </row>
    <row r="18" spans="2:7" ht="15.75" x14ac:dyDescent="0.25">
      <c r="B18" s="8" t="s">
        <v>226</v>
      </c>
      <c r="C18" s="8">
        <v>3</v>
      </c>
      <c r="D18" s="4"/>
      <c r="E18" s="7"/>
      <c r="F18" s="7"/>
      <c r="G18" s="5"/>
    </row>
    <row r="19" spans="2:7" ht="15.75" x14ac:dyDescent="0.25">
      <c r="B19" s="8" t="s">
        <v>227</v>
      </c>
      <c r="C19" s="8">
        <v>4</v>
      </c>
      <c r="D19" s="4"/>
      <c r="E19" s="7"/>
      <c r="F19" s="7"/>
      <c r="G19" s="5"/>
    </row>
    <row r="20" spans="2:7" ht="15.75" x14ac:dyDescent="0.25">
      <c r="B20" s="8" t="s">
        <v>228</v>
      </c>
      <c r="C20" s="8">
        <v>5</v>
      </c>
      <c r="D20" s="4"/>
      <c r="E20" s="7"/>
      <c r="F20" s="7"/>
      <c r="G20" s="5"/>
    </row>
    <row r="21" spans="2:7" x14ac:dyDescent="0.25">
      <c r="B21" s="5"/>
      <c r="C21" s="5"/>
      <c r="D21" s="5"/>
      <c r="E21" s="5"/>
      <c r="F21" s="5"/>
      <c r="G21" s="5"/>
    </row>
    <row r="22" spans="2:7" x14ac:dyDescent="0.25">
      <c r="B22" s="5"/>
      <c r="C22" s="5"/>
      <c r="D22" s="5"/>
      <c r="E22" s="5"/>
      <c r="F22" s="5"/>
      <c r="G22" s="5"/>
    </row>
    <row r="23" spans="2:7" x14ac:dyDescent="0.25">
      <c r="B23" s="5"/>
      <c r="C23" s="5"/>
      <c r="D23" s="5"/>
      <c r="E23" s="5"/>
      <c r="F23" s="5"/>
      <c r="G23" s="5"/>
    </row>
    <row r="24" spans="2:7" x14ac:dyDescent="0.25">
      <c r="B24" s="5"/>
      <c r="C24" s="5"/>
      <c r="D24" s="5"/>
      <c r="E24" s="5"/>
      <c r="F24" s="5"/>
      <c r="G24" s="5"/>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vt:lpstr>
      <vt:lpstr>CRITERIOS VALORACION DEL RIESGO</vt:lpstr>
      <vt:lpstr>'MATRIZ RIESGOS INTERVENTORIA'!Área_de_impresión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Jorge Enrique Arias</cp:lastModifiedBy>
  <cp:revision/>
  <dcterms:created xsi:type="dcterms:W3CDTF">2018-12-30T14:30:46Z</dcterms:created>
  <dcterms:modified xsi:type="dcterms:W3CDTF">2025-07-22T17:48:29Z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