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REQUERIMIENTO SEPTIEMBRE 2020\PRODUCCIÓN INDUSTRIAL\LINA MARCELA MARTINEZ CAMACHO\"/>
    </mc:Choice>
  </mc:AlternateContent>
  <bookViews>
    <workbookView xWindow="0" yWindow="0" windowWidth="28800" windowHeight="123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1" l="1"/>
  <c r="G43" i="1"/>
  <c r="F43" i="1"/>
  <c r="G42" i="1"/>
  <c r="G41" i="1"/>
  <c r="F40" i="1"/>
  <c r="F45" i="1" s="1"/>
  <c r="N34" i="1"/>
  <c r="J12" i="1"/>
  <c r="N36" i="1" l="1"/>
  <c r="G40" i="1"/>
  <c r="G45" i="1" s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</commentList>
</comments>
</file>

<file path=xl/sharedStrings.xml><?xml version="1.0" encoding="utf-8"?>
<sst xmlns="http://schemas.openxmlformats.org/spreadsheetml/2006/main" count="59" uniqueCount="59">
  <si>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</si>
  <si>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</si>
  <si>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</si>
  <si>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</si>
  <si>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</si>
  <si>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</si>
  <si>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</si>
  <si>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</si>
  <si>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</si>
  <si>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</si>
  <si>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</si>
  <si>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</si>
  <si>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</si>
  <si>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</si>
  <si>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</si>
  <si>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</si>
  <si>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</si>
  <si>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</si>
  <si>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</si>
  <si>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</si>
  <si>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</si>
  <si>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</si>
  <si>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</si>
  <si>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</si>
  <si>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</si>
  <si>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</si>
  <si>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</si>
  <si>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</si>
  <si>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</si>
  <si>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</si>
  <si>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</si>
  <si>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</si>
  <si>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</si>
  <si>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</si>
  <si>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</si>
  <si>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</si>
  <si>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</si>
  <si>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</si>
  <si>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</si>
  <si>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</si>
  <si>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</si>
  <si>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</si>
  <si>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</si>
  <si>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</si>
  <si>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</si>
  <si>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</si>
  <si>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</si>
  <si>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</si>
  <si>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</si>
  <si>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</si>
  <si>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</si>
  <si>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</si>
  <si>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</si>
  <si>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</si>
  <si>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30/02/2020</t>
  </si>
  <si>
    <t>Valor</t>
  </si>
  <si>
    <t>PROFESIONAL</t>
  </si>
  <si>
    <t xml:space="preserve">“PRESTAR SERVICIOS PROFESIONALES DE CARACTER TEMPORAL COMO INSTRUCTOR PARA ATENDER LOS PROGRAMAS DE LA RED TECNOLOGICA DE PRODUCCION INDUSTRIAL EN FORMACION TITULADA Y COMPLEMENTARIA PRESENCIAL PARA EL CENTRO TEXTIL Y DE GESTIÓN INDUSTRIAL” </t>
  </si>
  <si>
    <t>ANT-CTGI-CD-0124-2020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</si>
</sst>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/mm/yyyy;@"/>
    <numFmt numFmtId="165" formatCode="[$$-240A]\ #,##0"/>
    <numFmt numFmtId="166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4" fontId="0" fillId="5" borderId="0" xfId="0" applyNumberFormat="1" applyFont="1" applyFill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165" fontId="0" fillId="0" borderId="0" xfId="0" applyNumberFormat="1" applyFont="1" applyFill="1"/>
    <xf numFmtId="166" fontId="0" fillId="0" borderId="0" xfId="0" applyNumberFormat="1" applyAlignment="1" applyProtection="1">
      <alignment vertical="center"/>
      <protection hidden="1"/>
    </xf>
    <xf numFmtId="166" fontId="0" fillId="0" borderId="1" xfId="3" applyNumberFormat="1" applyFont="1" applyBorder="1" applyAlignment="1" applyProtection="1">
      <alignment horizontal="center"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4">
    <cellStyle name="Hipervínculo" xfId="2" builtinId="8"/>
    <cellStyle name="Millares" xfId="3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topLeftCell="A22" workbookViewId="0">
      <selection activeCell="B47" sqref="B47:K48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50" t="s">
        <v>58</v>
      </c>
      <c r="E2" s="50"/>
      <c r="F2" s="45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1" t="s">
        <v>56</v>
      </c>
      <c r="D4" s="51"/>
      <c r="E4" s="51"/>
      <c r="F4" s="51"/>
      <c r="G4" s="51"/>
      <c r="H4" s="51"/>
      <c r="I4" s="51"/>
      <c r="J4" s="51"/>
      <c r="K4" s="51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2" t="s">
        <v>57</v>
      </c>
      <c r="D6" s="52"/>
      <c r="E6" s="52"/>
      <c r="F6" s="52"/>
      <c r="G6" s="52"/>
      <c r="H6" s="52"/>
      <c r="I6" s="52"/>
      <c r="J6" s="52"/>
      <c r="K6" s="52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3"/>
      <c r="D8" s="54"/>
      <c r="E8" s="54"/>
      <c r="F8" s="54"/>
      <c r="G8" s="54"/>
      <c r="H8" s="54"/>
      <c r="I8" s="54"/>
      <c r="J8" s="54"/>
      <c r="K8" s="54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5" t="s">
        <v>52</v>
      </c>
      <c r="D10" s="56"/>
      <c r="E10" s="56"/>
      <c r="F10" s="56"/>
      <c r="G10" s="56"/>
      <c r="H10" s="56"/>
      <c r="I10" s="56"/>
      <c r="J10" s="56"/>
      <c r="K10" s="56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2</v>
      </c>
      <c r="D12" s="15" t="s">
        <v>6</v>
      </c>
      <c r="E12" s="16">
        <v>22</v>
      </c>
      <c r="F12" s="16"/>
      <c r="G12" s="15" t="s">
        <v>7</v>
      </c>
      <c r="H12" s="2"/>
      <c r="I12" s="17" t="s">
        <v>8</v>
      </c>
      <c r="J12" s="18">
        <f>(C12*30)+E12</f>
        <v>82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44099</v>
      </c>
      <c r="D14" s="44">
        <v>44181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2">
        <v>44099</v>
      </c>
      <c r="D16" s="44">
        <v>44181.999305555553</v>
      </c>
      <c r="E16" s="23" t="s">
        <v>11</v>
      </c>
      <c r="F16" s="23"/>
      <c r="G16" s="24"/>
      <c r="H16" s="24"/>
      <c r="I16" s="2"/>
      <c r="J16" s="7"/>
      <c r="K16" s="2"/>
    </row>
    <row r="17" spans="1:11" s="8" customFormat="1" ht="5.25" customHeight="1" x14ac:dyDescent="0.25">
      <c r="A17" s="5"/>
      <c r="B17" s="6"/>
      <c r="C17" s="25"/>
      <c r="D17" s="7"/>
      <c r="E17" s="7"/>
      <c r="F17" s="7"/>
      <c r="G17" s="24"/>
      <c r="H17" s="7"/>
      <c r="I17" s="7"/>
      <c r="J17" s="7"/>
      <c r="K17" s="7"/>
    </row>
    <row r="18" spans="1:11" ht="20.25" customHeight="1" x14ac:dyDescent="0.25">
      <c r="A18" s="19" t="s">
        <v>12</v>
      </c>
      <c r="C18" s="22">
        <v>44099</v>
      </c>
      <c r="D18" s="44">
        <v>44302.999305555553</v>
      </c>
      <c r="E18" s="2"/>
      <c r="F18" s="2"/>
      <c r="G18" s="26"/>
      <c r="H18" s="27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1</v>
      </c>
      <c r="D20" s="7"/>
      <c r="E20" s="2"/>
      <c r="F20" s="2"/>
      <c r="G20" s="26"/>
      <c r="H20" s="27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8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9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6520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46">
        <v>10058667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46">
        <v>10058667</v>
      </c>
      <c r="D30" s="7"/>
      <c r="E30" s="2"/>
      <c r="F30" s="2"/>
      <c r="G30" s="2"/>
      <c r="H30" s="2"/>
      <c r="I30" s="2"/>
      <c r="J30" s="7"/>
      <c r="K30" s="30" t="s">
        <v>20</v>
      </c>
    </row>
    <row r="31" spans="1:11" ht="20.25" customHeight="1" x14ac:dyDescent="0.25">
      <c r="C31" s="57" t="s">
        <v>21</v>
      </c>
      <c r="D31" s="57"/>
      <c r="E31" s="57"/>
      <c r="F31" s="57"/>
      <c r="G31" s="57"/>
      <c r="I31" s="31" t="s">
        <v>22</v>
      </c>
      <c r="J31" s="31" t="s">
        <v>23</v>
      </c>
      <c r="K31" s="31" t="s">
        <v>24</v>
      </c>
    </row>
    <row r="32" spans="1:11" ht="20.25" customHeight="1" x14ac:dyDescent="0.25">
      <c r="C32" s="32" t="s">
        <v>25</v>
      </c>
      <c r="D32" s="32" t="s">
        <v>26</v>
      </c>
      <c r="E32" s="32" t="s">
        <v>27</v>
      </c>
      <c r="F32" s="32" t="s">
        <v>55</v>
      </c>
      <c r="G32" s="32" t="s">
        <v>28</v>
      </c>
      <c r="I32" s="33" t="s">
        <v>29</v>
      </c>
      <c r="J32" s="34" t="s">
        <v>30</v>
      </c>
      <c r="K32" s="35">
        <v>2018011000764</v>
      </c>
    </row>
    <row r="33" spans="1:14" ht="20.25" customHeight="1" x14ac:dyDescent="0.25">
      <c r="C33" s="36">
        <v>1</v>
      </c>
      <c r="D33" s="37" t="s">
        <v>54</v>
      </c>
      <c r="I33" s="33" t="s">
        <v>31</v>
      </c>
      <c r="J33" s="34" t="s">
        <v>32</v>
      </c>
      <c r="K33" s="35">
        <v>2018011000628</v>
      </c>
    </row>
    <row r="34" spans="1:14" ht="20.25" customHeight="1" x14ac:dyDescent="0.25">
      <c r="C34" s="36">
        <v>2</v>
      </c>
      <c r="D34" s="37">
        <v>43920</v>
      </c>
      <c r="E34" s="36"/>
      <c r="F34" s="36"/>
      <c r="G34" s="39"/>
      <c r="I34" s="33" t="s">
        <v>33</v>
      </c>
      <c r="J34" s="34" t="s">
        <v>34</v>
      </c>
      <c r="K34" s="35">
        <v>2018011000473</v>
      </c>
      <c r="N34" s="1">
        <f>3680000/30</f>
        <v>122666.66666666667</v>
      </c>
    </row>
    <row r="35" spans="1:14" ht="20.25" customHeight="1" x14ac:dyDescent="0.25">
      <c r="C35" s="36">
        <v>3</v>
      </c>
      <c r="D35" s="37">
        <v>43951</v>
      </c>
      <c r="E35" s="36"/>
      <c r="F35" s="36"/>
      <c r="G35" s="39"/>
      <c r="I35" s="33" t="s">
        <v>35</v>
      </c>
      <c r="J35" s="34" t="s">
        <v>36</v>
      </c>
      <c r="K35" s="35">
        <v>2018011000769</v>
      </c>
    </row>
    <row r="36" spans="1:14" ht="20.25" customHeight="1" x14ac:dyDescent="0.25">
      <c r="C36" s="36">
        <v>4</v>
      </c>
      <c r="D36" s="37">
        <v>43981</v>
      </c>
      <c r="E36" s="36"/>
      <c r="F36" s="36"/>
      <c r="G36" s="39"/>
      <c r="I36" s="33" t="s">
        <v>37</v>
      </c>
      <c r="J36" s="34" t="s">
        <v>38</v>
      </c>
      <c r="K36" s="35">
        <v>2018011000804</v>
      </c>
      <c r="N36" s="1">
        <f>C20*F45</f>
        <v>10058666.666666666</v>
      </c>
    </row>
    <row r="37" spans="1:14" ht="20.25" customHeight="1" x14ac:dyDescent="0.25">
      <c r="C37" s="36">
        <v>5</v>
      </c>
      <c r="D37" s="37">
        <v>44012</v>
      </c>
      <c r="E37" s="36"/>
      <c r="F37" s="36"/>
      <c r="G37" s="39"/>
      <c r="I37" s="33" t="s">
        <v>39</v>
      </c>
      <c r="J37" s="34" t="s">
        <v>40</v>
      </c>
      <c r="K37" s="35">
        <v>2018011000629</v>
      </c>
    </row>
    <row r="38" spans="1:14" ht="20.25" customHeight="1" x14ac:dyDescent="0.25">
      <c r="C38" s="36">
        <v>6</v>
      </c>
      <c r="D38" s="37">
        <v>44042</v>
      </c>
      <c r="E38" s="36"/>
      <c r="F38" s="36"/>
      <c r="G38" s="39"/>
      <c r="I38" s="33" t="s">
        <v>41</v>
      </c>
      <c r="J38" s="34" t="s">
        <v>42</v>
      </c>
      <c r="K38" s="35">
        <v>2018011000494</v>
      </c>
    </row>
    <row r="39" spans="1:14" ht="20.25" customHeight="1" x14ac:dyDescent="0.25">
      <c r="C39" s="36">
        <v>7</v>
      </c>
      <c r="D39" s="37">
        <v>44073</v>
      </c>
      <c r="E39" s="38"/>
      <c r="F39" s="38"/>
      <c r="G39" s="39"/>
      <c r="I39" s="33" t="s">
        <v>43</v>
      </c>
      <c r="J39" s="34" t="s">
        <v>44</v>
      </c>
      <c r="K39" s="35">
        <v>2017011000408</v>
      </c>
    </row>
    <row r="40" spans="1:14" ht="20.25" customHeight="1" x14ac:dyDescent="0.25">
      <c r="C40" s="36">
        <v>8</v>
      </c>
      <c r="D40" s="37">
        <v>44104</v>
      </c>
      <c r="E40" s="38">
        <v>6</v>
      </c>
      <c r="F40" s="38">
        <f>N34*E40</f>
        <v>736000</v>
      </c>
      <c r="G40" s="39">
        <f>+F40/$C$30</f>
        <v>7.3170729282518249E-2</v>
      </c>
      <c r="I40" s="33" t="s">
        <v>45</v>
      </c>
      <c r="J40" s="34" t="s">
        <v>46</v>
      </c>
      <c r="K40" s="35">
        <v>2018011000636</v>
      </c>
    </row>
    <row r="41" spans="1:14" ht="20.25" customHeight="1" x14ac:dyDescent="0.25">
      <c r="C41" s="36">
        <v>9</v>
      </c>
      <c r="D41" s="37">
        <v>44134</v>
      </c>
      <c r="E41" s="36">
        <v>30</v>
      </c>
      <c r="F41" s="36">
        <v>3680000</v>
      </c>
      <c r="G41" s="39">
        <f>+F41/$C$30</f>
        <v>0.36585364641259127</v>
      </c>
      <c r="I41" s="33" t="s">
        <v>47</v>
      </c>
      <c r="J41" s="34" t="s">
        <v>48</v>
      </c>
      <c r="K41" s="35">
        <v>2018011000987</v>
      </c>
    </row>
    <row r="42" spans="1:14" ht="20.25" customHeight="1" x14ac:dyDescent="0.25">
      <c r="C42" s="36">
        <v>10</v>
      </c>
      <c r="D42" s="37">
        <v>44165</v>
      </c>
      <c r="E42" s="36">
        <v>30</v>
      </c>
      <c r="F42" s="36">
        <v>3680000</v>
      </c>
      <c r="G42" s="39">
        <f>+F42/$C$30</f>
        <v>0.36585364641259127</v>
      </c>
    </row>
    <row r="43" spans="1:14" ht="20.25" customHeight="1" x14ac:dyDescent="0.25">
      <c r="C43" s="36">
        <v>11</v>
      </c>
      <c r="D43" s="37">
        <v>44195</v>
      </c>
      <c r="E43" s="36">
        <v>16</v>
      </c>
      <c r="F43" s="38">
        <f>N34*E43</f>
        <v>1962666.6666666667</v>
      </c>
      <c r="G43" s="39">
        <f>+F43/$C$30</f>
        <v>0.19512194475338202</v>
      </c>
    </row>
    <row r="44" spans="1:14" ht="20.25" customHeight="1" x14ac:dyDescent="0.25">
      <c r="C44" s="36"/>
      <c r="D44" s="37"/>
      <c r="E44" s="36"/>
      <c r="F44" s="36"/>
      <c r="G44" s="39"/>
    </row>
    <row r="45" spans="1:14" ht="20.25" customHeight="1" x14ac:dyDescent="0.25">
      <c r="D45" s="36" t="s">
        <v>49</v>
      </c>
      <c r="E45" s="38">
        <f>SUM(E34:E44)</f>
        <v>82</v>
      </c>
      <c r="F45" s="48">
        <f>SUM(F34:F44)</f>
        <v>10058666.666666666</v>
      </c>
      <c r="G45" s="39">
        <f>SUM(G34:G44)</f>
        <v>0.99999996686108283</v>
      </c>
      <c r="I45" s="11"/>
      <c r="J45" s="40"/>
    </row>
    <row r="46" spans="1:14" ht="20.25" customHeight="1" x14ac:dyDescent="0.25">
      <c r="F46" s="47"/>
    </row>
    <row r="47" spans="1:14" ht="20.25" customHeight="1" x14ac:dyDescent="0.25">
      <c r="A47" s="41" t="s">
        <v>50</v>
      </c>
      <c r="B47" s="49" t="s">
        <v>51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1:14" ht="20.25" customHeight="1" x14ac:dyDescent="0.25">
      <c r="A48" s="41"/>
      <c r="B48" s="49"/>
      <c r="C48" s="49"/>
      <c r="D48" s="49"/>
      <c r="E48" s="49"/>
      <c r="F48" s="49"/>
      <c r="G48" s="49"/>
      <c r="H48" s="49"/>
      <c r="I48" s="49"/>
      <c r="J48" s="49"/>
      <c r="K48" s="49"/>
    </row>
    <row r="49" spans="1:11" s="11" customFormat="1" ht="4.5" customHeight="1" x14ac:dyDescent="0.25">
      <c r="A49" s="42"/>
      <c r="B49" s="43"/>
      <c r="C49" s="43"/>
      <c r="D49" s="43"/>
      <c r="E49" s="43"/>
      <c r="F49" s="43"/>
      <c r="G49" s="43"/>
      <c r="H49" s="43"/>
      <c r="I49" s="43"/>
      <c r="J49" s="43"/>
      <c r="K49" s="43"/>
    </row>
    <row r="50" spans="1:11" s="11" customFormat="1" ht="4.5" customHeight="1" x14ac:dyDescent="0.25">
      <c r="A50" s="42"/>
      <c r="B50" s="43"/>
      <c r="C50" s="43"/>
      <c r="D50" s="43"/>
      <c r="E50" s="43"/>
      <c r="F50" s="43"/>
      <c r="G50" s="43"/>
      <c r="H50" s="43"/>
      <c r="I50" s="43"/>
      <c r="J50" s="43"/>
      <c r="K50" s="43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0C45E6-BF30-47BB-8790-A42198076473}">
  <ds:schemaRefs>
    <ds:schemaRef ds:uri="http://schemas.openxmlformats.org/package/2006/metadata/core-properties"/>
    <ds:schemaRef ds:uri="http://purl.org/dc/dcmitype/"/>
    <ds:schemaRef ds:uri="http://purl.org/dc/elements/1.1/"/>
    <ds:schemaRef ds:uri="2dfd3eeb-616e-42cb-b7f4-1a67f62a001a"/>
    <ds:schemaRef ds:uri="3160920a-78f4-482e-a2c3-e4b8a7f3e903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Stella Euse Valencia</cp:lastModifiedBy>
  <cp:lastPrinted>2020-01-29T19:50:50Z</cp:lastPrinted>
  <dcterms:created xsi:type="dcterms:W3CDTF">2020-01-16T19:25:17Z</dcterms:created>
  <dcterms:modified xsi:type="dcterms:W3CDTF">2020-09-25T17:31:06Z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