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E:\Placa huella las Brisas - Vr3\"/>
    </mc:Choice>
  </mc:AlternateContent>
  <xr:revisionPtr revIDLastSave="0" documentId="13_ncr:1_{C4E8DDC0-E056-4615-8DD2-462BF66E6C4D}" xr6:coauthVersionLast="47" xr6:coauthVersionMax="47" xr10:uidLastSave="{00000000-0000-0000-0000-000000000000}"/>
  <bookViews>
    <workbookView xWindow="-120" yWindow="-120" windowWidth="29040" windowHeight="16440" xr2:uid="{E179D43D-4F97-4973-A11D-C29F2F329950}"/>
  </bookViews>
  <sheets>
    <sheet name="02. AIU" sheetId="1" r:id="rId1"/>
  </sheets>
  <externalReferences>
    <externalReference r:id="rId2"/>
  </externalReferences>
  <definedNames>
    <definedName name="_xlnm.Print_Area" localSheetId="0">'02. AIU'!$A$1:$J$61</definedName>
    <definedName name="INS" localSheetId="0">[1]INSUMOS!$B:$E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6" i="1" l="1"/>
  <c r="J15" i="1"/>
  <c r="J54" i="1"/>
  <c r="A48" i="1"/>
  <c r="A50" i="1" s="1"/>
  <c r="A51" i="1" s="1"/>
  <c r="A52" i="1" s="1"/>
  <c r="A53" i="1" s="1"/>
  <c r="H44" i="1"/>
  <c r="J44" i="1" s="1"/>
  <c r="J43" i="1"/>
  <c r="J42" i="1"/>
  <c r="J41" i="1"/>
  <c r="J40" i="1"/>
  <c r="J39" i="1"/>
  <c r="J29" i="1"/>
  <c r="J28" i="1"/>
  <c r="J27" i="1"/>
  <c r="J25" i="1"/>
  <c r="J24" i="1"/>
  <c r="J19" i="1"/>
  <c r="J18" i="1"/>
  <c r="J17" i="1"/>
  <c r="J14" i="1"/>
  <c r="J13" i="1"/>
  <c r="J12" i="1"/>
  <c r="J30" i="1" l="1"/>
  <c r="I20" i="1"/>
  <c r="J32" i="1" l="1"/>
  <c r="J34" i="1" s="1"/>
  <c r="J56" i="1" l="1"/>
  <c r="J60" i="1" s="1"/>
</calcChain>
</file>

<file path=xl/sharedStrings.xml><?xml version="1.0" encoding="utf-8"?>
<sst xmlns="http://schemas.openxmlformats.org/spreadsheetml/2006/main" count="100" uniqueCount="93">
  <si>
    <t>CALCULO A.I.U.</t>
  </si>
  <si>
    <t xml:space="preserve">COSTO DIRECTO ESTIMADO DE OBRA </t>
  </si>
  <si>
    <t>TERMINO ESTIMADO DE EJECUCIÓN DE OBRA</t>
  </si>
  <si>
    <t>4 MESES</t>
  </si>
  <si>
    <t/>
  </si>
  <si>
    <t>ÍTEM</t>
  </si>
  <si>
    <t>A. ADMINISTRACIÓN</t>
  </si>
  <si>
    <t>1. COSTOS MENSUALES DE PERSONAL</t>
  </si>
  <si>
    <t>CARGO</t>
  </si>
  <si>
    <t>CANTIDAD</t>
  </si>
  <si>
    <t>DEDICACIÓN
MES</t>
  </si>
  <si>
    <t>SALARIO (MES)</t>
  </si>
  <si>
    <t>FACTOR PRESTACIONAL</t>
  </si>
  <si>
    <t>N. MESES</t>
  </si>
  <si>
    <t>SALARIO + PRESTACIONES</t>
  </si>
  <si>
    <t xml:space="preserve"> </t>
  </si>
  <si>
    <t>A</t>
  </si>
  <si>
    <t>B</t>
  </si>
  <si>
    <t>C</t>
  </si>
  <si>
    <t>D</t>
  </si>
  <si>
    <t>E</t>
  </si>
  <si>
    <t>F=A*B*C*D*E</t>
  </si>
  <si>
    <t>1.1</t>
  </si>
  <si>
    <t xml:space="preserve">PERSONAL PROFESIONAL </t>
  </si>
  <si>
    <t>1.1.1</t>
  </si>
  <si>
    <t>DIRECTOR DE OBRA</t>
  </si>
  <si>
    <t>1.1.2</t>
  </si>
  <si>
    <t>RESIDENTE  DE OBRA</t>
  </si>
  <si>
    <t>1.1.3</t>
  </si>
  <si>
    <t>PROFESIONAL  SISO</t>
  </si>
  <si>
    <t>1.2</t>
  </si>
  <si>
    <t>PERSONAL AUXILIAR TÉCNICO</t>
  </si>
  <si>
    <t>1.2.1</t>
  </si>
  <si>
    <t>TOPÓGRAFO</t>
  </si>
  <si>
    <t>1.2.2</t>
  </si>
  <si>
    <t xml:space="preserve">CADENERO </t>
  </si>
  <si>
    <t>1.2.3</t>
  </si>
  <si>
    <t xml:space="preserve">AUXILIAR DE TRÁNSITO </t>
  </si>
  <si>
    <t>SUBBTOTAL COSTOS PERSONAL</t>
  </si>
  <si>
    <t>2. GASTOS OPERACIONALES MENSUALES</t>
  </si>
  <si>
    <t>DESCRIPCIÓN</t>
  </si>
  <si>
    <t>CANT.</t>
  </si>
  <si>
    <t>COSTO</t>
  </si>
  <si>
    <t>MESES</t>
  </si>
  <si>
    <t>VALOR ($)</t>
  </si>
  <si>
    <t>2.1</t>
  </si>
  <si>
    <t>CAMPAMENTO</t>
  </si>
  <si>
    <t>2.1.1</t>
  </si>
  <si>
    <t>ALQUILER DE EQUIPOS PARA OFICINA (COMPUTADORES, DOTACIÓN, IMPRESORA, COMUNICACIONES, SISTEMAS, EDICION DE INFORMES, PAPELERIA, PLANOS, MEDIO MAGNETICO, DOCUMENTOS Y COPIAS).</t>
  </si>
  <si>
    <t>2.1.2</t>
  </si>
  <si>
    <t>ARRIENDO CAMPAMENTO/OFICINA INCL. SERVICIOS PÚBLICOS MOBILIARIO Y MANTENIMIENTO</t>
  </si>
  <si>
    <t>2.2</t>
  </si>
  <si>
    <t xml:space="preserve">OTROS GASTOS </t>
  </si>
  <si>
    <t>2.2.1</t>
  </si>
  <si>
    <t>ENSAYOS DE LABORATORIO COMPLETO (SUELOS, CONCRETOS, PAVIMENTOS, ETC)</t>
  </si>
  <si>
    <t>GLB</t>
  </si>
  <si>
    <t>2.2.2</t>
  </si>
  <si>
    <t>ALQUILER EQUIPO COMPLETO DE TOPOGRAFÍA (ESTACIÓN, NIVEL DE PRESICION, ETC)</t>
  </si>
  <si>
    <t>2.2.3</t>
  </si>
  <si>
    <t>ALQUILER - CAMPERO PICK-UP DOBLE CABINA, CAMIONETA 4X4 MODELO 2020 O SUPERIOR (INCLUYE COMBUSTIBLE - PEAJE - PARQUEADERO- SEGUROS - ETC)</t>
  </si>
  <si>
    <t xml:space="preserve">SUBTOTAL GASTOS OPERACIONALES </t>
  </si>
  <si>
    <t>TOTAL COSTOS PERSONAL + GASTOS OPERACIONALES POR EL TÉRMINO DE EJECUCIÓN</t>
  </si>
  <si>
    <t>TOTAL COSTOS PERSONAL + GASTOS OPERACIONALES POR EL TÉRMINO DE EJECUCIÓN EN PORCENTAJE DEL COSTO DIRECTO</t>
  </si>
  <si>
    <t>3. IMPUESTOS Y GARANTÍAS</t>
  </si>
  <si>
    <t>IMPUESTOS</t>
  </si>
  <si>
    <t>IMPUESTO</t>
  </si>
  <si>
    <t>3.1.1</t>
  </si>
  <si>
    <t>Estampilla Pro-cultura</t>
  </si>
  <si>
    <t>3.1.2</t>
  </si>
  <si>
    <t>Estampilla Pro-Adulto mayor</t>
  </si>
  <si>
    <t>3.1.3</t>
  </si>
  <si>
    <t>Estampilla Pro-Deporte</t>
  </si>
  <si>
    <t>3.1.4</t>
  </si>
  <si>
    <t xml:space="preserve">Fondo de seguridad </t>
  </si>
  <si>
    <t>3.1.5</t>
  </si>
  <si>
    <t>Reteica</t>
  </si>
  <si>
    <t>3.1.6</t>
  </si>
  <si>
    <t>Sobretasa Bomberil</t>
  </si>
  <si>
    <t>SUBTOTAL IMPUESTOS</t>
  </si>
  <si>
    <t>GARANTIAS</t>
  </si>
  <si>
    <t>TASA ASEGURADORA</t>
  </si>
  <si>
    <t>Cumplimiento</t>
  </si>
  <si>
    <t>GARANTIA UNICA</t>
  </si>
  <si>
    <t>Salarios y Prestaciones Sociales</t>
  </si>
  <si>
    <t xml:space="preserve">Estabilidad y calidad de la obra </t>
  </si>
  <si>
    <t>Responsabilidad civil extracontractual</t>
  </si>
  <si>
    <t>SUBTOTAL GARANTÍAS</t>
  </si>
  <si>
    <t>A. ADMINISTRACIÓN (1 + 2 + 3)</t>
  </si>
  <si>
    <t xml:space="preserve">I. IMPREVISTOS </t>
  </si>
  <si>
    <t>U. UTILIDAD</t>
  </si>
  <si>
    <t>A.I.U. (ADMINISTRACIÓN, IMPREVISTOS Y UTILIDAD)</t>
  </si>
  <si>
    <t>1.1.4</t>
  </si>
  <si>
    <t>ESPECIALISTA ESTRUCTURAL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</si>
</sst>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164" formatCode="_-&quot;$&quot;* #,##0_-;\-&quot;$&quot;* #,##0_-;_-&quot;$&quot;* &quot;-&quot;_-;_-@_-"/>
    <numFmt numFmtId="165" formatCode="[$$-240A]#,##0.00;[Red]\([$$-240A]#,##0.00\)"/>
    <numFmt numFmtId="166" formatCode="[$$-240A]\ #,##0.00;[Red][$$-240A]\ #,##0.00"/>
    <numFmt numFmtId="167" formatCode="#,##0.0"/>
    <numFmt numFmtId="168" formatCode="#,##0.000"/>
    <numFmt numFmtId="169" formatCode="0.000"/>
    <numFmt numFmtId="170" formatCode="0.0000%"/>
    <numFmt numFmtId="171" formatCode="0.0"/>
    <numFmt numFmtId="172" formatCode="_(&quot;$&quot;\ * #,##0.00_);_(&quot;$&quot;\ * \(#,##0.00\);_(&quot;$&quot;\ * &quot;-&quot;??_);_(@_)"/>
    <numFmt numFmtId="173" formatCode="_-* #,##0.00\ _€_-;\-* #,##0.00\ _€_-;_-* &quot;-&quot;??\ _€_-;_-@_-"/>
  </numFmts>
  <fonts count="12" x14ac:knownFonts="1">
    <font>
      <sz val="11"/>
      <color theme="1"/>
      <name val="Calibri"/>
      <family val="2"/>
      <scheme val="minor"/>
    </font>
    <font>
      <sz val="11"/>
      <color theme="1"/>
      <name val="Calibri"/>
      <family val="2"/>
      <scheme val="minor"/>
    </font>
    <font>
      <sz val="10"/>
      <name val="Arial"/>
      <family val="2"/>
    </font>
    <font>
      <b/>
      <sz val="10"/>
      <name val="Calibri Light"/>
      <family val="2"/>
      <scheme val="major"/>
    </font>
    <font>
      <sz val="10"/>
      <name val="Calibri Light"/>
      <family val="2"/>
      <scheme val="major"/>
    </font>
    <font>
      <sz val="10"/>
      <color theme="3"/>
      <name val="Calibri Light"/>
      <family val="2"/>
      <scheme val="major"/>
    </font>
    <font>
      <b/>
      <sz val="8"/>
      <name val="Calibri Light"/>
      <family val="2"/>
      <scheme val="major"/>
    </font>
    <font>
      <sz val="10"/>
      <color theme="1"/>
      <name val="Calibri Light"/>
      <family val="2"/>
      <scheme val="major"/>
    </font>
    <font>
      <sz val="11"/>
      <color indexed="8"/>
      <name val="Arial"/>
      <family val="2"/>
    </font>
    <font>
      <sz val="11"/>
      <name val="Calibri Light"/>
      <family val="2"/>
      <scheme val="major"/>
    </font>
    <font>
      <b/>
      <sz val="11"/>
      <name val="Calibri Light"/>
      <family val="2"/>
      <scheme val="major"/>
    </font>
    <font>
      <sz val="8"/>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s>
  <borders count="3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ill="0" applyBorder="0" applyAlignment="0" applyProtection="0"/>
    <xf numFmtId="173" fontId="8" fillId="0" borderId="0" applyFont="0" applyFill="0" applyBorder="0" applyAlignment="0" applyProtection="0"/>
    <xf numFmtId="0" fontId="2" fillId="0" borderId="0"/>
  </cellStyleXfs>
  <cellXfs count="201">
    <xf numFmtId="0" fontId="0" fillId="0" borderId="0" xfId="0"/>
    <xf numFmtId="0" fontId="4" fillId="2" borderId="0" xfId="3" applyFont="1" applyFill="1" applyAlignment="1">
      <alignment vertical="center"/>
    </xf>
    <xf numFmtId="0" fontId="4" fillId="0" borderId="0" xfId="3" applyFont="1" applyAlignment="1">
      <alignment vertical="center"/>
    </xf>
    <xf numFmtId="0" fontId="4" fillId="2" borderId="4" xfId="3" applyFont="1" applyFill="1" applyBorder="1" applyAlignment="1">
      <alignment vertical="top" wrapText="1"/>
    </xf>
    <xf numFmtId="0" fontId="4" fillId="2" borderId="0" xfId="3" applyFont="1" applyFill="1" applyAlignment="1">
      <alignment vertical="top" wrapText="1"/>
    </xf>
    <xf numFmtId="44" fontId="4" fillId="2" borderId="0" xfId="1" applyFont="1" applyFill="1" applyBorder="1" applyAlignment="1">
      <alignment vertical="top" wrapText="1"/>
    </xf>
    <xf numFmtId="0" fontId="4" fillId="2" borderId="5" xfId="3" applyFont="1" applyFill="1" applyBorder="1" applyAlignment="1">
      <alignment vertical="top" wrapText="1"/>
    </xf>
    <xf numFmtId="0" fontId="3" fillId="2" borderId="0" xfId="4" applyFont="1" applyFill="1" applyAlignment="1">
      <alignment vertical="center"/>
    </xf>
    <xf numFmtId="164" fontId="3" fillId="0" borderId="0" xfId="4" applyNumberFormat="1" applyFont="1" applyAlignment="1">
      <alignment vertical="center"/>
    </xf>
    <xf numFmtId="0" fontId="3" fillId="0" borderId="0" xfId="4" applyFont="1" applyAlignment="1">
      <alignment vertical="center"/>
    </xf>
    <xf numFmtId="0" fontId="4" fillId="2" borderId="0" xfId="4" applyFont="1" applyFill="1" applyAlignment="1">
      <alignment vertical="center"/>
    </xf>
    <xf numFmtId="166" fontId="4" fillId="0" borderId="0" xfId="4" applyNumberFormat="1" applyFont="1" applyAlignment="1">
      <alignment vertical="center"/>
    </xf>
    <xf numFmtId="0" fontId="4" fillId="0" borderId="0" xfId="4" applyFont="1" applyAlignment="1">
      <alignment vertical="center"/>
    </xf>
    <xf numFmtId="0" fontId="4" fillId="2" borderId="0" xfId="4" applyFont="1" applyFill="1" applyAlignment="1">
      <alignment vertical="center" wrapText="1"/>
    </xf>
    <xf numFmtId="0" fontId="4" fillId="0" borderId="0" xfId="4" applyFont="1" applyAlignment="1">
      <alignment vertical="center" wrapText="1"/>
    </xf>
    <xf numFmtId="0" fontId="4" fillId="2" borderId="4" xfId="3" applyFont="1" applyFill="1" applyBorder="1" applyAlignment="1">
      <alignment horizontal="center" vertical="center"/>
    </xf>
    <xf numFmtId="44" fontId="4" fillId="2" borderId="0" xfId="1" applyFont="1" applyFill="1" applyBorder="1" applyAlignment="1">
      <alignment vertical="center"/>
    </xf>
    <xf numFmtId="0" fontId="4" fillId="2" borderId="5" xfId="3" applyFont="1" applyFill="1" applyBorder="1" applyAlignment="1">
      <alignment vertical="center"/>
    </xf>
    <xf numFmtId="0" fontId="3" fillId="2" borderId="0" xfId="4" applyFont="1" applyFill="1" applyAlignment="1">
      <alignment vertical="center" wrapText="1"/>
    </xf>
    <xf numFmtId="0" fontId="3" fillId="0" borderId="0" xfId="4" applyFont="1" applyAlignment="1">
      <alignment vertical="center" wrapText="1"/>
    </xf>
    <xf numFmtId="0" fontId="3" fillId="4" borderId="10" xfId="4" applyFont="1" applyFill="1" applyBorder="1" applyAlignment="1">
      <alignment horizontal="center" vertical="center" wrapText="1"/>
    </xf>
    <xf numFmtId="44" fontId="3" fillId="4" borderId="10" xfId="1" applyFont="1" applyFill="1" applyBorder="1" applyAlignment="1">
      <alignment horizontal="center" vertical="center" wrapText="1"/>
    </xf>
    <xf numFmtId="0" fontId="3" fillId="4" borderId="11" xfId="4" applyFont="1" applyFill="1" applyBorder="1" applyAlignment="1">
      <alignment horizontal="center" vertical="center" wrapText="1"/>
    </xf>
    <xf numFmtId="0" fontId="4" fillId="4" borderId="10" xfId="4" applyFont="1" applyFill="1" applyBorder="1" applyAlignment="1">
      <alignment horizontal="center" vertical="center" wrapText="1"/>
    </xf>
    <xf numFmtId="44" fontId="4" fillId="4" borderId="10" xfId="1" applyFont="1" applyFill="1" applyBorder="1" applyAlignment="1">
      <alignment horizontal="center" vertical="center" wrapText="1"/>
    </xf>
    <xf numFmtId="0" fontId="4" fillId="4" borderId="11" xfId="4" applyFont="1" applyFill="1" applyBorder="1" applyAlignment="1">
      <alignment horizontal="center" vertical="center" wrapText="1"/>
    </xf>
    <xf numFmtId="0" fontId="3" fillId="4" borderId="9" xfId="4" applyFont="1" applyFill="1" applyBorder="1" applyAlignment="1">
      <alignment horizontal="center" vertical="center" wrapText="1"/>
    </xf>
    <xf numFmtId="0" fontId="3" fillId="4" borderId="15" xfId="4" applyFont="1" applyFill="1" applyBorder="1" applyAlignment="1">
      <alignment vertical="center"/>
    </xf>
    <xf numFmtId="0" fontId="3" fillId="4" borderId="0" xfId="4" applyFont="1" applyFill="1" applyAlignment="1">
      <alignment vertical="center" wrapText="1"/>
    </xf>
    <xf numFmtId="0" fontId="3" fillId="4" borderId="13" xfId="4" applyFont="1" applyFill="1" applyBorder="1" applyAlignment="1">
      <alignment vertical="center"/>
    </xf>
    <xf numFmtId="44" fontId="3" fillId="4" borderId="13" xfId="1" applyFont="1" applyFill="1" applyBorder="1" applyAlignment="1">
      <alignment vertical="center"/>
    </xf>
    <xf numFmtId="0" fontId="3" fillId="4" borderId="14" xfId="4" applyFont="1" applyFill="1" applyBorder="1" applyAlignment="1">
      <alignment vertical="center"/>
    </xf>
    <xf numFmtId="2" fontId="4" fillId="2" borderId="9" xfId="4" applyNumberFormat="1" applyFont="1" applyFill="1" applyBorder="1" applyAlignment="1">
      <alignment horizontal="center" vertical="center"/>
    </xf>
    <xf numFmtId="0" fontId="4" fillId="2" borderId="10" xfId="4" applyFont="1" applyFill="1" applyBorder="1" applyAlignment="1">
      <alignment horizontal="center" vertical="center"/>
    </xf>
    <xf numFmtId="44" fontId="4" fillId="2" borderId="10" xfId="1" applyFont="1" applyFill="1" applyBorder="1" applyAlignment="1">
      <alignment horizontal="right" vertical="center"/>
    </xf>
    <xf numFmtId="168" fontId="4" fillId="2" borderId="10" xfId="4" applyNumberFormat="1" applyFont="1" applyFill="1" applyBorder="1" applyAlignment="1">
      <alignment horizontal="center" vertical="center"/>
    </xf>
    <xf numFmtId="167" fontId="4" fillId="2" borderId="10" xfId="4" applyNumberFormat="1" applyFont="1" applyFill="1" applyBorder="1" applyAlignment="1">
      <alignment horizontal="center" vertical="center"/>
    </xf>
    <xf numFmtId="165" fontId="4" fillId="2" borderId="11" xfId="4" applyNumberFormat="1" applyFont="1" applyFill="1" applyBorder="1" applyAlignment="1">
      <alignment vertical="center"/>
    </xf>
    <xf numFmtId="166" fontId="4" fillId="2" borderId="0" xfId="4" applyNumberFormat="1" applyFont="1" applyFill="1" applyAlignment="1">
      <alignment vertical="center"/>
    </xf>
    <xf numFmtId="165" fontId="4" fillId="0" borderId="11" xfId="4" applyNumberFormat="1" applyFont="1" applyBorder="1" applyAlignment="1">
      <alignment vertical="center"/>
    </xf>
    <xf numFmtId="0" fontId="3" fillId="4" borderId="19" xfId="4" applyFont="1" applyFill="1" applyBorder="1" applyAlignment="1">
      <alignment horizontal="center" vertical="center"/>
    </xf>
    <xf numFmtId="0" fontId="3" fillId="4" borderId="19" xfId="4" applyFont="1" applyFill="1" applyBorder="1" applyAlignment="1">
      <alignment horizontal="center" vertical="center" wrapText="1"/>
    </xf>
    <xf numFmtId="0" fontId="3" fillId="4" borderId="20" xfId="4" applyFont="1" applyFill="1" applyBorder="1" applyAlignment="1">
      <alignment horizontal="center" vertical="center" wrapText="1"/>
    </xf>
    <xf numFmtId="0" fontId="3" fillId="4" borderId="17" xfId="4" applyFont="1" applyFill="1" applyBorder="1" applyAlignment="1">
      <alignment horizontal="center" vertical="center" wrapText="1"/>
    </xf>
    <xf numFmtId="0" fontId="3" fillId="4" borderId="13" xfId="4" applyFont="1" applyFill="1" applyBorder="1" applyAlignment="1">
      <alignment horizontal="center" vertical="center" wrapText="1"/>
    </xf>
    <xf numFmtId="0" fontId="3" fillId="4" borderId="13" xfId="4" applyFont="1" applyFill="1" applyBorder="1" applyAlignment="1">
      <alignment horizontal="center" vertical="center"/>
    </xf>
    <xf numFmtId="0" fontId="3" fillId="4" borderId="14" xfId="4" applyFont="1" applyFill="1" applyBorder="1" applyAlignment="1">
      <alignment horizontal="center" vertical="center" wrapText="1"/>
    </xf>
    <xf numFmtId="0" fontId="4" fillId="0" borderId="21" xfId="4" applyFont="1" applyBorder="1" applyAlignment="1">
      <alignment horizontal="center" vertical="center"/>
    </xf>
    <xf numFmtId="1" fontId="5" fillId="0" borderId="23" xfId="3" applyNumberFormat="1" applyFont="1" applyBorder="1" applyAlignment="1">
      <alignment horizontal="center" vertical="center" wrapText="1"/>
    </xf>
    <xf numFmtId="167" fontId="4" fillId="2" borderId="23" xfId="4" applyNumberFormat="1" applyFont="1" applyFill="1" applyBorder="1" applyAlignment="1">
      <alignment horizontal="center" vertical="center"/>
    </xf>
    <xf numFmtId="165" fontId="4" fillId="0" borderId="24" xfId="4" applyNumberFormat="1" applyFont="1" applyBorder="1" applyAlignment="1">
      <alignment vertical="center"/>
    </xf>
    <xf numFmtId="0" fontId="4" fillId="2" borderId="10" xfId="4" applyFont="1" applyFill="1" applyBorder="1" applyAlignment="1">
      <alignment horizontal="center" vertical="center" wrapText="1"/>
    </xf>
    <xf numFmtId="170" fontId="4" fillId="0" borderId="0" xfId="2" applyNumberFormat="1" applyFont="1" applyAlignment="1">
      <alignment vertical="center"/>
    </xf>
    <xf numFmtId="0" fontId="4" fillId="0" borderId="9" xfId="4" applyFont="1" applyBorder="1" applyAlignment="1">
      <alignment horizontal="center" vertical="center"/>
    </xf>
    <xf numFmtId="0" fontId="4" fillId="2" borderId="10" xfId="3" applyFont="1" applyFill="1" applyBorder="1" applyAlignment="1">
      <alignment horizontal="center" vertical="center"/>
    </xf>
    <xf numFmtId="0" fontId="4" fillId="2" borderId="4" xfId="4" applyFont="1" applyFill="1" applyBorder="1" applyAlignment="1">
      <alignment horizontal="center" vertical="center"/>
    </xf>
    <xf numFmtId="0" fontId="3" fillId="0" borderId="12" xfId="4" applyFont="1" applyBorder="1" applyAlignment="1">
      <alignment vertical="center"/>
    </xf>
    <xf numFmtId="0" fontId="3" fillId="2" borderId="13" xfId="4" applyFont="1" applyFill="1" applyBorder="1" applyAlignment="1">
      <alignment vertical="center"/>
    </xf>
    <xf numFmtId="44" fontId="3" fillId="2" borderId="13" xfId="1" applyFont="1" applyFill="1" applyBorder="1" applyAlignment="1">
      <alignment vertical="center"/>
    </xf>
    <xf numFmtId="0" fontId="3" fillId="2" borderId="16" xfId="4" applyFont="1" applyFill="1" applyBorder="1" applyAlignment="1">
      <alignment horizontal="left" vertical="center"/>
    </xf>
    <xf numFmtId="165" fontId="3" fillId="0" borderId="11" xfId="4" applyNumberFormat="1" applyFont="1" applyBorder="1" applyAlignment="1">
      <alignment vertical="center"/>
    </xf>
    <xf numFmtId="0" fontId="3" fillId="2" borderId="12" xfId="4" applyFont="1" applyFill="1" applyBorder="1" applyAlignment="1">
      <alignment vertical="center"/>
    </xf>
    <xf numFmtId="165" fontId="3" fillId="2" borderId="11" xfId="4" applyNumberFormat="1" applyFont="1" applyFill="1" applyBorder="1" applyAlignment="1">
      <alignment vertical="center"/>
    </xf>
    <xf numFmtId="0" fontId="3" fillId="2" borderId="0" xfId="4" applyFont="1" applyFill="1" applyAlignment="1">
      <alignment horizontal="center" vertical="center"/>
    </xf>
    <xf numFmtId="0" fontId="3" fillId="0" borderId="0" xfId="4" applyFont="1" applyAlignment="1">
      <alignment horizontal="center" vertical="center"/>
    </xf>
    <xf numFmtId="0" fontId="6" fillId="0" borderId="12" xfId="4" applyFont="1" applyBorder="1" applyAlignment="1">
      <alignment vertical="center"/>
    </xf>
    <xf numFmtId="0" fontId="3" fillId="0" borderId="13" xfId="4" applyFont="1" applyBorder="1" applyAlignment="1">
      <alignment vertical="center"/>
    </xf>
    <xf numFmtId="44" fontId="3" fillId="0" borderId="13" xfId="1" applyFont="1" applyBorder="1" applyAlignment="1">
      <alignment vertical="center"/>
    </xf>
    <xf numFmtId="10" fontId="3" fillId="3" borderId="14" xfId="8" applyNumberFormat="1" applyFont="1" applyFill="1" applyBorder="1" applyAlignment="1" applyProtection="1">
      <alignment horizontal="center" vertical="center"/>
    </xf>
    <xf numFmtId="10" fontId="3" fillId="0" borderId="14" xfId="8" applyNumberFormat="1" applyFont="1" applyFill="1" applyBorder="1" applyAlignment="1" applyProtection="1">
      <alignment horizontal="center" vertical="center"/>
    </xf>
    <xf numFmtId="0" fontId="3" fillId="4" borderId="9" xfId="4" applyFont="1" applyFill="1" applyBorder="1" applyAlignment="1">
      <alignment horizontal="center" vertical="center"/>
    </xf>
    <xf numFmtId="0" fontId="3" fillId="4" borderId="13" xfId="4" applyFont="1" applyFill="1" applyBorder="1" applyAlignment="1">
      <alignment horizontal="left" vertical="center" wrapText="1"/>
    </xf>
    <xf numFmtId="44" fontId="4" fillId="4" borderId="16" xfId="1" applyFont="1" applyFill="1" applyBorder="1" applyAlignment="1">
      <alignment vertical="center" wrapText="1"/>
    </xf>
    <xf numFmtId="0" fontId="3" fillId="4" borderId="11" xfId="4" applyFont="1" applyFill="1" applyBorder="1" applyAlignment="1">
      <alignment horizontal="center" vertical="center"/>
    </xf>
    <xf numFmtId="169" fontId="4" fillId="2" borderId="9" xfId="4" applyNumberFormat="1" applyFont="1" applyFill="1" applyBorder="1" applyAlignment="1">
      <alignment horizontal="center" vertical="center"/>
    </xf>
    <xf numFmtId="0" fontId="4" fillId="2" borderId="12" xfId="4" applyFont="1" applyFill="1" applyBorder="1" applyAlignment="1">
      <alignment horizontal="left" vertical="center"/>
    </xf>
    <xf numFmtId="0" fontId="4" fillId="2" borderId="13" xfId="4" applyFont="1" applyFill="1" applyBorder="1" applyAlignment="1">
      <alignment horizontal="left" vertical="center"/>
    </xf>
    <xf numFmtId="44" fontId="4" fillId="2" borderId="13" xfId="1" applyFont="1" applyFill="1" applyBorder="1" applyAlignment="1">
      <alignment horizontal="left" vertical="center"/>
    </xf>
    <xf numFmtId="10" fontId="4" fillId="2" borderId="11" xfId="4" applyNumberFormat="1" applyFont="1" applyFill="1" applyBorder="1" applyAlignment="1">
      <alignment vertical="center" wrapText="1"/>
    </xf>
    <xf numFmtId="0" fontId="4" fillId="2" borderId="4" xfId="4" applyFont="1" applyFill="1" applyBorder="1" applyAlignment="1">
      <alignment vertical="center"/>
    </xf>
    <xf numFmtId="10" fontId="3" fillId="2" borderId="11" xfId="7" applyNumberFormat="1" applyFont="1" applyFill="1" applyBorder="1" applyAlignment="1" applyProtection="1">
      <alignment vertical="center"/>
    </xf>
    <xf numFmtId="0" fontId="4" fillId="0" borderId="4" xfId="4" applyFont="1" applyBorder="1" applyAlignment="1">
      <alignment horizontal="center" vertical="center"/>
    </xf>
    <xf numFmtId="37" fontId="3" fillId="0" borderId="0" xfId="4" applyNumberFormat="1" applyFont="1" applyAlignment="1">
      <alignment vertical="center"/>
    </xf>
    <xf numFmtId="44" fontId="3" fillId="0" borderId="0" xfId="1" applyFont="1" applyBorder="1" applyAlignment="1">
      <alignment vertical="center"/>
    </xf>
    <xf numFmtId="37" fontId="3" fillId="2" borderId="0" xfId="4" applyNumberFormat="1" applyFont="1" applyFill="1" applyAlignment="1">
      <alignment vertical="center"/>
    </xf>
    <xf numFmtId="37" fontId="3" fillId="0" borderId="5" xfId="4" applyNumberFormat="1" applyFont="1" applyBorder="1" applyAlignment="1">
      <alignment vertical="center"/>
    </xf>
    <xf numFmtId="0" fontId="7" fillId="0" borderId="0" xfId="3" applyFont="1"/>
    <xf numFmtId="172" fontId="4" fillId="0" borderId="0" xfId="4" applyNumberFormat="1" applyFont="1" applyAlignment="1">
      <alignment vertical="center"/>
    </xf>
    <xf numFmtId="173" fontId="4" fillId="0" borderId="0" xfId="9" applyFont="1" applyFill="1" applyAlignment="1">
      <alignment vertical="center"/>
    </xf>
    <xf numFmtId="10" fontId="9" fillId="2" borderId="0" xfId="4" applyNumberFormat="1" applyFont="1" applyFill="1" applyAlignment="1">
      <alignment vertical="center"/>
    </xf>
    <xf numFmtId="0" fontId="9" fillId="0" borderId="0" xfId="4" applyFont="1" applyAlignment="1">
      <alignment vertical="center"/>
    </xf>
    <xf numFmtId="0" fontId="9" fillId="2" borderId="4" xfId="4" applyFont="1" applyFill="1" applyBorder="1" applyAlignment="1">
      <alignment horizontal="center" vertical="center"/>
    </xf>
    <xf numFmtId="0" fontId="10" fillId="2" borderId="12" xfId="4" applyFont="1" applyFill="1" applyBorder="1" applyAlignment="1">
      <alignment vertical="center"/>
    </xf>
    <xf numFmtId="0" fontId="10" fillId="2" borderId="13" xfId="4" applyFont="1" applyFill="1" applyBorder="1" applyAlignment="1">
      <alignment vertical="center"/>
    </xf>
    <xf numFmtId="44" fontId="10" fillId="2" borderId="13" xfId="1" applyFont="1" applyFill="1" applyBorder="1" applyAlignment="1">
      <alignment vertical="center"/>
    </xf>
    <xf numFmtId="0" fontId="10" fillId="2" borderId="16" xfId="4" applyFont="1" applyFill="1" applyBorder="1" applyAlignment="1">
      <alignment horizontal="left" vertical="center"/>
    </xf>
    <xf numFmtId="10" fontId="10" fillId="2" borderId="11" xfId="4" applyNumberFormat="1" applyFont="1" applyFill="1" applyBorder="1" applyAlignment="1">
      <alignment horizontal="center" vertical="center"/>
    </xf>
    <xf numFmtId="0" fontId="9" fillId="2" borderId="0" xfId="4" applyFont="1" applyFill="1" applyAlignment="1">
      <alignment vertical="center"/>
    </xf>
    <xf numFmtId="0" fontId="10" fillId="2" borderId="4" xfId="4" applyFont="1" applyFill="1" applyBorder="1" applyAlignment="1">
      <alignment horizontal="center" vertical="center"/>
    </xf>
    <xf numFmtId="10" fontId="9" fillId="2" borderId="0" xfId="10" applyNumberFormat="1" applyFont="1" applyFill="1" applyAlignment="1">
      <alignment horizontal="center" vertical="center"/>
    </xf>
    <xf numFmtId="0" fontId="4" fillId="2" borderId="26" xfId="3" applyFont="1" applyFill="1" applyBorder="1" applyAlignment="1">
      <alignment horizontal="center" vertical="center"/>
    </xf>
    <xf numFmtId="0" fontId="4" fillId="2" borderId="27" xfId="3" applyFont="1" applyFill="1" applyBorder="1" applyAlignment="1">
      <alignment vertical="center"/>
    </xf>
    <xf numFmtId="44" fontId="4" fillId="2" borderId="27" xfId="1" applyFont="1" applyFill="1" applyBorder="1" applyAlignment="1">
      <alignment vertical="center"/>
    </xf>
    <xf numFmtId="0" fontId="4" fillId="2" borderId="28" xfId="3" applyFont="1" applyFill="1" applyBorder="1" applyAlignment="1">
      <alignment vertical="center"/>
    </xf>
    <xf numFmtId="0" fontId="4" fillId="0" borderId="0" xfId="3" applyFont="1" applyAlignment="1">
      <alignment horizontal="center" vertical="center"/>
    </xf>
    <xf numFmtId="44" fontId="4" fillId="0" borderId="0" xfId="1" applyFont="1" applyAlignment="1">
      <alignment vertical="center"/>
    </xf>
    <xf numFmtId="166" fontId="4" fillId="0" borderId="0" xfId="3" applyNumberFormat="1" applyFont="1" applyAlignment="1">
      <alignment vertical="center"/>
    </xf>
    <xf numFmtId="10" fontId="4" fillId="0" borderId="0" xfId="3" applyNumberFormat="1" applyFont="1" applyAlignment="1">
      <alignment vertical="center"/>
    </xf>
    <xf numFmtId="0" fontId="3" fillId="4" borderId="10" xfId="4" applyFont="1" applyFill="1" applyBorder="1" applyAlignment="1">
      <alignment horizontal="center" vertical="center" wrapText="1"/>
    </xf>
    <xf numFmtId="0" fontId="3" fillId="4" borderId="10" xfId="4" applyFont="1" applyFill="1" applyBorder="1" applyAlignment="1">
      <alignment vertical="center"/>
    </xf>
    <xf numFmtId="37" fontId="3" fillId="2" borderId="9" xfId="4" applyNumberFormat="1" applyFont="1" applyFill="1" applyBorder="1" applyAlignment="1">
      <alignment horizontal="right" vertical="center"/>
    </xf>
    <xf numFmtId="37" fontId="3" fillId="2" borderId="10" xfId="4" applyNumberFormat="1" applyFont="1" applyFill="1" applyBorder="1" applyAlignment="1">
      <alignment horizontal="right" vertical="center"/>
    </xf>
    <xf numFmtId="0" fontId="3" fillId="2" borderId="0" xfId="4" applyFont="1" applyFill="1" applyAlignment="1">
      <alignment horizontal="left" vertical="center"/>
    </xf>
    <xf numFmtId="0" fontId="3" fillId="2" borderId="5" xfId="4" applyFont="1" applyFill="1" applyBorder="1" applyAlignment="1">
      <alignment horizontal="left" vertical="center"/>
    </xf>
    <xf numFmtId="0" fontId="10" fillId="2" borderId="0" xfId="4" applyFont="1" applyFill="1" applyAlignment="1">
      <alignment horizontal="left" vertical="center"/>
    </xf>
    <xf numFmtId="0" fontId="10" fillId="2" borderId="5" xfId="4" applyFont="1" applyFill="1" applyBorder="1" applyAlignment="1">
      <alignment horizontal="left" vertical="center"/>
    </xf>
    <xf numFmtId="0" fontId="4" fillId="2" borderId="10" xfId="4" applyFont="1" applyFill="1" applyBorder="1" applyAlignment="1">
      <alignment vertical="center" wrapText="1"/>
    </xf>
    <xf numFmtId="44" fontId="4" fillId="2" borderId="19" xfId="1" applyFont="1" applyFill="1" applyBorder="1" applyAlignment="1">
      <alignment horizontal="center" vertical="center" wrapText="1"/>
    </xf>
    <xf numFmtId="44" fontId="4" fillId="2" borderId="25" xfId="1" applyFont="1" applyFill="1" applyBorder="1" applyAlignment="1">
      <alignment horizontal="center" vertical="center" wrapText="1"/>
    </xf>
    <xf numFmtId="9" fontId="4" fillId="2" borderId="10" xfId="4" applyNumberFormat="1" applyFont="1" applyFill="1" applyBorder="1" applyAlignment="1">
      <alignment horizontal="center" vertical="center" wrapText="1"/>
    </xf>
    <xf numFmtId="0" fontId="4" fillId="2" borderId="12" xfId="4" applyFont="1" applyFill="1" applyBorder="1" applyAlignment="1">
      <alignment horizontal="left" vertical="center"/>
    </xf>
    <xf numFmtId="0" fontId="4" fillId="2" borderId="13" xfId="4" applyFont="1" applyFill="1" applyBorder="1" applyAlignment="1">
      <alignment horizontal="left" vertical="center"/>
    </xf>
    <xf numFmtId="0" fontId="4" fillId="2" borderId="16" xfId="4" applyFont="1" applyFill="1" applyBorder="1" applyAlignment="1">
      <alignment horizontal="left" vertical="center"/>
    </xf>
    <xf numFmtId="10" fontId="4" fillId="2" borderId="12" xfId="4" applyNumberFormat="1" applyFont="1" applyFill="1" applyBorder="1" applyAlignment="1">
      <alignment horizontal="center" vertical="center" wrapText="1"/>
    </xf>
    <xf numFmtId="10" fontId="4" fillId="2" borderId="16" xfId="4" applyNumberFormat="1" applyFont="1" applyFill="1" applyBorder="1" applyAlignment="1">
      <alignment horizontal="center" vertical="center" wrapText="1"/>
    </xf>
    <xf numFmtId="37" fontId="3" fillId="2" borderId="12" xfId="4" applyNumberFormat="1" applyFont="1" applyFill="1" applyBorder="1" applyAlignment="1">
      <alignment horizontal="right" vertical="center"/>
    </xf>
    <xf numFmtId="37" fontId="3" fillId="2" borderId="13" xfId="4" applyNumberFormat="1" applyFont="1" applyFill="1" applyBorder="1" applyAlignment="1">
      <alignment horizontal="right" vertical="center"/>
    </xf>
    <xf numFmtId="37" fontId="3" fillId="2" borderId="16" xfId="4" applyNumberFormat="1" applyFont="1" applyFill="1" applyBorder="1" applyAlignment="1">
      <alignment horizontal="right" vertical="center"/>
    </xf>
    <xf numFmtId="0" fontId="3" fillId="4" borderId="10" xfId="4" applyFont="1" applyFill="1" applyBorder="1" applyAlignment="1">
      <alignment vertical="center"/>
    </xf>
    <xf numFmtId="0" fontId="3" fillId="4" borderId="11" xfId="4" applyFont="1" applyFill="1" applyBorder="1" applyAlignment="1">
      <alignment vertical="center"/>
    </xf>
    <xf numFmtId="0" fontId="3" fillId="4" borderId="12" xfId="4" applyFont="1" applyFill="1" applyBorder="1" applyAlignment="1">
      <alignment horizontal="center" vertical="center"/>
    </xf>
    <xf numFmtId="0" fontId="3" fillId="4" borderId="13" xfId="4" applyFont="1" applyFill="1" applyBorder="1" applyAlignment="1">
      <alignment horizontal="center" vertical="center"/>
    </xf>
    <xf numFmtId="0" fontId="3" fillId="4" borderId="16" xfId="4" applyFont="1" applyFill="1" applyBorder="1" applyAlignment="1">
      <alignment horizontal="center" vertical="center"/>
    </xf>
    <xf numFmtId="0" fontId="3" fillId="4" borderId="12" xfId="4" applyFont="1" applyFill="1" applyBorder="1" applyAlignment="1">
      <alignment horizontal="center" vertical="center" wrapText="1"/>
    </xf>
    <xf numFmtId="0" fontId="3" fillId="4" borderId="16" xfId="4" applyFont="1" applyFill="1" applyBorder="1" applyAlignment="1">
      <alignment horizontal="center" vertical="center" wrapText="1"/>
    </xf>
    <xf numFmtId="0" fontId="3" fillId="4" borderId="9" xfId="4" applyFont="1" applyFill="1" applyBorder="1" applyAlignment="1">
      <alignment horizontal="left" vertical="center"/>
    </xf>
    <xf numFmtId="0" fontId="3" fillId="4" borderId="10" xfId="4" applyFont="1" applyFill="1" applyBorder="1" applyAlignment="1">
      <alignment horizontal="left" vertical="center"/>
    </xf>
    <xf numFmtId="0" fontId="3" fillId="4" borderId="11" xfId="4" applyFont="1" applyFill="1" applyBorder="1" applyAlignment="1">
      <alignment horizontal="left" vertical="center"/>
    </xf>
    <xf numFmtId="171" fontId="3" fillId="4" borderId="10" xfId="4" applyNumberFormat="1" applyFont="1" applyFill="1" applyBorder="1" applyAlignment="1">
      <alignment vertical="center"/>
    </xf>
    <xf numFmtId="171" fontId="3" fillId="4" borderId="11" xfId="4" applyNumberFormat="1" applyFont="1" applyFill="1" applyBorder="1" applyAlignment="1">
      <alignment vertical="center"/>
    </xf>
    <xf numFmtId="0" fontId="3" fillId="4" borderId="13" xfId="4" applyFont="1" applyFill="1" applyBorder="1" applyAlignment="1">
      <alignment horizontal="center" vertical="center" wrapText="1"/>
    </xf>
    <xf numFmtId="0" fontId="4" fillId="4" borderId="13" xfId="4" applyFont="1" applyFill="1" applyBorder="1" applyAlignment="1">
      <alignment horizontal="center" vertical="center" wrapText="1"/>
    </xf>
    <xf numFmtId="0" fontId="3" fillId="0" borderId="12" xfId="4" applyFont="1" applyBorder="1" applyAlignment="1">
      <alignment horizontal="center" vertical="center"/>
    </xf>
    <xf numFmtId="0" fontId="3" fillId="0" borderId="13" xfId="4" applyFont="1" applyBorder="1" applyAlignment="1">
      <alignment horizontal="center" vertical="center"/>
    </xf>
    <xf numFmtId="0" fontId="3" fillId="0" borderId="14" xfId="4" applyFont="1" applyBorder="1" applyAlignment="1">
      <alignment horizontal="center" vertical="center"/>
    </xf>
    <xf numFmtId="0" fontId="4" fillId="0" borderId="22" xfId="4" applyFont="1" applyBorder="1" applyAlignment="1">
      <alignment horizontal="justify" vertical="center"/>
    </xf>
    <xf numFmtId="0" fontId="4" fillId="0" borderId="23" xfId="4" applyFont="1" applyBorder="1" applyAlignment="1">
      <alignment horizontal="justify" vertical="center"/>
    </xf>
    <xf numFmtId="165" fontId="4" fillId="0" borderId="23" xfId="4" applyNumberFormat="1" applyFont="1" applyBorder="1" applyAlignment="1">
      <alignment horizontal="right" vertical="center"/>
    </xf>
    <xf numFmtId="0" fontId="4" fillId="0" borderId="16" xfId="4" applyFont="1" applyBorder="1" applyAlignment="1">
      <alignment horizontal="justify" vertical="center"/>
    </xf>
    <xf numFmtId="0" fontId="4" fillId="0" borderId="10" xfId="4" applyFont="1" applyBorder="1" applyAlignment="1">
      <alignment horizontal="justify" vertical="center"/>
    </xf>
    <xf numFmtId="165" fontId="4" fillId="0" borderId="10" xfId="4" applyNumberFormat="1" applyFont="1" applyBorder="1" applyAlignment="1">
      <alignment horizontal="right" vertical="center"/>
    </xf>
    <xf numFmtId="0" fontId="4" fillId="0" borderId="16" xfId="4" applyFont="1" applyBorder="1" applyAlignment="1">
      <alignment horizontal="left" vertical="center" wrapText="1"/>
    </xf>
    <xf numFmtId="0" fontId="4" fillId="0" borderId="10" xfId="4" applyFont="1" applyBorder="1" applyAlignment="1">
      <alignment horizontal="left" vertical="center" wrapText="1"/>
    </xf>
    <xf numFmtId="0" fontId="3" fillId="0" borderId="0" xfId="4" applyFont="1" applyAlignment="1">
      <alignment horizontal="left" vertical="center"/>
    </xf>
    <xf numFmtId="0" fontId="3" fillId="0" borderId="5" xfId="4" applyFont="1" applyBorder="1" applyAlignment="1">
      <alignment horizontal="left" vertical="center"/>
    </xf>
    <xf numFmtId="169" fontId="3" fillId="2" borderId="17" xfId="4" applyNumberFormat="1" applyFont="1" applyFill="1" applyBorder="1" applyAlignment="1">
      <alignment horizontal="left" vertical="center"/>
    </xf>
    <xf numFmtId="169" fontId="3" fillId="2" borderId="13" xfId="4" applyNumberFormat="1" applyFont="1" applyFill="1" applyBorder="1" applyAlignment="1">
      <alignment horizontal="left" vertical="center"/>
    </xf>
    <xf numFmtId="169" fontId="3" fillId="2" borderId="16" xfId="4" applyNumberFormat="1" applyFont="1" applyFill="1" applyBorder="1" applyAlignment="1">
      <alignment horizontal="left" vertical="center"/>
    </xf>
    <xf numFmtId="165" fontId="3" fillId="0" borderId="12" xfId="4" applyNumberFormat="1" applyFont="1" applyBorder="1" applyAlignment="1">
      <alignment horizontal="right" vertical="center"/>
    </xf>
    <xf numFmtId="165" fontId="3" fillId="0" borderId="14" xfId="4" applyNumberFormat="1" applyFont="1" applyBorder="1" applyAlignment="1">
      <alignment horizontal="right" vertical="center"/>
    </xf>
    <xf numFmtId="0" fontId="3" fillId="4" borderId="9" xfId="4" applyFont="1" applyFill="1" applyBorder="1" applyAlignment="1">
      <alignment horizontal="center" vertical="center" wrapText="1"/>
    </xf>
    <xf numFmtId="0" fontId="3" fillId="4" borderId="18" xfId="4" applyFont="1" applyFill="1" applyBorder="1" applyAlignment="1">
      <alignment horizontal="center" vertical="center" wrapText="1"/>
    </xf>
    <xf numFmtId="0" fontId="3" fillId="4" borderId="19" xfId="4" applyFont="1" applyFill="1" applyBorder="1" applyAlignment="1">
      <alignment horizontal="center" vertical="center" wrapText="1"/>
    </xf>
    <xf numFmtId="0" fontId="4" fillId="2" borderId="12" xfId="6" applyFont="1" applyFill="1" applyBorder="1" applyAlignment="1">
      <alignment horizontal="left" vertical="center" wrapText="1"/>
    </xf>
    <xf numFmtId="0" fontId="4" fillId="2" borderId="16" xfId="6" applyFont="1" applyFill="1" applyBorder="1" applyAlignment="1">
      <alignment horizontal="left" vertical="center" wrapText="1"/>
    </xf>
    <xf numFmtId="9" fontId="3" fillId="2" borderId="12" xfId="7" applyFont="1" applyFill="1" applyBorder="1" applyAlignment="1" applyProtection="1">
      <alignment horizontal="center" vertical="center"/>
    </xf>
    <xf numFmtId="9" fontId="3" fillId="2" borderId="16" xfId="7" applyFont="1" applyFill="1" applyBorder="1" applyAlignment="1" applyProtection="1">
      <alignment horizontal="center" vertical="center"/>
    </xf>
    <xf numFmtId="0" fontId="4" fillId="2" borderId="10" xfId="6" applyFont="1" applyFill="1" applyBorder="1" applyAlignment="1">
      <alignment horizontal="left" vertical="center" wrapText="1"/>
    </xf>
    <xf numFmtId="9" fontId="3" fillId="2" borderId="10" xfId="7" applyFont="1" applyFill="1" applyBorder="1" applyAlignment="1" applyProtection="1">
      <alignment horizontal="center" vertical="center"/>
    </xf>
    <xf numFmtId="0" fontId="3" fillId="4" borderId="12" xfId="4" applyFont="1" applyFill="1" applyBorder="1" applyAlignment="1">
      <alignment horizontal="left" vertical="center"/>
    </xf>
    <xf numFmtId="0" fontId="3" fillId="4" borderId="13" xfId="4" applyFont="1" applyFill="1" applyBorder="1" applyAlignment="1">
      <alignment horizontal="left" vertical="center"/>
    </xf>
    <xf numFmtId="0" fontId="3" fillId="4" borderId="14" xfId="4" applyFont="1" applyFill="1" applyBorder="1" applyAlignment="1">
      <alignment horizontal="left" vertical="center"/>
    </xf>
    <xf numFmtId="0" fontId="3" fillId="4" borderId="10" xfId="4" applyFont="1" applyFill="1" applyBorder="1" applyAlignment="1">
      <alignment horizontal="center" vertical="center" wrapText="1"/>
    </xf>
    <xf numFmtId="0" fontId="4" fillId="4" borderId="10" xfId="4" applyFont="1" applyFill="1" applyBorder="1" applyAlignment="1">
      <alignment horizontal="center" vertical="center" wrapText="1"/>
    </xf>
    <xf numFmtId="0" fontId="3" fillId="0" borderId="0" xfId="3" applyFont="1" applyAlignment="1">
      <alignment horizontal="center"/>
    </xf>
    <xf numFmtId="0" fontId="3" fillId="3" borderId="1" xfId="3" applyFont="1" applyFill="1" applyBorder="1" applyAlignment="1">
      <alignment horizontal="center" vertical="center" wrapText="1"/>
    </xf>
    <xf numFmtId="0" fontId="3" fillId="3" borderId="2" xfId="3" applyFont="1" applyFill="1" applyBorder="1" applyAlignment="1">
      <alignment horizontal="center" vertical="center" wrapText="1"/>
    </xf>
    <xf numFmtId="0" fontId="3" fillId="3" borderId="3" xfId="3" applyFont="1" applyFill="1" applyBorder="1" applyAlignment="1">
      <alignment horizontal="center" vertical="center" wrapText="1"/>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165" fontId="3" fillId="2" borderId="2" xfId="5" applyNumberFormat="1" applyFont="1" applyFill="1" applyBorder="1" applyAlignment="1">
      <alignment horizontal="center" vertical="center"/>
    </xf>
    <xf numFmtId="165" fontId="3" fillId="2" borderId="3" xfId="5" applyNumberFormat="1" applyFont="1" applyFill="1" applyBorder="1" applyAlignment="1">
      <alignment horizontal="center" vertical="center"/>
    </xf>
    <xf numFmtId="0" fontId="3" fillId="2" borderId="6" xfId="4" applyFont="1" applyFill="1" applyBorder="1" applyAlignment="1">
      <alignment horizontal="center" vertical="center"/>
    </xf>
    <xf numFmtId="0" fontId="3" fillId="2" borderId="7" xfId="4" applyFont="1" applyFill="1" applyBorder="1" applyAlignment="1">
      <alignment horizontal="center" vertical="center"/>
    </xf>
    <xf numFmtId="167" fontId="3" fillId="2" borderId="7" xfId="4" applyNumberFormat="1" applyFont="1" applyFill="1" applyBorder="1" applyAlignment="1">
      <alignment horizontal="center" vertical="center"/>
    </xf>
    <xf numFmtId="0" fontId="3" fillId="2" borderId="8" xfId="4" applyFont="1" applyFill="1" applyBorder="1" applyAlignment="1">
      <alignment horizontal="center" vertical="center"/>
    </xf>
    <xf numFmtId="0" fontId="4" fillId="2" borderId="15" xfId="6" applyFont="1" applyFill="1" applyBorder="1" applyAlignment="1">
      <alignment horizontal="left" vertical="center" wrapText="1"/>
    </xf>
    <xf numFmtId="0" fontId="4" fillId="2" borderId="0" xfId="6" applyFont="1" applyFill="1" applyBorder="1" applyAlignment="1">
      <alignment horizontal="left" vertical="center" wrapText="1"/>
    </xf>
    <xf numFmtId="2" fontId="4" fillId="2" borderId="18" xfId="4" applyNumberFormat="1" applyFont="1" applyFill="1" applyBorder="1" applyAlignment="1">
      <alignment horizontal="center" vertical="center"/>
    </xf>
    <xf numFmtId="0" fontId="4" fillId="2" borderId="19" xfId="4" applyFont="1" applyFill="1" applyBorder="1" applyAlignment="1">
      <alignment horizontal="center" vertical="center"/>
    </xf>
    <xf numFmtId="9" fontId="3" fillId="2" borderId="29" xfId="7" applyFont="1" applyFill="1" applyBorder="1" applyAlignment="1" applyProtection="1">
      <alignment horizontal="center" vertical="center"/>
    </xf>
    <xf numFmtId="9" fontId="3" fillId="2" borderId="30" xfId="7" applyFont="1" applyFill="1" applyBorder="1" applyAlignment="1" applyProtection="1">
      <alignment horizontal="center" vertical="center"/>
    </xf>
    <xf numFmtId="44" fontId="4" fillId="2" borderId="19" xfId="1" applyFont="1" applyFill="1" applyBorder="1" applyAlignment="1">
      <alignment horizontal="right" vertical="center"/>
    </xf>
    <xf numFmtId="168" fontId="4" fillId="2" borderId="19" xfId="4" applyNumberFormat="1" applyFont="1" applyFill="1" applyBorder="1" applyAlignment="1">
      <alignment horizontal="center" vertical="center"/>
    </xf>
    <xf numFmtId="167" fontId="4" fillId="2" borderId="19" xfId="4" applyNumberFormat="1" applyFont="1" applyFill="1" applyBorder="1" applyAlignment="1">
      <alignment horizontal="center" vertical="center"/>
    </xf>
    <xf numFmtId="165" fontId="4" fillId="2" borderId="20" xfId="4" applyNumberFormat="1" applyFont="1" applyFill="1" applyBorder="1" applyAlignment="1">
      <alignment vertical="center"/>
    </xf>
    <xf numFmtId="44" fontId="3" fillId="4" borderId="10" xfId="1" applyFont="1" applyFill="1" applyBorder="1" applyAlignment="1">
      <alignment vertical="center"/>
    </xf>
    <xf numFmtId="168" fontId="3" fillId="4" borderId="10" xfId="4" applyNumberFormat="1" applyFont="1" applyFill="1" applyBorder="1" applyAlignment="1">
      <alignment vertical="center"/>
    </xf>
    <xf numFmtId="0" fontId="3" fillId="4" borderId="12" xfId="4" applyFont="1" applyFill="1" applyBorder="1" applyAlignment="1">
      <alignment horizontal="left"/>
    </xf>
    <xf numFmtId="0" fontId="3" fillId="4" borderId="16" xfId="4" applyFont="1" applyFill="1" applyBorder="1" applyAlignment="1">
      <alignment horizontal="left"/>
    </xf>
    <xf numFmtId="0" fontId="4" fillId="0" borderId="0" xfId="4" applyNumberFormat="1" applyFont="1" applyAlignment="1">
      <alignment vertical="center"/>
    </xf>
  </cellXfs>
  <cellStyles count="11">
    <cellStyle name="Millares 3 2" xfId="9" xr:uid="{4C4F6345-FBFC-4D96-8E26-EF482C5150E7}"/>
    <cellStyle name="Moneda" xfId="1" builtinId="4"/>
    <cellStyle name="Normal" xfId="0" builtinId="0"/>
    <cellStyle name="Normal 2 10" xfId="3" xr:uid="{42A06B49-005A-475C-B377-675455ED9E44}"/>
    <cellStyle name="Normal_AIU AMBIENTAL Y SISO AV 19 NUEVO v01 2" xfId="10" xr:uid="{EB240CC3-55CC-42C2-8D17-7EE08D2B14DB}"/>
    <cellStyle name="Normal_CALCULO DEL AIU 2011 2" xfId="6" xr:uid="{009368CF-8326-4188-A761-117DB25919E4}"/>
    <cellStyle name="Normal_CALCULO DEL AIU 2011_revisar 2" xfId="5" xr:uid="{F7027E03-B9A6-4A33-840F-6C2F05CE9F56}"/>
    <cellStyle name="Normal_PPTO-ETAPA- I-07-SEPTIEMBRE-12 2" xfId="4" xr:uid="{C0918B88-8EC9-4397-BA0D-B9CE52641A9E}"/>
    <cellStyle name="Porcentaje" xfId="2" builtinId="5"/>
    <cellStyle name="Porcentaje 2 3" xfId="7" xr:uid="{44A40105-7AAD-493C-ABEF-0A842E9FD728}"/>
    <cellStyle name="Porcentual_CALCULO DEL AIU-2012 2" xfId="8" xr:uid="{9C1F1EBC-B154-4953-AC61-23A677A0CB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rain-server\SERVER1\Users\MATEO%20CHAPARRO\Downloads\IDU-1735-2022%20PRESUPUEST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PPTO OFICIAL-TOTAL"/>
      <sheetName val="PPTO GRAL"/>
      <sheetName val="PPTO GRAL-ACERO"/>
      <sheetName val="PPTO GRAL- ELECTROMECANICO"/>
      <sheetName val="FORMULARIO 1-PPTO OFICIAL"/>
      <sheetName val="PRECONSTRUCCION"/>
      <sheetName val="AIU"/>
      <sheetName val="PERFILES PERSONAL-OBRA"/>
      <sheetName val="AMBIENTAL"/>
      <sheetName val="AIU AMBIENTAL"/>
      <sheetName val="DCyCE"/>
      <sheetName val="AIU DCyCE"/>
      <sheetName val="PMT"/>
      <sheetName val="AIU PMT"/>
      <sheetName val="ENSAYOS-OBRA"/>
      <sheetName val="COMPENSAC-EVALUAC-SEG-SDA"/>
      <sheetName val="ESPECIFICACIONES TÉCNICAS"/>
      <sheetName val="TABLAS"/>
      <sheetName val="INSUMOS"/>
      <sheetName val="ITEMS-APUS"/>
      <sheetName val="AJUSTES"/>
      <sheetName val="DESGLOSES"/>
      <sheetName val="DESGLOSES ACE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1">
          <cell r="B1" t="str">
            <v>Código</v>
          </cell>
          <cell r="C1" t="str">
            <v>Nombre</v>
          </cell>
          <cell r="D1" t="str">
            <v>UM</v>
          </cell>
          <cell r="E1" t="str">
            <v>Precio</v>
          </cell>
        </row>
        <row r="2">
          <cell r="B2">
            <v>322</v>
          </cell>
          <cell r="C2" t="str">
            <v>CONCRETO GRAVA COMÚN 2000 PSI 14 MPa (140 Kg/m2)</v>
          </cell>
          <cell r="D2" t="str">
            <v>M3</v>
          </cell>
          <cell r="E2">
            <v>467670</v>
          </cell>
        </row>
        <row r="3">
          <cell r="B3">
            <v>323</v>
          </cell>
          <cell r="C3" t="str">
            <v>CONCRETO GRAVA COMÚN 2500 PSI 17 MPa (175 Kg/cm2)</v>
          </cell>
          <cell r="D3" t="str">
            <v>M3</v>
          </cell>
          <cell r="E3">
            <v>481950</v>
          </cell>
        </row>
        <row r="4">
          <cell r="B4">
            <v>324</v>
          </cell>
          <cell r="C4" t="str">
            <v>CONCRETO GRAVA COMÚN 3000 PSI  21 MPa (210 Kg/cm2)</v>
          </cell>
          <cell r="D4" t="str">
            <v>M3</v>
          </cell>
          <cell r="E4">
            <v>490280</v>
          </cell>
        </row>
        <row r="5">
          <cell r="B5">
            <v>325</v>
          </cell>
          <cell r="C5" t="str">
            <v>CONCRETO GRAVA COMÚN 3500 PSI 24 MPa (245 Kg/cm2)</v>
          </cell>
          <cell r="D5" t="str">
            <v>M3</v>
          </cell>
          <cell r="E5">
            <v>508130</v>
          </cell>
        </row>
        <row r="6">
          <cell r="B6">
            <v>326</v>
          </cell>
          <cell r="C6" t="str">
            <v>CONCRETO GRAVA COMÚN 4000 PSI 27 MPa (280 Kg/cm2)</v>
          </cell>
          <cell r="D6" t="str">
            <v>M3</v>
          </cell>
          <cell r="E6">
            <v>520030</v>
          </cell>
        </row>
        <row r="7">
          <cell r="B7">
            <v>328</v>
          </cell>
          <cell r="C7" t="str">
            <v>CONCRETO GRAVA COMÚN 5000 PSI 34 MPa (350 Kg/cm2)</v>
          </cell>
          <cell r="D7" t="str">
            <v>M3</v>
          </cell>
          <cell r="E7">
            <v>547400</v>
          </cell>
        </row>
        <row r="8">
          <cell r="B8">
            <v>333</v>
          </cell>
          <cell r="C8" t="str">
            <v>CONCRETO GRAVA FINA 3000 PSI 21 MPa (210 Kg/cm2)</v>
          </cell>
          <cell r="D8" t="str">
            <v>M3</v>
          </cell>
          <cell r="E8">
            <v>508130</v>
          </cell>
        </row>
        <row r="9">
          <cell r="B9">
            <v>366</v>
          </cell>
          <cell r="C9" t="str">
            <v>MORTERO 2000 PSI 14 MPa (140 Kg/cm2)</v>
          </cell>
          <cell r="D9" t="str">
            <v>M3</v>
          </cell>
          <cell r="E9">
            <v>525980</v>
          </cell>
        </row>
        <row r="10">
          <cell r="B10">
            <v>1505</v>
          </cell>
          <cell r="C10" t="str">
            <v>COMPACTADOR DE LLANTAS - MASA SIN LASTRES DE 9 A 11 TONELADAS - INCLUYE OPERARIO Y COMBUSTIBLE</v>
          </cell>
          <cell r="D10" t="str">
            <v>HR</v>
          </cell>
          <cell r="E10">
            <v>179292</v>
          </cell>
        </row>
        <row r="11">
          <cell r="B11">
            <v>1512</v>
          </cell>
          <cell r="C11" t="str">
            <v>GRAMA</v>
          </cell>
          <cell r="D11" t="str">
            <v>M2</v>
          </cell>
          <cell r="E11">
            <v>8500</v>
          </cell>
        </row>
        <row r="12">
          <cell r="B12">
            <v>1515</v>
          </cell>
          <cell r="C12" t="str">
            <v>FORMALETA METÁLICA SARDINEL</v>
          </cell>
          <cell r="D12" t="str">
            <v>ML/DI</v>
          </cell>
          <cell r="E12">
            <v>321</v>
          </cell>
        </row>
        <row r="13">
          <cell r="B13">
            <v>1794</v>
          </cell>
          <cell r="C13" t="str">
            <v>ALAMBRE RECOCIDO No.18</v>
          </cell>
          <cell r="D13" t="str">
            <v>KG</v>
          </cell>
          <cell r="E13">
            <v>6307</v>
          </cell>
        </row>
        <row r="14">
          <cell r="B14">
            <v>2273</v>
          </cell>
          <cell r="C14" t="str">
            <v>LADRILLO TOLETE RECOCIDO 24x12x6</v>
          </cell>
          <cell r="D14" t="str">
            <v>UN</v>
          </cell>
          <cell r="E14">
            <v>761</v>
          </cell>
        </row>
        <row r="15">
          <cell r="B15">
            <v>2307</v>
          </cell>
          <cell r="C15" t="str">
            <v>ARENA DE PEÑA</v>
          </cell>
          <cell r="D15" t="str">
            <v>M3</v>
          </cell>
          <cell r="E15">
            <v>45740</v>
          </cell>
        </row>
        <row r="16">
          <cell r="B16">
            <v>2308</v>
          </cell>
          <cell r="C16" t="str">
            <v>ARENA DE RIO</v>
          </cell>
          <cell r="D16" t="str">
            <v>M3</v>
          </cell>
          <cell r="E16">
            <v>130686</v>
          </cell>
        </row>
        <row r="17">
          <cell r="B17">
            <v>2551</v>
          </cell>
          <cell r="C17" t="str">
            <v>MARCO Y TAPA PARA CAJA DE INSPECCIÓN 0.5x0.5m</v>
          </cell>
          <cell r="D17" t="str">
            <v>UN</v>
          </cell>
          <cell r="E17">
            <v>168199</v>
          </cell>
        </row>
        <row r="18">
          <cell r="B18">
            <v>2798</v>
          </cell>
          <cell r="C18" t="str">
            <v>LADRILLO TOLETE COMUN</v>
          </cell>
          <cell r="D18" t="str">
            <v>UN</v>
          </cell>
          <cell r="E18">
            <v>550</v>
          </cell>
        </row>
        <row r="19">
          <cell r="B19">
            <v>2910</v>
          </cell>
          <cell r="C19" t="str">
            <v>RECEBO COMUN</v>
          </cell>
          <cell r="D19" t="str">
            <v>M3</v>
          </cell>
          <cell r="E19">
            <v>4396</v>
          </cell>
        </row>
        <row r="20">
          <cell r="B20">
            <v>3386</v>
          </cell>
          <cell r="C20" t="str">
            <v>FORMALETA PARAL CORTO-CAMILLA  0.73x1.4m (M2)</v>
          </cell>
          <cell r="D20" t="str">
            <v>M2/MES</v>
          </cell>
          <cell r="E20">
            <v>6902</v>
          </cell>
        </row>
        <row r="21">
          <cell r="B21">
            <v>3995</v>
          </cell>
          <cell r="C21" t="str">
            <v>FORMALETA MADERA PARA TAPAS-CAJAS Y CAMARAS</v>
          </cell>
          <cell r="D21" t="str">
            <v>M2</v>
          </cell>
          <cell r="E21">
            <v>41319</v>
          </cell>
        </row>
        <row r="22">
          <cell r="B22">
            <v>4513</v>
          </cell>
          <cell r="C22" t="str">
            <v>DUCTO TELEFONICO LIVIANO PVC TIPO EB D=3"</v>
          </cell>
          <cell r="D22" t="str">
            <v>ML</v>
          </cell>
          <cell r="E22">
            <v>13987</v>
          </cell>
        </row>
        <row r="23">
          <cell r="B23">
            <v>4514</v>
          </cell>
          <cell r="C23" t="str">
            <v>DUCTO TELEFONICO LIVIANO PVC TIPO EB D=4"</v>
          </cell>
          <cell r="D23" t="str">
            <v>ML</v>
          </cell>
          <cell r="E23">
            <v>24081</v>
          </cell>
        </row>
        <row r="24">
          <cell r="B24">
            <v>4520</v>
          </cell>
          <cell r="C24" t="str">
            <v>DUCTO PVC TIPO TDP D=3"</v>
          </cell>
          <cell r="D24" t="str">
            <v>ML</v>
          </cell>
          <cell r="E24">
            <v>18689</v>
          </cell>
        </row>
        <row r="25">
          <cell r="B25">
            <v>4521</v>
          </cell>
          <cell r="C25" t="str">
            <v>DUCTO PVC TIPO TDP D=4"</v>
          </cell>
          <cell r="D25" t="str">
            <v>ML</v>
          </cell>
          <cell r="E25">
            <v>23150</v>
          </cell>
        </row>
        <row r="26">
          <cell r="B26">
            <v>4594</v>
          </cell>
          <cell r="C26" t="str">
            <v>CODO G.RAD. PVC U.M. NORMA NTC 382 90° D=2" RDE 21</v>
          </cell>
          <cell r="D26" t="str">
            <v>UN</v>
          </cell>
          <cell r="E26">
            <v>73221</v>
          </cell>
        </row>
        <row r="27">
          <cell r="B27">
            <v>4596</v>
          </cell>
          <cell r="C27" t="str">
            <v>CODO G.RAD. PVC U.M. NORMA NTC 382 90° D=4" RDE 21</v>
          </cell>
          <cell r="D27" t="str">
            <v>UN</v>
          </cell>
          <cell r="E27">
            <v>146062</v>
          </cell>
        </row>
        <row r="28">
          <cell r="B28">
            <v>4598</v>
          </cell>
          <cell r="C28" t="str">
            <v>CODO G.RAD. PVC U.M. NORMA NTC 382 90° D=8" RDE 21</v>
          </cell>
          <cell r="D28" t="str">
            <v>UN</v>
          </cell>
          <cell r="E28">
            <v>1272799</v>
          </cell>
        </row>
        <row r="29">
          <cell r="B29">
            <v>4600</v>
          </cell>
          <cell r="C29" t="str">
            <v>CODO G.RAD. PVC U.M. NORMA NTC 382 90° D=12" RDE 21</v>
          </cell>
          <cell r="D29" t="str">
            <v>UN</v>
          </cell>
          <cell r="E29">
            <v>3229502</v>
          </cell>
        </row>
        <row r="30">
          <cell r="B30">
            <v>4608</v>
          </cell>
          <cell r="C30" t="str">
            <v>UNION PVC U.M. NORMA NTC 382 D=2"</v>
          </cell>
          <cell r="D30" t="str">
            <v>UN</v>
          </cell>
          <cell r="E30">
            <v>35366</v>
          </cell>
        </row>
        <row r="31">
          <cell r="B31">
            <v>4609</v>
          </cell>
          <cell r="C31" t="str">
            <v>UNION PVC U.M. NORMA NTC 382 D=3"</v>
          </cell>
          <cell r="D31" t="str">
            <v>UN</v>
          </cell>
          <cell r="E31">
            <v>58252</v>
          </cell>
        </row>
        <row r="32">
          <cell r="B32">
            <v>4610</v>
          </cell>
          <cell r="C32" t="str">
            <v>UNION PVC U.M. NORMA NTC 382 D=4"</v>
          </cell>
          <cell r="D32" t="str">
            <v>UN</v>
          </cell>
          <cell r="E32">
            <v>84840</v>
          </cell>
        </row>
        <row r="33">
          <cell r="B33">
            <v>4611</v>
          </cell>
          <cell r="C33" t="str">
            <v>UNION PVC U.M. NORMA NTC 382 D=6"</v>
          </cell>
          <cell r="D33" t="str">
            <v>UN</v>
          </cell>
          <cell r="E33">
            <v>198097</v>
          </cell>
        </row>
        <row r="34">
          <cell r="B34">
            <v>4612</v>
          </cell>
          <cell r="C34" t="str">
            <v>UNION PVC U.M. NORMA NTC 382 D=8"</v>
          </cell>
          <cell r="D34" t="str">
            <v>UN</v>
          </cell>
          <cell r="E34">
            <v>363957</v>
          </cell>
        </row>
        <row r="35">
          <cell r="B35">
            <v>4613</v>
          </cell>
          <cell r="C35" t="str">
            <v>UNION PVC U.M. NORMA NTC 382 D=10"</v>
          </cell>
          <cell r="D35" t="str">
            <v>UN</v>
          </cell>
          <cell r="E35">
            <v>650279</v>
          </cell>
        </row>
        <row r="36">
          <cell r="B36">
            <v>4614</v>
          </cell>
          <cell r="C36" t="str">
            <v>UNION PVC U.M. NORMA NTC 382 D=12"</v>
          </cell>
          <cell r="D36" t="str">
            <v>UN</v>
          </cell>
          <cell r="E36">
            <v>1007787</v>
          </cell>
        </row>
        <row r="37">
          <cell r="B37">
            <v>4675</v>
          </cell>
          <cell r="C37" t="str">
            <v>CEMENTO GRIS TIPO III (Bulto x 50 Kg)</v>
          </cell>
          <cell r="D37" t="str">
            <v>UN</v>
          </cell>
          <cell r="E37">
            <v>26000</v>
          </cell>
        </row>
        <row r="38">
          <cell r="B38">
            <v>4694</v>
          </cell>
          <cell r="C38" t="str">
            <v>TUBERIA CONDUIT METALICA RMC D= 1"</v>
          </cell>
          <cell r="D38" t="str">
            <v>ML</v>
          </cell>
          <cell r="E38">
            <v>36720</v>
          </cell>
        </row>
        <row r="39">
          <cell r="B39">
            <v>4697</v>
          </cell>
          <cell r="C39" t="str">
            <v>TUBERIA CONDUIT METALICA RMC D= 1 1/2"</v>
          </cell>
          <cell r="D39" t="str">
            <v>ML</v>
          </cell>
          <cell r="E39">
            <v>43372</v>
          </cell>
        </row>
        <row r="40">
          <cell r="B40">
            <v>5038</v>
          </cell>
          <cell r="C40" t="str">
            <v>ACERO FIGURADO No. 3 (Ø 3/8") F'y=60000 PSI</v>
          </cell>
          <cell r="D40" t="str">
            <v>KG</v>
          </cell>
          <cell r="E40">
            <v>4570</v>
          </cell>
        </row>
        <row r="41">
          <cell r="B41">
            <v>5041</v>
          </cell>
          <cell r="C41" t="str">
            <v>ACERO FIGURADO No. 5 (Ø 5/8") F'y=60000 PSI</v>
          </cell>
          <cell r="D41" t="str">
            <v>KG</v>
          </cell>
          <cell r="E41">
            <v>4522</v>
          </cell>
        </row>
        <row r="42">
          <cell r="B42">
            <v>5042</v>
          </cell>
          <cell r="C42" t="str">
            <v>ACERO FIGURADO No. 6 (Ø 3/4") F'y=60000 PSI</v>
          </cell>
          <cell r="D42" t="str">
            <v>KG</v>
          </cell>
          <cell r="E42">
            <v>4522</v>
          </cell>
        </row>
        <row r="43">
          <cell r="B43">
            <v>5056</v>
          </cell>
          <cell r="C43" t="str">
            <v>MORTERO 1500 PSI 10,5 MPa (105 Kg/cm2)</v>
          </cell>
          <cell r="D43" t="str">
            <v>M3</v>
          </cell>
          <cell r="E43">
            <v>508130</v>
          </cell>
        </row>
        <row r="44">
          <cell r="B44">
            <v>5115</v>
          </cell>
          <cell r="C44" t="str">
            <v>A.C.P.M.</v>
          </cell>
          <cell r="D44" t="str">
            <v>GLN</v>
          </cell>
          <cell r="E44">
            <v>9372</v>
          </cell>
        </row>
        <row r="45">
          <cell r="B45">
            <v>5481</v>
          </cell>
          <cell r="C45" t="str">
            <v>BLOQUE PARA CAMARA TELEFONICA ETB</v>
          </cell>
          <cell r="D45" t="str">
            <v>UN</v>
          </cell>
          <cell r="E45">
            <v>8892</v>
          </cell>
        </row>
        <row r="46">
          <cell r="B46">
            <v>5661</v>
          </cell>
          <cell r="C46" t="str">
            <v>VIBROCOMPACTADORA TIPO RANA - VIBRACIONES POR MINUTO DE 5320 A 5880 - INCLUYE COMBUSTIBLE</v>
          </cell>
          <cell r="D46" t="str">
            <v>DIA</v>
          </cell>
          <cell r="E46">
            <v>48071</v>
          </cell>
        </row>
        <row r="47">
          <cell r="B47">
            <v>5890</v>
          </cell>
          <cell r="C47" t="str">
            <v>GRUA EXTENSION PARA POSTES DE BRAZO ARTICULADO. INCLUYE OPERARIO Y COMBUSTIBLE</v>
          </cell>
          <cell r="D47" t="str">
            <v>HR</v>
          </cell>
          <cell r="E47">
            <v>80859</v>
          </cell>
        </row>
        <row r="48">
          <cell r="B48">
            <v>5915</v>
          </cell>
          <cell r="C48" t="str">
            <v>GRAVILLA 1/2"</v>
          </cell>
          <cell r="D48" t="str">
            <v>M3</v>
          </cell>
          <cell r="E48">
            <v>86751</v>
          </cell>
        </row>
        <row r="49">
          <cell r="B49">
            <v>6013</v>
          </cell>
          <cell r="C49" t="str">
            <v>MOTONIVELADORA - MASA DE 16 A 18 TONELADAS - POTENCIA DE 93 A 122 KW - INCLUYE OPERARIO Y COMBUSTIBLE</v>
          </cell>
          <cell r="D49" t="str">
            <v>HR</v>
          </cell>
          <cell r="E49">
            <v>279650</v>
          </cell>
        </row>
        <row r="50">
          <cell r="B50">
            <v>6017</v>
          </cell>
          <cell r="C50" t="str">
            <v>RETROEXCAVADORA - MASA DE 7 A 9 TONELADAS - POTENCIA DE 74 A 99 HP - INCLUYE OPERARIO Y COMBUSTIBLE</v>
          </cell>
          <cell r="D50" t="str">
            <v>HR</v>
          </cell>
          <cell r="E50">
            <v>157602</v>
          </cell>
        </row>
        <row r="51">
          <cell r="B51">
            <v>6026</v>
          </cell>
          <cell r="C51" t="str">
            <v>RETROEXCAVADORA - MASA DE 7 A 9 TONELADAS - POTENCIA DE 74 A 99 HP - INCLUYE OPERARIO Y COMBUSTI</v>
          </cell>
          <cell r="D51" t="str">
            <v>HR</v>
          </cell>
          <cell r="E51">
            <v>157602</v>
          </cell>
        </row>
        <row r="52">
          <cell r="B52">
            <v>6062</v>
          </cell>
          <cell r="C52" t="str">
            <v>VIBROCOMPACTADOR DE CILINDRO LISO - MASA DE 10 A 13 TONELADAS - AMPLITUD DE COMPACTACIÓN  MÁXIMA 2mm - INCLUYE OPERARIO Y COMBUSTIBLE</v>
          </cell>
          <cell r="D52" t="str">
            <v>HR</v>
          </cell>
          <cell r="E52">
            <v>181526</v>
          </cell>
        </row>
        <row r="53">
          <cell r="B53">
            <v>6072</v>
          </cell>
          <cell r="C53" t="str">
            <v>CONCRETO MR41</v>
          </cell>
          <cell r="D53" t="str">
            <v>M3</v>
          </cell>
          <cell r="E53">
            <v>539070</v>
          </cell>
        </row>
        <row r="54">
          <cell r="B54">
            <v>6073</v>
          </cell>
          <cell r="C54" t="str">
            <v>CONCRETO MR43</v>
          </cell>
          <cell r="D54" t="str">
            <v>M3</v>
          </cell>
          <cell r="E54">
            <v>550970</v>
          </cell>
        </row>
        <row r="55">
          <cell r="B55">
            <v>6087</v>
          </cell>
          <cell r="C55" t="str">
            <v>TARIFA JORNAL - PERSONAL DE OBRA - AYUDANTE (INCLUYE FACTOR DE PRESTACIONES)</v>
          </cell>
          <cell r="D55" t="str">
            <v>JR</v>
          </cell>
          <cell r="E55">
            <v>63722</v>
          </cell>
        </row>
        <row r="56">
          <cell r="B56">
            <v>6088</v>
          </cell>
          <cell r="C56" t="str">
            <v>TARIFA JORNAL - PERSONAL DE OBRA - OFICIAL (INCLUYE FACTOR DE PRESTACIONES)</v>
          </cell>
          <cell r="D56" t="str">
            <v>JR</v>
          </cell>
          <cell r="E56">
            <v>91715</v>
          </cell>
        </row>
        <row r="57">
          <cell r="B57">
            <v>6092</v>
          </cell>
          <cell r="C57" t="str">
            <v>HERRAMIENTA MENOR</v>
          </cell>
          <cell r="D57" t="str">
            <v>GLB</v>
          </cell>
          <cell r="E57">
            <v>2000</v>
          </cell>
        </row>
        <row r="58">
          <cell r="B58">
            <v>6098</v>
          </cell>
          <cell r="C58" t="str">
            <v>AGUA</v>
          </cell>
          <cell r="D58" t="str">
            <v>LT</v>
          </cell>
          <cell r="E58">
            <v>21</v>
          </cell>
        </row>
        <row r="59">
          <cell r="B59">
            <v>6107</v>
          </cell>
          <cell r="C59" t="str">
            <v>MORTERO 4000 PSI 28 MPa (280 Kg/cm2)</v>
          </cell>
          <cell r="D59" t="str">
            <v>M3</v>
          </cell>
          <cell r="E59">
            <v>597380</v>
          </cell>
        </row>
        <row r="60">
          <cell r="B60">
            <v>6109</v>
          </cell>
          <cell r="C60" t="str">
            <v>SARDINEL PREFABRICADO A10 (800x200x500mm)</v>
          </cell>
          <cell r="D60" t="str">
            <v>UN</v>
          </cell>
          <cell r="E60">
            <v>48396</v>
          </cell>
        </row>
        <row r="61">
          <cell r="B61">
            <v>6111</v>
          </cell>
          <cell r="C61" t="str">
            <v>LOSETA PREFABRICADA A30 (600x400x60mm)</v>
          </cell>
          <cell r="D61" t="str">
            <v>M2</v>
          </cell>
          <cell r="E61">
            <v>52150</v>
          </cell>
        </row>
        <row r="62">
          <cell r="B62">
            <v>6115</v>
          </cell>
          <cell r="C62" t="str">
            <v>LOSETA PREFABRICADA A60 (400x200x60mm)</v>
          </cell>
          <cell r="D62" t="str">
            <v>M2</v>
          </cell>
          <cell r="E62">
            <v>89663</v>
          </cell>
        </row>
        <row r="63">
          <cell r="B63">
            <v>6116</v>
          </cell>
          <cell r="C63" t="str">
            <v>BORDILLO PREFABRICADO A80 (800x200x350mm)</v>
          </cell>
          <cell r="D63" t="str">
            <v>UN</v>
          </cell>
          <cell r="E63">
            <v>37547</v>
          </cell>
        </row>
        <row r="64">
          <cell r="B64">
            <v>6117</v>
          </cell>
          <cell r="C64" t="str">
            <v>PIEZA REMATE A105 - RAMPA A (800x400x275mm)</v>
          </cell>
          <cell r="D64" t="str">
            <v>UN</v>
          </cell>
          <cell r="E64">
            <v>81601</v>
          </cell>
        </row>
        <row r="65">
          <cell r="B65">
            <v>6118</v>
          </cell>
          <cell r="C65" t="str">
            <v>SARDINEL ESPECIAL A100 - RAMPA A (600x200x500mm)</v>
          </cell>
          <cell r="D65" t="str">
            <v>UN</v>
          </cell>
          <cell r="E65">
            <v>44239</v>
          </cell>
        </row>
        <row r="66">
          <cell r="B66">
            <v>6122</v>
          </cell>
          <cell r="C66" t="str">
            <v>BORDE SEPARADOR VERDE A170 (800x300x820mm)</v>
          </cell>
          <cell r="D66" t="str">
            <v>UN</v>
          </cell>
          <cell r="E66">
            <v>374694</v>
          </cell>
        </row>
        <row r="67">
          <cell r="B67">
            <v>6126</v>
          </cell>
          <cell r="C67" t="str">
            <v>TUBERIA PVC U.M.  EXT CORRUGADO/INT LISO U.M. NORMA NTC 3722-1 D=110MM (4")</v>
          </cell>
          <cell r="D67" t="str">
            <v>ML</v>
          </cell>
          <cell r="E67">
            <v>22050</v>
          </cell>
        </row>
        <row r="68">
          <cell r="B68">
            <v>6127</v>
          </cell>
          <cell r="C68" t="str">
            <v>TUBERIA PVC U.M.  EXT CORRUGADO/INT LISO U.M. NORMA NTC 3722-1 D=160MM (6")</v>
          </cell>
          <cell r="D68" t="str">
            <v>ML</v>
          </cell>
          <cell r="E68">
            <v>42662</v>
          </cell>
        </row>
        <row r="69">
          <cell r="B69">
            <v>6128</v>
          </cell>
          <cell r="C69" t="str">
            <v>TUBERIA PVC U.M.  EXT CORRUGADO/INT LISO U.M. NORMA NTC 3722-1 D=200MM (8")</v>
          </cell>
          <cell r="D69" t="str">
            <v>ML</v>
          </cell>
          <cell r="E69">
            <v>60993</v>
          </cell>
        </row>
        <row r="70">
          <cell r="B70">
            <v>6129</v>
          </cell>
          <cell r="C70" t="str">
            <v>TUBERIA PVC U.M.  EXT CORRUGADO/INT LISO U.M. NORMA NTC 3722-1 D=250MM (10")</v>
          </cell>
          <cell r="D70" t="str">
            <v>ML</v>
          </cell>
          <cell r="E70">
            <v>89083</v>
          </cell>
        </row>
        <row r="71">
          <cell r="B71">
            <v>6130</v>
          </cell>
          <cell r="C71" t="str">
            <v>TUBERIA PVC U.M.  EXT CORRUGADO/INT LISO U.M. NORMA NTC 3722-1 D=315MM (12")</v>
          </cell>
          <cell r="D71" t="str">
            <v>ML</v>
          </cell>
          <cell r="E71">
            <v>128187</v>
          </cell>
        </row>
        <row r="72">
          <cell r="B72">
            <v>6131</v>
          </cell>
          <cell r="C72" t="str">
            <v>TUBERIA PVC U.M.  EXT CORRUGADO/INT LISO U.M. NORMA NTC 3722-1 D=400MM (16")</v>
          </cell>
          <cell r="D72" t="str">
            <v>ML</v>
          </cell>
          <cell r="E72">
            <v>234966</v>
          </cell>
        </row>
        <row r="73">
          <cell r="B73">
            <v>6132</v>
          </cell>
          <cell r="C73" t="str">
            <v>TUBERIA PVC U.M.  EXT CORRUGADO/INT LISO U.M. NORMA NTC 3722-1 D=450MM (18")</v>
          </cell>
          <cell r="D73" t="str">
            <v>ML</v>
          </cell>
          <cell r="E73">
            <v>303458</v>
          </cell>
        </row>
        <row r="74">
          <cell r="B74">
            <v>6133</v>
          </cell>
          <cell r="C74" t="str">
            <v>TUBERIA PVC U.M.  EXT CORRUGADO/INT LISO U.M. NORMA NTC 3722-1 D=500MM (20")</v>
          </cell>
          <cell r="D74" t="str">
            <v>ML</v>
          </cell>
          <cell r="E74">
            <v>395620</v>
          </cell>
        </row>
        <row r="75">
          <cell r="B75">
            <v>6140</v>
          </cell>
          <cell r="C75" t="str">
            <v>COMPRESOR REMOLCABLE PARA MARTILLOS NEUMATICOS - CAUDAL DE AIRE DE 185 CFM - INCLUYE COMBUSTIBLE</v>
          </cell>
          <cell r="D75" t="str">
            <v>HR</v>
          </cell>
          <cell r="E75">
            <v>54175</v>
          </cell>
        </row>
        <row r="76">
          <cell r="B76">
            <v>6143</v>
          </cell>
          <cell r="C76" t="str">
            <v>MICROESFERAS REFLECTIVAS</v>
          </cell>
          <cell r="D76" t="str">
            <v>KG</v>
          </cell>
          <cell r="E76">
            <v>7449</v>
          </cell>
        </row>
        <row r="77">
          <cell r="B77">
            <v>6147</v>
          </cell>
          <cell r="C77" t="str">
            <v>TUBERIA CONCRETO CL.1 D=6" (15cm)</v>
          </cell>
          <cell r="D77" t="str">
            <v>ML</v>
          </cell>
          <cell r="E77">
            <v>39653</v>
          </cell>
        </row>
        <row r="78">
          <cell r="B78">
            <v>6148</v>
          </cell>
          <cell r="C78" t="str">
            <v>TUBERIA CONCRETO CL.1 D=8" (20cm)</v>
          </cell>
          <cell r="D78" t="str">
            <v>ML</v>
          </cell>
          <cell r="E78">
            <v>66425</v>
          </cell>
        </row>
        <row r="79">
          <cell r="B79">
            <v>6149</v>
          </cell>
          <cell r="C79" t="str">
            <v>TUBERIA CONCRETO CL.1 D=10" (25cm)</v>
          </cell>
          <cell r="D79" t="str">
            <v>ML</v>
          </cell>
          <cell r="E79">
            <v>81523</v>
          </cell>
        </row>
        <row r="80">
          <cell r="B80">
            <v>6150</v>
          </cell>
          <cell r="C80" t="str">
            <v>TUBERIA CONCRETO CL.1 D=12" (30cm)</v>
          </cell>
          <cell r="D80" t="str">
            <v>ML</v>
          </cell>
          <cell r="E80">
            <v>96843</v>
          </cell>
        </row>
        <row r="81">
          <cell r="B81">
            <v>6151</v>
          </cell>
          <cell r="C81" t="str">
            <v>TUBERIA CONCRETO CL.1 D=14" (35cm)</v>
          </cell>
          <cell r="D81" t="str">
            <v>ML</v>
          </cell>
          <cell r="E81">
            <v>121811</v>
          </cell>
        </row>
        <row r="82">
          <cell r="B82">
            <v>6152</v>
          </cell>
          <cell r="C82" t="str">
            <v>TUBERIA CONCRETO CL.1 D=16" (40cm)</v>
          </cell>
          <cell r="D82" t="str">
            <v>ML</v>
          </cell>
          <cell r="E82">
            <v>160480</v>
          </cell>
        </row>
        <row r="83">
          <cell r="B83">
            <v>6153</v>
          </cell>
          <cell r="C83" t="str">
            <v>TUBERIA CONCRETO CL.1 D=18" (45cm)</v>
          </cell>
          <cell r="D83" t="str">
            <v>ML</v>
          </cell>
          <cell r="E83">
            <v>208376</v>
          </cell>
        </row>
        <row r="84">
          <cell r="B84">
            <v>6154</v>
          </cell>
          <cell r="C84" t="str">
            <v>TUBERIA CONCRETO CL.1 D=20" (50cm)</v>
          </cell>
          <cell r="D84" t="str">
            <v>ML</v>
          </cell>
          <cell r="E84">
            <v>269725</v>
          </cell>
        </row>
        <row r="85">
          <cell r="B85">
            <v>6155</v>
          </cell>
          <cell r="C85" t="str">
            <v>TUBERIA CONCRETO CL.1 D=24" (60cm)</v>
          </cell>
          <cell r="D85" t="str">
            <v>ML</v>
          </cell>
          <cell r="E85">
            <v>397527</v>
          </cell>
        </row>
        <row r="86">
          <cell r="B86">
            <v>6156</v>
          </cell>
          <cell r="C86" t="str">
            <v>TUBERIA CONCRETO CL.2 D=6" (15cm)</v>
          </cell>
          <cell r="D86" t="str">
            <v>ML</v>
          </cell>
          <cell r="E86">
            <v>48126</v>
          </cell>
        </row>
        <row r="87">
          <cell r="B87">
            <v>6157</v>
          </cell>
          <cell r="C87" t="str">
            <v>TUBERIA CONCRETO CL.2 D=8" (20cm)</v>
          </cell>
          <cell r="D87" t="str">
            <v>ML</v>
          </cell>
          <cell r="E87">
            <v>81561</v>
          </cell>
        </row>
        <row r="88">
          <cell r="B88">
            <v>6158</v>
          </cell>
          <cell r="C88" t="str">
            <v>TUBERIA CONCRETO CL.2 D=10" (25cm)</v>
          </cell>
          <cell r="D88" t="str">
            <v>ML</v>
          </cell>
          <cell r="E88">
            <v>104467</v>
          </cell>
        </row>
        <row r="89">
          <cell r="B89">
            <v>6159</v>
          </cell>
          <cell r="C89" t="str">
            <v>TUBERIA CONCRETO CL.2 D=12" (30cm)</v>
          </cell>
          <cell r="D89" t="str">
            <v>ML</v>
          </cell>
          <cell r="E89">
            <v>133393</v>
          </cell>
        </row>
        <row r="90">
          <cell r="B90">
            <v>6160</v>
          </cell>
          <cell r="C90" t="str">
            <v>TUBERIA CONCRETO CL.2 D=14" (35cm)</v>
          </cell>
          <cell r="D90" t="str">
            <v>ML</v>
          </cell>
          <cell r="E90">
            <v>176924</v>
          </cell>
        </row>
        <row r="91">
          <cell r="B91">
            <v>6161</v>
          </cell>
          <cell r="C91" t="str">
            <v>TUBERIA CONCRETO CL.2 D=16" (40cm)</v>
          </cell>
          <cell r="D91" t="str">
            <v>ML</v>
          </cell>
          <cell r="E91">
            <v>230188</v>
          </cell>
        </row>
        <row r="92">
          <cell r="B92">
            <v>6162</v>
          </cell>
          <cell r="C92" t="str">
            <v>TUBERIA CONCRETO CL.2 D=18" (45cm)</v>
          </cell>
          <cell r="D92" t="str">
            <v>ML</v>
          </cell>
          <cell r="E92">
            <v>310037</v>
          </cell>
        </row>
        <row r="93">
          <cell r="B93">
            <v>6163</v>
          </cell>
          <cell r="C93" t="str">
            <v>TUBERIA CONCRETO CL.2 D=20" (50cm)</v>
          </cell>
          <cell r="D93" t="str">
            <v>ML</v>
          </cell>
          <cell r="E93">
            <v>371299</v>
          </cell>
        </row>
        <row r="94">
          <cell r="B94">
            <v>6164</v>
          </cell>
          <cell r="C94" t="str">
            <v>TUBERIA CONCRETO CL.2 D=24"(60cm)</v>
          </cell>
          <cell r="D94" t="str">
            <v>ML</v>
          </cell>
          <cell r="E94">
            <v>534005</v>
          </cell>
        </row>
        <row r="95">
          <cell r="B95">
            <v>6165</v>
          </cell>
          <cell r="C95" t="str">
            <v>TUBERIA CONCRETO REF. CL.I D=24" (60cm)</v>
          </cell>
          <cell r="D95" t="str">
            <v>ML</v>
          </cell>
          <cell r="E95">
            <v>582119</v>
          </cell>
        </row>
        <row r="96">
          <cell r="B96">
            <v>6166</v>
          </cell>
          <cell r="C96" t="str">
            <v>TUBERIA CONCRETO REF. CL.I D=27" (70cm)</v>
          </cell>
          <cell r="D96" t="str">
            <v>ML</v>
          </cell>
          <cell r="E96">
            <v>710768</v>
          </cell>
        </row>
        <row r="97">
          <cell r="B97">
            <v>6167</v>
          </cell>
          <cell r="C97" t="str">
            <v>TUBERIA CONCRETO REF. CL.I D=32" (80cm)</v>
          </cell>
          <cell r="D97" t="str">
            <v>ML</v>
          </cell>
          <cell r="E97">
            <v>887678</v>
          </cell>
        </row>
        <row r="98">
          <cell r="B98">
            <v>6168</v>
          </cell>
          <cell r="C98" t="str">
            <v>TUBERIA CONCRETO REF. CL.I D=36" (90cm)</v>
          </cell>
          <cell r="D98" t="str">
            <v>ML</v>
          </cell>
          <cell r="E98">
            <v>1116667</v>
          </cell>
        </row>
        <row r="99">
          <cell r="B99">
            <v>6169</v>
          </cell>
          <cell r="C99" t="str">
            <v>TUBERIA CONCRETO REF. CL.I D=40" (100cm)</v>
          </cell>
          <cell r="D99" t="str">
            <v>ML</v>
          </cell>
          <cell r="E99">
            <v>1396760</v>
          </cell>
        </row>
        <row r="100">
          <cell r="B100">
            <v>6170</v>
          </cell>
          <cell r="C100" t="str">
            <v>TUBERIA CONCRETO REF. CL.I D=44" (110cm)</v>
          </cell>
          <cell r="D100" t="str">
            <v>ML</v>
          </cell>
          <cell r="E100">
            <v>1571738</v>
          </cell>
        </row>
        <row r="101">
          <cell r="B101">
            <v>6171</v>
          </cell>
          <cell r="C101" t="str">
            <v>TUBERIA CONCRETO REF. CL.I D=48" (120cm)</v>
          </cell>
          <cell r="D101" t="str">
            <v>ML</v>
          </cell>
          <cell r="E101">
            <v>1833857</v>
          </cell>
        </row>
        <row r="102">
          <cell r="B102">
            <v>6172</v>
          </cell>
          <cell r="C102" t="str">
            <v>TUBERIA CONCRETO REF. CL.I D=52" (130cm)</v>
          </cell>
          <cell r="D102" t="str">
            <v>ML</v>
          </cell>
          <cell r="E102">
            <v>2030626</v>
          </cell>
        </row>
        <row r="103">
          <cell r="B103">
            <v>6173</v>
          </cell>
          <cell r="C103" t="str">
            <v>TUBERIA CONCRETO REF. CL.I D=56" (140cm)</v>
          </cell>
          <cell r="D103" t="str">
            <v>ML</v>
          </cell>
          <cell r="E103">
            <v>2279455</v>
          </cell>
        </row>
        <row r="104">
          <cell r="B104">
            <v>6174</v>
          </cell>
          <cell r="C104" t="str">
            <v>TUBERIA CONCRETO REF. CL.I D=60" (150cm)</v>
          </cell>
          <cell r="D104" t="str">
            <v>ML</v>
          </cell>
          <cell r="E104">
            <v>2531977</v>
          </cell>
        </row>
        <row r="105">
          <cell r="B105">
            <v>6175</v>
          </cell>
          <cell r="C105" t="str">
            <v>TUBERIA CONCRETO REF. CL.I D=64" (160cm)</v>
          </cell>
          <cell r="D105" t="str">
            <v>ML</v>
          </cell>
          <cell r="E105">
            <v>2864777</v>
          </cell>
        </row>
        <row r="106">
          <cell r="B106">
            <v>6176</v>
          </cell>
          <cell r="C106" t="str">
            <v>TUBERIA CONCRETO REF. CL.I D=68" (170cm)</v>
          </cell>
          <cell r="D106" t="str">
            <v>ML</v>
          </cell>
          <cell r="E106">
            <v>3238109</v>
          </cell>
        </row>
        <row r="107">
          <cell r="B107">
            <v>6177</v>
          </cell>
          <cell r="C107" t="str">
            <v>TUBERIA CONCRETO REF. CL.I D=72" (180cm)</v>
          </cell>
          <cell r="D107" t="str">
            <v>ML</v>
          </cell>
          <cell r="E107">
            <v>3653119</v>
          </cell>
        </row>
        <row r="108">
          <cell r="B108">
            <v>6178</v>
          </cell>
          <cell r="C108" t="str">
            <v>TUBERIA CONCRETO REF. CL.I D=80" (200cm)</v>
          </cell>
          <cell r="D108" t="str">
            <v>ML</v>
          </cell>
          <cell r="E108">
            <v>4592010</v>
          </cell>
        </row>
        <row r="109">
          <cell r="B109">
            <v>6179</v>
          </cell>
          <cell r="C109" t="str">
            <v>TUBERIA CONCRETO REF. CL.I D=86" (215cm)</v>
          </cell>
          <cell r="D109" t="str">
            <v>ML</v>
          </cell>
          <cell r="E109">
            <v>5181950</v>
          </cell>
        </row>
        <row r="110">
          <cell r="B110">
            <v>6180</v>
          </cell>
          <cell r="C110" t="str">
            <v>TUBERIA CONCRETO REF. CL.I D=92" (230cm)</v>
          </cell>
          <cell r="D110" t="str">
            <v>ML</v>
          </cell>
          <cell r="E110">
            <v>5831762</v>
          </cell>
        </row>
        <row r="111">
          <cell r="B111">
            <v>6181</v>
          </cell>
          <cell r="C111" t="str">
            <v>TUBERIA CONCRETO REF. CL.II D=24" (60cm)</v>
          </cell>
          <cell r="D111" t="str">
            <v>ML</v>
          </cell>
          <cell r="E111">
            <v>582119</v>
          </cell>
        </row>
        <row r="112">
          <cell r="B112">
            <v>6182</v>
          </cell>
          <cell r="C112" t="str">
            <v>TUBERIA CONCRETO REF. CL.II D=27" (70cm)</v>
          </cell>
          <cell r="D112" t="str">
            <v>ML</v>
          </cell>
          <cell r="E112">
            <v>731379</v>
          </cell>
        </row>
        <row r="113">
          <cell r="B113">
            <v>6183</v>
          </cell>
          <cell r="C113" t="str">
            <v>TUBERIA CONCRETO REF. CL.II D=32" (80cm)</v>
          </cell>
          <cell r="D113" t="str">
            <v>ML</v>
          </cell>
          <cell r="E113">
            <v>913192</v>
          </cell>
        </row>
        <row r="114">
          <cell r="B114">
            <v>6184</v>
          </cell>
          <cell r="C114" t="str">
            <v>TUBERIA CONCRETO REF. CL.II D=36" (90cm)</v>
          </cell>
          <cell r="D114" t="str">
            <v>ML</v>
          </cell>
          <cell r="E114">
            <v>1145323</v>
          </cell>
        </row>
        <row r="115">
          <cell r="B115">
            <v>6185</v>
          </cell>
          <cell r="C115" t="str">
            <v>TUBERIA CONCRETO REF. CL.II D=40" (100cm)</v>
          </cell>
          <cell r="D115" t="str">
            <v>ML</v>
          </cell>
          <cell r="E115">
            <v>1433317</v>
          </cell>
        </row>
        <row r="116">
          <cell r="B116">
            <v>6188</v>
          </cell>
          <cell r="C116" t="str">
            <v>TUBERIA CONCRETO REF. CL.II D=44" (110cm)</v>
          </cell>
          <cell r="D116" t="str">
            <v>ML</v>
          </cell>
          <cell r="E116">
            <v>1605201</v>
          </cell>
        </row>
        <row r="117">
          <cell r="B117">
            <v>6189</v>
          </cell>
          <cell r="C117" t="str">
            <v>TUBERIA CONCRETO REF. CL.II D=48" (120cm)</v>
          </cell>
          <cell r="D117" t="str">
            <v>ML</v>
          </cell>
          <cell r="E117">
            <v>1881599</v>
          </cell>
        </row>
        <row r="118">
          <cell r="B118">
            <v>6190</v>
          </cell>
          <cell r="C118" t="str">
            <v>TUBERIA CONCRETO REF. CL.II D=52" (130cm)</v>
          </cell>
          <cell r="D118" t="str">
            <v>ML</v>
          </cell>
          <cell r="E118">
            <v>2087888</v>
          </cell>
        </row>
        <row r="119">
          <cell r="B119">
            <v>6191</v>
          </cell>
          <cell r="C119" t="str">
            <v>TUBERIA CONCRETO REF. CL.II D=56" (140cm)</v>
          </cell>
          <cell r="D119" t="str">
            <v>ML</v>
          </cell>
          <cell r="E119">
            <v>2313013</v>
          </cell>
        </row>
        <row r="120">
          <cell r="B120">
            <v>6192</v>
          </cell>
          <cell r="C120" t="str">
            <v>TUBERIA CONCRETO REF. CL.II D=60" (150cm)</v>
          </cell>
          <cell r="D120" t="str">
            <v>ML</v>
          </cell>
          <cell r="E120">
            <v>2584528</v>
          </cell>
        </row>
        <row r="121">
          <cell r="B121">
            <v>6193</v>
          </cell>
          <cell r="C121" t="str">
            <v>TUBERIA CONCRETO REF. CL.II D=64" (160cm)</v>
          </cell>
          <cell r="D121" t="str">
            <v>ML</v>
          </cell>
          <cell r="E121">
            <v>2937891</v>
          </cell>
        </row>
        <row r="122">
          <cell r="B122">
            <v>6194</v>
          </cell>
          <cell r="C122" t="str">
            <v>TUBERIA CONCRETO REF. CL.II D=68" (170cm)</v>
          </cell>
          <cell r="D122" t="str">
            <v>ML</v>
          </cell>
          <cell r="E122">
            <v>3320838</v>
          </cell>
        </row>
        <row r="123">
          <cell r="B123">
            <v>6195</v>
          </cell>
          <cell r="C123" t="str">
            <v>TUBERIA CONCRETO REF. CL.II D=72" (180cm)</v>
          </cell>
          <cell r="D123" t="str">
            <v>ML</v>
          </cell>
          <cell r="E123">
            <v>3670541</v>
          </cell>
        </row>
        <row r="124">
          <cell r="B124">
            <v>6196</v>
          </cell>
          <cell r="C124" t="str">
            <v>TUBERIA CONCRETO REF. CL.II D=80" (200cm)</v>
          </cell>
          <cell r="D124" t="str">
            <v>ML</v>
          </cell>
          <cell r="E124">
            <v>4614239</v>
          </cell>
        </row>
        <row r="125">
          <cell r="B125">
            <v>6197</v>
          </cell>
          <cell r="C125" t="str">
            <v>TUBERIA CONCRETO REF. CL.II D=86" (215cm)</v>
          </cell>
          <cell r="D125" t="str">
            <v>ML</v>
          </cell>
          <cell r="E125">
            <v>5267868</v>
          </cell>
        </row>
        <row r="126">
          <cell r="B126">
            <v>6198</v>
          </cell>
          <cell r="C126" t="str">
            <v>TUBERIA CONCRETO REF. CL.II D=92" (230cm)</v>
          </cell>
          <cell r="D126" t="str">
            <v>ML</v>
          </cell>
          <cell r="E126">
            <v>5927295</v>
          </cell>
        </row>
        <row r="127">
          <cell r="B127">
            <v>6199</v>
          </cell>
          <cell r="C127" t="str">
            <v>TUBERIA CONCRETO REF. CL.III D=24" (60cm)</v>
          </cell>
          <cell r="D127" t="str">
            <v>ML</v>
          </cell>
          <cell r="E127">
            <v>582119</v>
          </cell>
        </row>
        <row r="128">
          <cell r="B128">
            <v>6200</v>
          </cell>
          <cell r="C128" t="str">
            <v>TUBERIA CONCRETO REF. CL.III D=27" (70cm)</v>
          </cell>
          <cell r="D128" t="str">
            <v>ML</v>
          </cell>
          <cell r="E128">
            <v>774552</v>
          </cell>
        </row>
        <row r="129">
          <cell r="B129">
            <v>6201</v>
          </cell>
          <cell r="C129" t="str">
            <v>TUBERIA CONCRETO REF. CL.III D=32" (80cm)</v>
          </cell>
          <cell r="D129" t="str">
            <v>ML</v>
          </cell>
          <cell r="E129">
            <v>965695</v>
          </cell>
        </row>
        <row r="130">
          <cell r="B130">
            <v>6202</v>
          </cell>
          <cell r="C130" t="str">
            <v>TUBERIA CONCRETO REF. CL.III D=36" (90cm)</v>
          </cell>
          <cell r="D130" t="str">
            <v>ML</v>
          </cell>
          <cell r="E130">
            <v>1210630</v>
          </cell>
        </row>
        <row r="131">
          <cell r="B131">
            <v>6203</v>
          </cell>
          <cell r="C131" t="str">
            <v>TUBERIA CONCRETO REF. CL.III D=40" (100cm)</v>
          </cell>
          <cell r="D131" t="str">
            <v>ML</v>
          </cell>
          <cell r="E131">
            <v>1517569</v>
          </cell>
        </row>
        <row r="132">
          <cell r="B132">
            <v>6204</v>
          </cell>
          <cell r="C132" t="str">
            <v>TUBERIA CONCRETO REF. CL.III D=44" (110cm)</v>
          </cell>
          <cell r="D132" t="str">
            <v>ML</v>
          </cell>
          <cell r="E132">
            <v>1697307</v>
          </cell>
        </row>
        <row r="133">
          <cell r="B133">
            <v>6205</v>
          </cell>
          <cell r="C133" t="str">
            <v>TUBERIA CONCRETO REF. CL.III D=48" (120cm)</v>
          </cell>
          <cell r="D133" t="str">
            <v>ML</v>
          </cell>
          <cell r="E133">
            <v>1991460</v>
          </cell>
        </row>
        <row r="134">
          <cell r="B134">
            <v>6206</v>
          </cell>
          <cell r="C134" t="str">
            <v>TUBERIA CONCRETO REF. CL.III D=52" (130cm)</v>
          </cell>
          <cell r="D134" t="str">
            <v>ML</v>
          </cell>
          <cell r="E134">
            <v>2208888</v>
          </cell>
        </row>
        <row r="135">
          <cell r="B135">
            <v>6207</v>
          </cell>
          <cell r="C135" t="str">
            <v>TUBERIA CONCRETO REF. CL.III D=56" (140cm)</v>
          </cell>
          <cell r="D135" t="str">
            <v>ML</v>
          </cell>
          <cell r="E135">
            <v>2443484</v>
          </cell>
        </row>
        <row r="136">
          <cell r="B136">
            <v>6208</v>
          </cell>
          <cell r="C136" t="str">
            <v>TUBERIA CONCRETO REF. CL.III D=60" (150cm)</v>
          </cell>
          <cell r="D136" t="str">
            <v>ML</v>
          </cell>
          <cell r="E136">
            <v>2913920</v>
          </cell>
        </row>
        <row r="137">
          <cell r="B137">
            <v>6209</v>
          </cell>
          <cell r="C137" t="str">
            <v>TUBERIA CONCRETO REF. CL.III D=64" (160cm)</v>
          </cell>
          <cell r="D137" t="str">
            <v>ML</v>
          </cell>
          <cell r="E137">
            <v>3069981</v>
          </cell>
        </row>
        <row r="138">
          <cell r="B138">
            <v>6210</v>
          </cell>
          <cell r="C138" t="str">
            <v>TUBERIA CONCRETO REF. CL.III D=68" (170cm)</v>
          </cell>
          <cell r="D138" t="str">
            <v>ML</v>
          </cell>
          <cell r="E138">
            <v>3471968</v>
          </cell>
        </row>
        <row r="139">
          <cell r="B139">
            <v>6211</v>
          </cell>
          <cell r="C139" t="str">
            <v>TUBERIA CONCRETO REF. CL.III D=72" (180cm)</v>
          </cell>
          <cell r="D139" t="str">
            <v>ML</v>
          </cell>
          <cell r="E139">
            <v>4054054</v>
          </cell>
        </row>
        <row r="140">
          <cell r="B140">
            <v>6212</v>
          </cell>
          <cell r="C140" t="str">
            <v>TUBERIA CONCRETO REF. CL.III D=80" (200cm)</v>
          </cell>
          <cell r="D140" t="str">
            <v>ML</v>
          </cell>
          <cell r="E140">
            <v>4816349</v>
          </cell>
        </row>
        <row r="141">
          <cell r="B141">
            <v>6213</v>
          </cell>
          <cell r="C141" t="str">
            <v>TUBERIA CONCRETO REF. CL.III D=86" (215cm)</v>
          </cell>
          <cell r="D141" t="str">
            <v>ML</v>
          </cell>
          <cell r="E141">
            <v>5406289</v>
          </cell>
        </row>
        <row r="142">
          <cell r="B142">
            <v>6214</v>
          </cell>
          <cell r="C142" t="str">
            <v>TUBERIA CONCRETO REF. CL.III D=92" (230cm)</v>
          </cell>
          <cell r="D142" t="str">
            <v>ML</v>
          </cell>
          <cell r="E142">
            <v>6030682</v>
          </cell>
        </row>
        <row r="143">
          <cell r="B143">
            <v>6215</v>
          </cell>
          <cell r="C143" t="str">
            <v>TUBERIA CONCRETO REF. CL.IV D=24" (60cm)</v>
          </cell>
          <cell r="D143" t="str">
            <v>ML</v>
          </cell>
          <cell r="E143">
            <v>660088</v>
          </cell>
        </row>
        <row r="144">
          <cell r="B144">
            <v>6216</v>
          </cell>
          <cell r="C144" t="str">
            <v>TUBERIA CONCRETO REF. CL.IV D=27" (70cm)</v>
          </cell>
          <cell r="D144" t="str">
            <v>ML</v>
          </cell>
          <cell r="E144">
            <v>880986</v>
          </cell>
        </row>
        <row r="145">
          <cell r="B145">
            <v>6217</v>
          </cell>
          <cell r="C145" t="str">
            <v>TUBERIA CONCRETO REF. CL.IV D=32" (80cm)</v>
          </cell>
          <cell r="D145" t="str">
            <v>ML</v>
          </cell>
          <cell r="E145">
            <v>1104020</v>
          </cell>
        </row>
        <row r="146">
          <cell r="B146">
            <v>6218</v>
          </cell>
          <cell r="C146" t="str">
            <v>TUBERIA CONCRETO REF. CL.IV D=36" (90cm)</v>
          </cell>
          <cell r="D146" t="str">
            <v>ML</v>
          </cell>
          <cell r="E146">
            <v>1383846</v>
          </cell>
        </row>
        <row r="147">
          <cell r="B147">
            <v>6219</v>
          </cell>
          <cell r="C147" t="str">
            <v>TUBERIA CONCRETO REF. CL.IV D=40" (100cm)</v>
          </cell>
          <cell r="D147" t="str">
            <v>ML</v>
          </cell>
          <cell r="E147">
            <v>1732483</v>
          </cell>
        </row>
        <row r="148">
          <cell r="B148">
            <v>6220</v>
          </cell>
          <cell r="C148" t="str">
            <v>TUBERIA CONCRETO REF. CL.IV D=44" (110cm)</v>
          </cell>
          <cell r="D148" t="str">
            <v>ML</v>
          </cell>
          <cell r="E148">
            <v>1939210</v>
          </cell>
        </row>
        <row r="149">
          <cell r="B149">
            <v>6221</v>
          </cell>
          <cell r="C149" t="str">
            <v>TUBERIA CONCRETO REF. CL.IV D=48" (120cm)</v>
          </cell>
          <cell r="D149" t="str">
            <v>ML</v>
          </cell>
          <cell r="E149">
            <v>2274871</v>
          </cell>
        </row>
        <row r="150">
          <cell r="B150">
            <v>6222</v>
          </cell>
          <cell r="C150" t="str">
            <v>TUBERIA CONCRETO REF. CL.IV D=52" (130cm)</v>
          </cell>
          <cell r="D150" t="str">
            <v>ML</v>
          </cell>
          <cell r="E150">
            <v>2542992</v>
          </cell>
        </row>
        <row r="151">
          <cell r="B151">
            <v>6223</v>
          </cell>
          <cell r="C151" t="str">
            <v>TUBERIA CONCRETO REF. CL.IV D=56" (140cm)</v>
          </cell>
          <cell r="D151" t="str">
            <v>ML</v>
          </cell>
          <cell r="E151">
            <v>2694812</v>
          </cell>
        </row>
        <row r="152">
          <cell r="B152">
            <v>6224</v>
          </cell>
          <cell r="C152" t="str">
            <v>TUBERIA CONCRETO REF. CL.IV D=60" (150cm)</v>
          </cell>
          <cell r="D152" t="str">
            <v>ML</v>
          </cell>
          <cell r="E152">
            <v>3087279</v>
          </cell>
        </row>
        <row r="153">
          <cell r="B153">
            <v>6225</v>
          </cell>
          <cell r="C153" t="str">
            <v>TUBERIA CONCRETO REF. CL.IV D=64" (160cm)</v>
          </cell>
          <cell r="D153" t="str">
            <v>ML</v>
          </cell>
          <cell r="E153">
            <v>3510757</v>
          </cell>
        </row>
        <row r="154">
          <cell r="B154">
            <v>6226</v>
          </cell>
          <cell r="C154" t="str">
            <v>TUBERIA CONCRETO REF. CL.IV D=68" (170cm)</v>
          </cell>
          <cell r="D154" t="str">
            <v>ML</v>
          </cell>
          <cell r="E154">
            <v>3973196</v>
          </cell>
        </row>
        <row r="155">
          <cell r="B155">
            <v>6227</v>
          </cell>
          <cell r="C155" t="str">
            <v>TUBERIA CONCRETO REF. CL.IV D=72" (180cm)</v>
          </cell>
          <cell r="D155" t="str">
            <v>ML</v>
          </cell>
          <cell r="E155">
            <v>4442470</v>
          </cell>
        </row>
        <row r="156">
          <cell r="B156">
            <v>6228</v>
          </cell>
          <cell r="C156" t="str">
            <v>TUBERIA CONCRETO REF. CL.IV D=80" (200cm)</v>
          </cell>
          <cell r="D156" t="str">
            <v>ML</v>
          </cell>
          <cell r="E156">
            <v>5507025</v>
          </cell>
        </row>
        <row r="157">
          <cell r="B157">
            <v>6229</v>
          </cell>
          <cell r="C157" t="str">
            <v>TUBERIA CONCRETO REF. CL.IV D=86" (215cm)</v>
          </cell>
          <cell r="D157" t="str">
            <v>ML</v>
          </cell>
          <cell r="E157">
            <v>6602810</v>
          </cell>
        </row>
        <row r="158">
          <cell r="B158">
            <v>6230</v>
          </cell>
          <cell r="C158" t="str">
            <v>TUBERIA CONCRETO REF. CL.IV D=92" (230cm)</v>
          </cell>
          <cell r="D158" t="str">
            <v>ML</v>
          </cell>
          <cell r="E158">
            <v>7214494</v>
          </cell>
        </row>
        <row r="159">
          <cell r="B159">
            <v>6236</v>
          </cell>
          <cell r="C159" t="str">
            <v>YEE CONCRETO 8" x 6" x 0.60m</v>
          </cell>
          <cell r="D159" t="str">
            <v>UN</v>
          </cell>
          <cell r="E159">
            <v>111157</v>
          </cell>
        </row>
        <row r="160">
          <cell r="B160">
            <v>6237</v>
          </cell>
          <cell r="C160" t="str">
            <v>YEE CONCRETO 10" x 6" x 1.25m</v>
          </cell>
          <cell r="D160" t="str">
            <v>UN</v>
          </cell>
          <cell r="E160">
            <v>195707</v>
          </cell>
        </row>
        <row r="161">
          <cell r="B161">
            <v>6238</v>
          </cell>
          <cell r="C161" t="str">
            <v>YEE CONCRETO 12" x 6" x 1.25m</v>
          </cell>
          <cell r="D161" t="str">
            <v>UN</v>
          </cell>
          <cell r="E161">
            <v>251340</v>
          </cell>
        </row>
        <row r="162">
          <cell r="B162">
            <v>6239</v>
          </cell>
          <cell r="C162" t="str">
            <v>YEE CONCRETO 14" x 6" x 1.25m</v>
          </cell>
          <cell r="D162" t="str">
            <v>UN</v>
          </cell>
          <cell r="E162">
            <v>299611</v>
          </cell>
        </row>
        <row r="163">
          <cell r="B163">
            <v>6240</v>
          </cell>
          <cell r="C163" t="str">
            <v>YEE CONCRETO 16" x 6" x 1.25m</v>
          </cell>
          <cell r="D163" t="str">
            <v>UN</v>
          </cell>
          <cell r="E163">
            <v>382883</v>
          </cell>
        </row>
        <row r="164">
          <cell r="B164">
            <v>6241</v>
          </cell>
          <cell r="C164" t="str">
            <v>YEE CONCRETO 18" x 6" x 1.25m</v>
          </cell>
          <cell r="D164" t="str">
            <v>UN</v>
          </cell>
          <cell r="E164">
            <v>450891</v>
          </cell>
        </row>
        <row r="165">
          <cell r="B165">
            <v>6242</v>
          </cell>
          <cell r="C165" t="str">
            <v>YEE CONCRETO 20" x 6" x 1.25m</v>
          </cell>
          <cell r="D165" t="str">
            <v>UN</v>
          </cell>
          <cell r="E165">
            <v>543732</v>
          </cell>
        </row>
        <row r="166">
          <cell r="B166">
            <v>6243</v>
          </cell>
          <cell r="C166" t="str">
            <v>YEE CONCRETO 24" x 6" x 1.25m</v>
          </cell>
          <cell r="D166" t="str">
            <v>UN</v>
          </cell>
          <cell r="E166">
            <v>808355</v>
          </cell>
        </row>
        <row r="167">
          <cell r="B167">
            <v>6257</v>
          </cell>
          <cell r="C167" t="str">
            <v>TUBERIA PVC U.M. NORMA NTC 382 D=2" RDE 21</v>
          </cell>
          <cell r="D167" t="str">
            <v>ML</v>
          </cell>
          <cell r="E167">
            <v>16242</v>
          </cell>
        </row>
        <row r="168">
          <cell r="B168">
            <v>6258</v>
          </cell>
          <cell r="C168" t="str">
            <v>TUBERIA PVC U.M. NORMA NTC 382 D=2 1/2" RDE 21</v>
          </cell>
          <cell r="D168" t="str">
            <v>ML</v>
          </cell>
          <cell r="E168">
            <v>23826</v>
          </cell>
        </row>
        <row r="169">
          <cell r="B169">
            <v>6259</v>
          </cell>
          <cell r="C169" t="str">
            <v>TUBERIA PVC U.M. NORMA NTC 382 D=3" RDE 21</v>
          </cell>
          <cell r="D169" t="str">
            <v>ML</v>
          </cell>
          <cell r="E169">
            <v>40658</v>
          </cell>
        </row>
        <row r="170">
          <cell r="B170">
            <v>6260</v>
          </cell>
          <cell r="C170" t="str">
            <v>TUBERIA PVC U.M. NORMA NTC 382 D=4`` RDE 21</v>
          </cell>
          <cell r="D170" t="str">
            <v>ML</v>
          </cell>
          <cell r="E170">
            <v>53703</v>
          </cell>
        </row>
        <row r="171">
          <cell r="B171">
            <v>6261</v>
          </cell>
          <cell r="C171" t="str">
            <v>TUBERIA PVC U.M. NORMA NTC 382 D=6" RDE 21</v>
          </cell>
          <cell r="D171" t="str">
            <v>ML</v>
          </cell>
          <cell r="E171">
            <v>110333</v>
          </cell>
        </row>
        <row r="172">
          <cell r="B172">
            <v>6262</v>
          </cell>
          <cell r="C172" t="str">
            <v>TUBERIA PVC U.M. NORMA NTC 382 D=8" RDE 21</v>
          </cell>
          <cell r="D172" t="str">
            <v>ML</v>
          </cell>
          <cell r="E172">
            <v>186891</v>
          </cell>
        </row>
        <row r="173">
          <cell r="B173">
            <v>6263</v>
          </cell>
          <cell r="C173" t="str">
            <v>TUBERIA PVC U.M. NORMA NTC 382 D=10" RDE 21</v>
          </cell>
          <cell r="D173" t="str">
            <v>ML</v>
          </cell>
          <cell r="E173">
            <v>294205</v>
          </cell>
        </row>
        <row r="174">
          <cell r="B174">
            <v>6264</v>
          </cell>
          <cell r="C174" t="str">
            <v>TUBERIA PVC U.M. NORMA NTC 382 D=12" RDE 21</v>
          </cell>
          <cell r="D174" t="str">
            <v>ML</v>
          </cell>
          <cell r="E174">
            <v>411649</v>
          </cell>
        </row>
        <row r="175">
          <cell r="B175">
            <v>6265</v>
          </cell>
          <cell r="C175" t="str">
            <v>TUBERIA PVC U.M. NORMA NTC 382 D=2" RDE 26</v>
          </cell>
          <cell r="D175" t="str">
            <v>ML</v>
          </cell>
          <cell r="E175">
            <v>13476</v>
          </cell>
        </row>
        <row r="176">
          <cell r="B176">
            <v>6266</v>
          </cell>
          <cell r="C176" t="str">
            <v>TUBERIA PVC U.M. NORMA NTC 382 D=3" RDE 26</v>
          </cell>
          <cell r="D176" t="str">
            <v>ML</v>
          </cell>
          <cell r="E176">
            <v>33717</v>
          </cell>
        </row>
        <row r="177">
          <cell r="B177">
            <v>6267</v>
          </cell>
          <cell r="C177" t="str">
            <v>TUBERIA PVC U.M. NORMA NTC 382 D=2 1/2" RDE 26</v>
          </cell>
          <cell r="D177" t="str">
            <v>ML</v>
          </cell>
          <cell r="E177">
            <v>19898</v>
          </cell>
        </row>
        <row r="178">
          <cell r="B178">
            <v>6268</v>
          </cell>
          <cell r="C178" t="str">
            <v>TUBERIA PVC U.M. NORMA NTC 382 D=4" RDE 26</v>
          </cell>
          <cell r="D178" t="str">
            <v>ML</v>
          </cell>
          <cell r="E178">
            <v>45220</v>
          </cell>
        </row>
        <row r="179">
          <cell r="B179">
            <v>6269</v>
          </cell>
          <cell r="C179" t="str">
            <v>TUBERIA PVC U.M. NORMA NTC 382 D=6" RDE 26</v>
          </cell>
          <cell r="D179" t="str">
            <v>ML</v>
          </cell>
          <cell r="E179">
            <v>90368</v>
          </cell>
        </row>
        <row r="180">
          <cell r="B180">
            <v>6270</v>
          </cell>
          <cell r="C180" t="str">
            <v>TUBERIA PVC U.M. NORMA NTC 382 D=8" RDE 26</v>
          </cell>
          <cell r="D180" t="str">
            <v>ML</v>
          </cell>
          <cell r="E180">
            <v>153735</v>
          </cell>
        </row>
        <row r="181">
          <cell r="B181">
            <v>6271</v>
          </cell>
          <cell r="C181" t="str">
            <v>TUBERIA PVC U.M. NORMA NTC 382 D=10" RDE 26</v>
          </cell>
          <cell r="D181" t="str">
            <v>ML</v>
          </cell>
          <cell r="E181">
            <v>239291</v>
          </cell>
        </row>
        <row r="182">
          <cell r="B182">
            <v>6272</v>
          </cell>
          <cell r="C182" t="str">
            <v>TUBERIA PVC U.M. NORMA NTC 382 D=12" RDE 26</v>
          </cell>
          <cell r="D182" t="str">
            <v>ML</v>
          </cell>
          <cell r="E182">
            <v>337318</v>
          </cell>
        </row>
        <row r="183">
          <cell r="B183">
            <v>6273</v>
          </cell>
          <cell r="C183" t="str">
            <v>TUBERIA PVC U.M. NORMA NTC 382 D=3" RDE 32.5</v>
          </cell>
          <cell r="D183" t="str">
            <v>ML</v>
          </cell>
          <cell r="E183">
            <v>27172</v>
          </cell>
        </row>
        <row r="184">
          <cell r="B184">
            <v>6274</v>
          </cell>
          <cell r="C184" t="str">
            <v>TUBERIA PVC U.M. NORMA NTC 382 D=4" RDE 32.5</v>
          </cell>
          <cell r="D184" t="str">
            <v>ML</v>
          </cell>
          <cell r="E184">
            <v>36083</v>
          </cell>
        </row>
        <row r="185">
          <cell r="B185">
            <v>6275</v>
          </cell>
          <cell r="C185" t="str">
            <v>TUBERIA PVC U.M. NORMA NTC 382 D=6" RDE 32.5</v>
          </cell>
          <cell r="D185" t="str">
            <v>ML</v>
          </cell>
          <cell r="E185">
            <v>73717</v>
          </cell>
        </row>
        <row r="186">
          <cell r="B186">
            <v>6276</v>
          </cell>
          <cell r="C186" t="str">
            <v>TUBERIA PVC U.M. NORMA NTC 382 D=8" RDE 32.5</v>
          </cell>
          <cell r="D186" t="str">
            <v>ML</v>
          </cell>
          <cell r="E186">
            <v>125417</v>
          </cell>
        </row>
        <row r="187">
          <cell r="B187">
            <v>6277</v>
          </cell>
          <cell r="C187" t="str">
            <v>TUBERIA PVC U.M. NORMA NTC 382 D=10" RDE 32.5</v>
          </cell>
          <cell r="D187" t="str">
            <v>ML</v>
          </cell>
          <cell r="E187">
            <v>196000</v>
          </cell>
        </row>
        <row r="188">
          <cell r="B188">
            <v>6278</v>
          </cell>
          <cell r="C188" t="str">
            <v>TUBERIA PVC U.M. NORMA NTC 382 D=12" RDE 32.5</v>
          </cell>
          <cell r="D188" t="str">
            <v>ML</v>
          </cell>
          <cell r="E188">
            <v>276261</v>
          </cell>
        </row>
        <row r="189">
          <cell r="B189">
            <v>6279</v>
          </cell>
          <cell r="C189" t="str">
            <v>TUBERIA PVC U.M. NORMA NTC 382 D=4" RDE 41</v>
          </cell>
          <cell r="D189" t="str">
            <v>ML</v>
          </cell>
          <cell r="E189">
            <v>28034</v>
          </cell>
        </row>
        <row r="190">
          <cell r="B190">
            <v>6280</v>
          </cell>
          <cell r="C190" t="str">
            <v>TUBERIA PVC U.M. NORMA NTC 382 D=6" RDE 41</v>
          </cell>
          <cell r="D190" t="str">
            <v>ML</v>
          </cell>
          <cell r="E190">
            <v>59430</v>
          </cell>
        </row>
        <row r="191">
          <cell r="B191">
            <v>6281</v>
          </cell>
          <cell r="C191" t="str">
            <v>TUBERIA PVC U.M. NORMA NTC 382 D=8" RDE 41</v>
          </cell>
          <cell r="D191" t="str">
            <v>ML</v>
          </cell>
          <cell r="E191">
            <v>100381</v>
          </cell>
        </row>
        <row r="192">
          <cell r="B192">
            <v>6282</v>
          </cell>
          <cell r="C192" t="str">
            <v>TUBERIA PVC U.M. NORMA NTC 382 D=10" RDE 41</v>
          </cell>
          <cell r="D192" t="str">
            <v>ML</v>
          </cell>
          <cell r="E192">
            <v>156970</v>
          </cell>
        </row>
        <row r="193">
          <cell r="B193">
            <v>6283</v>
          </cell>
          <cell r="C193" t="str">
            <v>TUBERIA PVC U.M. NORMA NTC 382 D=12" RDE 41</v>
          </cell>
          <cell r="D193" t="str">
            <v>ML</v>
          </cell>
          <cell r="E193">
            <v>218339</v>
          </cell>
        </row>
        <row r="194">
          <cell r="B194">
            <v>6285</v>
          </cell>
          <cell r="C194" t="str">
            <v>CONCRETO GRAVA COMÚN 1500 PSI 10.5 MPa (105 Kg/cm2)</v>
          </cell>
          <cell r="D194" t="str">
            <v>M3</v>
          </cell>
          <cell r="E194">
            <v>455770</v>
          </cell>
        </row>
        <row r="195">
          <cell r="B195">
            <v>6295</v>
          </cell>
          <cell r="C195" t="str">
            <v>POSTE EN CONCRETO LA, H=8m, CR=510 KG</v>
          </cell>
          <cell r="D195" t="str">
            <v>UN</v>
          </cell>
          <cell r="E195">
            <v>399999</v>
          </cell>
        </row>
        <row r="196">
          <cell r="B196">
            <v>6296</v>
          </cell>
          <cell r="C196" t="str">
            <v>POSTE EN CONCRETO LA, H=8m, CR=750 KG</v>
          </cell>
          <cell r="D196" t="str">
            <v>UN</v>
          </cell>
          <cell r="E196">
            <v>500000</v>
          </cell>
        </row>
        <row r="197">
          <cell r="B197">
            <v>6297</v>
          </cell>
          <cell r="C197" t="str">
            <v>POSTE EN CONCRETO LA, H=8m, CR=1050 KG</v>
          </cell>
          <cell r="D197" t="str">
            <v>UN</v>
          </cell>
          <cell r="E197">
            <v>600000</v>
          </cell>
        </row>
        <row r="198">
          <cell r="B198">
            <v>6298</v>
          </cell>
          <cell r="C198" t="str">
            <v>POSTE EN CONCRETO AP, H=8m, CR=510 KG</v>
          </cell>
          <cell r="D198" t="str">
            <v>UN</v>
          </cell>
          <cell r="E198">
            <v>399999</v>
          </cell>
        </row>
        <row r="199">
          <cell r="B199">
            <v>6303</v>
          </cell>
          <cell r="C199" t="str">
            <v>POSTE EN CONCRETO LA, H=10m, CR=510 KG</v>
          </cell>
          <cell r="D199" t="str">
            <v>UN</v>
          </cell>
          <cell r="E199">
            <v>600000</v>
          </cell>
        </row>
        <row r="200">
          <cell r="B200">
            <v>6304</v>
          </cell>
          <cell r="C200" t="str">
            <v>POSTE EN CONCRETO LA, H=10m, CR=750 KG</v>
          </cell>
          <cell r="D200" t="str">
            <v>UN</v>
          </cell>
          <cell r="E200">
            <v>700000</v>
          </cell>
        </row>
        <row r="201">
          <cell r="B201">
            <v>6305</v>
          </cell>
          <cell r="C201" t="str">
            <v>POSTE EN CONCRETO LA, H=10m, CR=1050 KG</v>
          </cell>
          <cell r="D201" t="str">
            <v>UN</v>
          </cell>
          <cell r="E201">
            <v>800000</v>
          </cell>
        </row>
        <row r="202">
          <cell r="B202">
            <v>6306</v>
          </cell>
          <cell r="C202" t="str">
            <v>POSTE EN CONCRETO AP, H=10m, CR=510 KG</v>
          </cell>
          <cell r="D202" t="str">
            <v>UN</v>
          </cell>
          <cell r="E202">
            <v>600000</v>
          </cell>
        </row>
        <row r="203">
          <cell r="B203">
            <v>6307</v>
          </cell>
          <cell r="C203" t="str">
            <v>POSTE EN CONCRETO AP, H=10m, CR=750 KG</v>
          </cell>
          <cell r="D203" t="str">
            <v>UN</v>
          </cell>
          <cell r="E203">
            <v>700000</v>
          </cell>
        </row>
        <row r="204">
          <cell r="B204">
            <v>6308</v>
          </cell>
          <cell r="C204" t="str">
            <v>POSTE EN CONCRETO AP, H=10m, CR=1050 KG</v>
          </cell>
          <cell r="D204" t="str">
            <v>UN</v>
          </cell>
          <cell r="E204">
            <v>800000</v>
          </cell>
        </row>
        <row r="205">
          <cell r="B205">
            <v>6309</v>
          </cell>
          <cell r="C205" t="str">
            <v>POSTE EN CONCRETO LA, H=12m, CR=510 KG</v>
          </cell>
          <cell r="D205" t="str">
            <v>UN</v>
          </cell>
          <cell r="E205">
            <v>802060</v>
          </cell>
        </row>
        <row r="206">
          <cell r="B206">
            <v>6310</v>
          </cell>
          <cell r="C206" t="str">
            <v>POSTE EN CONCRETO LA, H=12m, CR=750 KG</v>
          </cell>
          <cell r="D206" t="str">
            <v>UN</v>
          </cell>
          <cell r="E206">
            <v>927550</v>
          </cell>
        </row>
        <row r="207">
          <cell r="B207">
            <v>6311</v>
          </cell>
          <cell r="C207" t="str">
            <v>POSTE EN CONCRETO LA, H=12m, CR=1050 KG</v>
          </cell>
          <cell r="D207" t="str">
            <v>UN</v>
          </cell>
          <cell r="E207">
            <v>1300000</v>
          </cell>
        </row>
        <row r="208">
          <cell r="B208">
            <v>6312</v>
          </cell>
          <cell r="C208" t="str">
            <v>POSTE EN CONCRETO AP, H=12m, CR=510 KG</v>
          </cell>
          <cell r="D208" t="str">
            <v>UN</v>
          </cell>
          <cell r="E208">
            <v>759700</v>
          </cell>
        </row>
        <row r="209">
          <cell r="B209">
            <v>6314</v>
          </cell>
          <cell r="C209" t="str">
            <v>POSTE EN CONCRETO AP, H=12m, CR=1050 KG</v>
          </cell>
          <cell r="D209" t="str">
            <v>UN</v>
          </cell>
          <cell r="E209">
            <v>1300000</v>
          </cell>
        </row>
        <row r="210">
          <cell r="B210">
            <v>6315</v>
          </cell>
          <cell r="C210" t="str">
            <v>POSTE EN CONCRETO LA, H=14m, CR=750 KG</v>
          </cell>
          <cell r="D210" t="str">
            <v>UN</v>
          </cell>
          <cell r="E210">
            <v>1400000</v>
          </cell>
        </row>
        <row r="211">
          <cell r="B211">
            <v>6316</v>
          </cell>
          <cell r="C211" t="str">
            <v>POSTE EN CONCRETO LA, H=14m, CR=1050 KG</v>
          </cell>
          <cell r="D211" t="str">
            <v>UN</v>
          </cell>
          <cell r="E211">
            <v>1500000</v>
          </cell>
        </row>
        <row r="212">
          <cell r="B212">
            <v>6317</v>
          </cell>
          <cell r="C212" t="str">
            <v>POSTE EN CONCRETO LA, H=14m, CR=1350 KG</v>
          </cell>
          <cell r="D212" t="str">
            <v>UN</v>
          </cell>
          <cell r="E212">
            <v>1600000</v>
          </cell>
        </row>
        <row r="213">
          <cell r="B213">
            <v>6318</v>
          </cell>
          <cell r="C213" t="str">
            <v>POSTE EN CONCRETO AP, H=14m, CR=750 KG</v>
          </cell>
          <cell r="D213" t="str">
            <v>UN</v>
          </cell>
          <cell r="E213">
            <v>1400000</v>
          </cell>
        </row>
        <row r="214">
          <cell r="B214">
            <v>6319</v>
          </cell>
          <cell r="C214" t="str">
            <v>POSTE EN CONCRETO AP, H=14m, CR=1050 KG</v>
          </cell>
          <cell r="D214" t="str">
            <v>UN</v>
          </cell>
          <cell r="E214">
            <v>1500000</v>
          </cell>
        </row>
        <row r="215">
          <cell r="B215">
            <v>6320</v>
          </cell>
          <cell r="C215" t="str">
            <v>POSTE EN CONCRETO AP, H=14m, CR=1350 KG</v>
          </cell>
          <cell r="D215" t="str">
            <v>UN</v>
          </cell>
          <cell r="E215">
            <v>1600000</v>
          </cell>
        </row>
        <row r="216">
          <cell r="B216">
            <v>6324</v>
          </cell>
          <cell r="C216" t="str">
            <v>POSTE METALICO H=12m BRAZO DOBLE (PINTADO)</v>
          </cell>
          <cell r="D216" t="str">
            <v>UN</v>
          </cell>
          <cell r="E216">
            <v>3496808</v>
          </cell>
        </row>
        <row r="217">
          <cell r="B217">
            <v>6326</v>
          </cell>
          <cell r="C217" t="str">
            <v>POSTE METALICO H=10m BRAZO DOBLE (PINTADO)</v>
          </cell>
          <cell r="D217" t="str">
            <v>UN</v>
          </cell>
          <cell r="E217">
            <v>2998862</v>
          </cell>
        </row>
        <row r="218">
          <cell r="B218">
            <v>6327</v>
          </cell>
          <cell r="C218" t="str">
            <v>POSTE PEATONAL M130 H=6m BRAZO SENCILLO</v>
          </cell>
          <cell r="D218" t="str">
            <v>UN</v>
          </cell>
          <cell r="E218">
            <v>1131588</v>
          </cell>
        </row>
        <row r="219">
          <cell r="B219">
            <v>6328</v>
          </cell>
          <cell r="C219" t="str">
            <v>POSTE PEATONAL M130 H=6m BRAZO DOBLE</v>
          </cell>
          <cell r="D219" t="str">
            <v>UN</v>
          </cell>
          <cell r="E219">
            <v>1235118</v>
          </cell>
        </row>
        <row r="220">
          <cell r="B220">
            <v>6329</v>
          </cell>
          <cell r="C220" t="str">
            <v>LUMINARIA DE SODIO 70W, 208/220V PARA AP</v>
          </cell>
          <cell r="D220" t="str">
            <v>UN</v>
          </cell>
          <cell r="E220">
            <v>202300</v>
          </cell>
        </row>
        <row r="221">
          <cell r="B221">
            <v>6330</v>
          </cell>
          <cell r="C221" t="str">
            <v>LUMINARIA DE SODIO 250W, 208/220V PARA AP</v>
          </cell>
          <cell r="D221" t="str">
            <v>UN</v>
          </cell>
          <cell r="E221">
            <v>333200</v>
          </cell>
        </row>
        <row r="222">
          <cell r="B222">
            <v>6331</v>
          </cell>
          <cell r="C222" t="str">
            <v>LUMINARIA DE SODIO 150W, 208/220V PARA AP</v>
          </cell>
          <cell r="D222" t="str">
            <v>UN</v>
          </cell>
          <cell r="E222">
            <v>297500</v>
          </cell>
        </row>
        <row r="223">
          <cell r="B223">
            <v>6332</v>
          </cell>
          <cell r="C223" t="str">
            <v>CANECA EN MALLA METALICA M120</v>
          </cell>
          <cell r="D223" t="str">
            <v>UN</v>
          </cell>
          <cell r="E223">
            <v>333200</v>
          </cell>
        </row>
        <row r="224">
          <cell r="B224">
            <v>6333</v>
          </cell>
          <cell r="C224" t="str">
            <v>BANCA EN CONCRETO CON ESPALDAR M30</v>
          </cell>
          <cell r="D224" t="str">
            <v>UN</v>
          </cell>
          <cell r="E224">
            <v>630700</v>
          </cell>
        </row>
        <row r="225">
          <cell r="B225">
            <v>6334</v>
          </cell>
          <cell r="C225" t="str">
            <v>BOLARDO EN CONCRETO M60</v>
          </cell>
          <cell r="D225" t="str">
            <v>UN</v>
          </cell>
          <cell r="E225">
            <v>135580</v>
          </cell>
        </row>
        <row r="226">
          <cell r="B226">
            <v>6335</v>
          </cell>
          <cell r="C226" t="str">
            <v>BOLARDO ALTO EN HIERRO M63</v>
          </cell>
          <cell r="D226" t="str">
            <v>UN</v>
          </cell>
          <cell r="E226">
            <v>136850</v>
          </cell>
        </row>
        <row r="227">
          <cell r="B227">
            <v>6337</v>
          </cell>
          <cell r="C227" t="str">
            <v>CICLO-PARQUEADERO M100</v>
          </cell>
          <cell r="D227" t="str">
            <v>UN</v>
          </cell>
          <cell r="E227">
            <v>487900</v>
          </cell>
        </row>
        <row r="228">
          <cell r="B228">
            <v>6356</v>
          </cell>
          <cell r="C228" t="str">
            <v>REGLA VIBRATORIA A GASOLINA. INCLUYE COMBUSTIBLE</v>
          </cell>
          <cell r="D228" t="str">
            <v>DIA</v>
          </cell>
          <cell r="E228">
            <v>53978</v>
          </cell>
        </row>
        <row r="229">
          <cell r="B229">
            <v>6370</v>
          </cell>
          <cell r="C229" t="str">
            <v>TEE HD EXTREMO LISO 6"x2" (150x50mm)</v>
          </cell>
          <cell r="D229" t="str">
            <v>UN</v>
          </cell>
          <cell r="E229">
            <v>396666</v>
          </cell>
        </row>
        <row r="230">
          <cell r="B230">
            <v>6371</v>
          </cell>
          <cell r="C230" t="str">
            <v>TEE HD EXTREMO LISO 6"x3" (150x75mm)</v>
          </cell>
          <cell r="D230" t="str">
            <v>UN</v>
          </cell>
          <cell r="E230">
            <v>429722</v>
          </cell>
        </row>
        <row r="231">
          <cell r="B231">
            <v>6372</v>
          </cell>
          <cell r="C231" t="str">
            <v>TEE HD EXTREMO LISO 6"x4" (150x100mm)</v>
          </cell>
          <cell r="D231" t="str">
            <v>UN</v>
          </cell>
          <cell r="E231">
            <v>456166</v>
          </cell>
        </row>
        <row r="232">
          <cell r="B232">
            <v>6373</v>
          </cell>
          <cell r="C232" t="str">
            <v>TEE HD EXTREMO LISO 6"x6" (150x150mm)</v>
          </cell>
          <cell r="D232" t="str">
            <v>UN</v>
          </cell>
          <cell r="E232">
            <v>528587</v>
          </cell>
        </row>
        <row r="233">
          <cell r="B233">
            <v>6375</v>
          </cell>
          <cell r="C233" t="str">
            <v>TEE HD EXTREMO LISO 8"x2" (200X50mm)</v>
          </cell>
          <cell r="D233" t="str">
            <v>UN</v>
          </cell>
          <cell r="E233">
            <v>647888</v>
          </cell>
        </row>
        <row r="234">
          <cell r="B234">
            <v>6376</v>
          </cell>
          <cell r="C234" t="str">
            <v>TEE HD EXTREMO LISO 8"x3" (200x75mm)</v>
          </cell>
          <cell r="D234" t="str">
            <v>UN</v>
          </cell>
          <cell r="E234">
            <v>720612</v>
          </cell>
        </row>
        <row r="235">
          <cell r="B235">
            <v>6377</v>
          </cell>
          <cell r="C235" t="str">
            <v>TEE HD EXTREMO LISO 8"x4" (200x100mm)</v>
          </cell>
          <cell r="D235" t="str">
            <v>UN</v>
          </cell>
          <cell r="E235">
            <v>846717</v>
          </cell>
        </row>
        <row r="236">
          <cell r="B236">
            <v>6378</v>
          </cell>
          <cell r="C236" t="str">
            <v>TEE HD EXTREMO LISO 8"x6" (200x150mm)</v>
          </cell>
          <cell r="D236" t="str">
            <v>UN</v>
          </cell>
          <cell r="E236">
            <v>885872</v>
          </cell>
        </row>
        <row r="237">
          <cell r="B237">
            <v>6379</v>
          </cell>
          <cell r="C237" t="str">
            <v>TEE HD EXTREMO LISO 8"x8" (200x200mm)</v>
          </cell>
          <cell r="D237" t="str">
            <v>UN</v>
          </cell>
          <cell r="E237">
            <v>925027</v>
          </cell>
        </row>
        <row r="238">
          <cell r="B238">
            <v>6380</v>
          </cell>
          <cell r="C238" t="str">
            <v>TEE HD EXTREMO LISO 10"x2" (250x50mm)</v>
          </cell>
          <cell r="D238" t="str">
            <v>UN</v>
          </cell>
          <cell r="E238">
            <v>1104056</v>
          </cell>
        </row>
        <row r="239">
          <cell r="B239">
            <v>6381</v>
          </cell>
          <cell r="C239" t="str">
            <v>TEE HD EXTREMO LISO 10"x3" (250x75mm)</v>
          </cell>
          <cell r="D239" t="str">
            <v>UN</v>
          </cell>
          <cell r="E239">
            <v>1348666</v>
          </cell>
        </row>
        <row r="240">
          <cell r="B240">
            <v>6382</v>
          </cell>
          <cell r="C240" t="str">
            <v>TEE HD EXTREMO LISO 10"x4" (250x100mm)</v>
          </cell>
          <cell r="D240" t="str">
            <v>UN</v>
          </cell>
          <cell r="E240">
            <v>1388334</v>
          </cell>
        </row>
        <row r="241">
          <cell r="B241">
            <v>6383</v>
          </cell>
          <cell r="C241" t="str">
            <v>TEE HD EXTREMO LISO 10"x6" (250x150mm)</v>
          </cell>
          <cell r="D241" t="str">
            <v>UN</v>
          </cell>
          <cell r="E241">
            <v>1557710</v>
          </cell>
        </row>
        <row r="242">
          <cell r="B242">
            <v>6384</v>
          </cell>
          <cell r="C242" t="str">
            <v>TEE HD EXTREMO LISO 10"x8" (250x200mm)</v>
          </cell>
          <cell r="D242" t="str">
            <v>UN</v>
          </cell>
          <cell r="E242">
            <v>1804040</v>
          </cell>
        </row>
        <row r="243">
          <cell r="B243">
            <v>6385</v>
          </cell>
          <cell r="C243" t="str">
            <v>TEE HD EXTREMO LISO 10"x10" (250x250mm)</v>
          </cell>
          <cell r="D243" t="str">
            <v>UN</v>
          </cell>
          <cell r="E243">
            <v>1944460</v>
          </cell>
        </row>
        <row r="244">
          <cell r="B244">
            <v>6387</v>
          </cell>
          <cell r="C244" t="str">
            <v>TEE HD EXTREMO LISO 12"x3" (300x75mm)</v>
          </cell>
          <cell r="D244" t="str">
            <v>UN</v>
          </cell>
          <cell r="E244">
            <v>1718888</v>
          </cell>
        </row>
        <row r="245">
          <cell r="B245">
            <v>6388</v>
          </cell>
          <cell r="C245" t="str">
            <v>TEE HD EXTREMO LISO 12"x4" (300x100mm)</v>
          </cell>
          <cell r="D245" t="str">
            <v>UN</v>
          </cell>
          <cell r="E245">
            <v>1745334</v>
          </cell>
        </row>
        <row r="246">
          <cell r="B246">
            <v>6389</v>
          </cell>
          <cell r="C246" t="str">
            <v>TEE HD EXTREMO LISO 12"x6" (300x150mm)</v>
          </cell>
          <cell r="D246" t="str">
            <v>UN</v>
          </cell>
          <cell r="E246">
            <v>1851112</v>
          </cell>
        </row>
        <row r="247">
          <cell r="B247">
            <v>6390</v>
          </cell>
          <cell r="C247" t="str">
            <v>TEE HD EXTREMO LISO 12"x8" (300x200mm)</v>
          </cell>
          <cell r="D247" t="str">
            <v>UN</v>
          </cell>
          <cell r="E247">
            <v>2227944</v>
          </cell>
        </row>
        <row r="248">
          <cell r="B248">
            <v>6391</v>
          </cell>
          <cell r="C248" t="str">
            <v>TEE HD EXTREMO LISO 12"X10" (300x250mm)</v>
          </cell>
          <cell r="D248" t="str">
            <v>UN</v>
          </cell>
          <cell r="E248">
            <v>3041112</v>
          </cell>
        </row>
        <row r="249">
          <cell r="B249">
            <v>6392</v>
          </cell>
          <cell r="C249" t="str">
            <v>TEE HD EXTREMO LISO 12"x12" (300x300mm)</v>
          </cell>
          <cell r="D249" t="str">
            <v>UN</v>
          </cell>
          <cell r="E249">
            <v>2644444</v>
          </cell>
        </row>
        <row r="250">
          <cell r="B250">
            <v>6393</v>
          </cell>
          <cell r="C250" t="str">
            <v>TEE HD EXTREMO LISO 24"x8" (600x200mm)</v>
          </cell>
          <cell r="D250" t="str">
            <v>UN</v>
          </cell>
          <cell r="E250">
            <v>7126190</v>
          </cell>
        </row>
        <row r="251">
          <cell r="B251">
            <v>6394</v>
          </cell>
          <cell r="C251" t="str">
            <v>TEE HD EXTREMO LISO 24"x10" (600x250mm)</v>
          </cell>
          <cell r="D251" t="str">
            <v>UN</v>
          </cell>
          <cell r="E251">
            <v>8116997</v>
          </cell>
        </row>
        <row r="252">
          <cell r="B252">
            <v>6395</v>
          </cell>
          <cell r="C252" t="str">
            <v>TEE HD EXTREMO LISO 24"x12" (600x300mm)</v>
          </cell>
          <cell r="D252" t="str">
            <v>UN</v>
          </cell>
          <cell r="E252">
            <v>8879157</v>
          </cell>
        </row>
        <row r="253">
          <cell r="B253">
            <v>6396</v>
          </cell>
          <cell r="C253" t="str">
            <v>TEE HD EXTREMO LISO 24"x14" (600x350mm)</v>
          </cell>
          <cell r="D253" t="str">
            <v>UN</v>
          </cell>
          <cell r="E253">
            <v>9450776</v>
          </cell>
        </row>
        <row r="254">
          <cell r="B254">
            <v>6397</v>
          </cell>
          <cell r="C254" t="str">
            <v>TEE HD EXTREMO LISO 24"x16" (600x400mm)</v>
          </cell>
          <cell r="D254" t="str">
            <v>UN</v>
          </cell>
          <cell r="E254">
            <v>9908072</v>
          </cell>
        </row>
        <row r="255">
          <cell r="B255">
            <v>6398</v>
          </cell>
          <cell r="C255" t="str">
            <v>TEE HD EXTREMO LISO 24"x18" (600x450mm)</v>
          </cell>
          <cell r="D255" t="str">
            <v>UN</v>
          </cell>
          <cell r="E255">
            <v>10708339</v>
          </cell>
        </row>
        <row r="256">
          <cell r="B256">
            <v>6399</v>
          </cell>
          <cell r="C256" t="str">
            <v>TEE HD EXTREMO LISO 24"x20" (600x500mm)</v>
          </cell>
          <cell r="D256" t="str">
            <v>UN</v>
          </cell>
          <cell r="E256">
            <v>11279959</v>
          </cell>
        </row>
        <row r="257">
          <cell r="B257">
            <v>6400</v>
          </cell>
          <cell r="C257" t="str">
            <v>TEE HD EXTREMO LISO 24"x24" (600x600mm)</v>
          </cell>
          <cell r="D257" t="str">
            <v>UN</v>
          </cell>
          <cell r="E257">
            <v>12880494</v>
          </cell>
        </row>
        <row r="258">
          <cell r="B258">
            <v>6401</v>
          </cell>
          <cell r="C258" t="str">
            <v>TEE HD EXTREMO LISO 4"x3" (100x75mm)</v>
          </cell>
          <cell r="D258" t="str">
            <v>UN</v>
          </cell>
          <cell r="E258">
            <v>224778</v>
          </cell>
        </row>
        <row r="259">
          <cell r="B259">
            <v>6402</v>
          </cell>
          <cell r="C259" t="str">
            <v>TEE HD EXTREMO LISO 4"x4" (100x100mm)</v>
          </cell>
          <cell r="D259" t="str">
            <v>UN</v>
          </cell>
          <cell r="E259">
            <v>264444</v>
          </cell>
        </row>
        <row r="260">
          <cell r="B260">
            <v>6404</v>
          </cell>
          <cell r="C260" t="str">
            <v>CODO HD EXTREMO LISO 90ºX2``</v>
          </cell>
          <cell r="D260" t="str">
            <v>UN</v>
          </cell>
          <cell r="E260">
            <v>107100</v>
          </cell>
        </row>
        <row r="261">
          <cell r="B261">
            <v>6405</v>
          </cell>
          <cell r="C261" t="str">
            <v>CODO HD EXTREMO LISO 90ºX3``</v>
          </cell>
          <cell r="D261" t="str">
            <v>UN</v>
          </cell>
          <cell r="E261">
            <v>128256</v>
          </cell>
        </row>
        <row r="262">
          <cell r="B262">
            <v>6406</v>
          </cell>
          <cell r="C262" t="str">
            <v>CODO HD EXTREMO LISO 90ºX4``</v>
          </cell>
          <cell r="D262" t="str">
            <v>UN</v>
          </cell>
          <cell r="E262">
            <v>198334</v>
          </cell>
        </row>
        <row r="263">
          <cell r="B263">
            <v>6407</v>
          </cell>
          <cell r="C263" t="str">
            <v>CODO HD EXTREMO LISO 90ºX6``</v>
          </cell>
          <cell r="D263" t="str">
            <v>UN</v>
          </cell>
          <cell r="E263">
            <v>425756</v>
          </cell>
        </row>
        <row r="264">
          <cell r="B264">
            <v>6408</v>
          </cell>
          <cell r="C264" t="str">
            <v>CODO HD EXTREMO LISO 90ºX8``</v>
          </cell>
          <cell r="D264" t="str">
            <v>UN</v>
          </cell>
          <cell r="E264">
            <v>789366</v>
          </cell>
        </row>
        <row r="265">
          <cell r="B265">
            <v>6409</v>
          </cell>
          <cell r="C265" t="str">
            <v>CODO HD EXTREMO LISO 90ºX10``</v>
          </cell>
          <cell r="D265" t="str">
            <v>UN</v>
          </cell>
          <cell r="E265">
            <v>1441222</v>
          </cell>
        </row>
        <row r="266">
          <cell r="B266">
            <v>6410</v>
          </cell>
          <cell r="C266" t="str">
            <v>CODO HD EXTREMO LISO 90ºX12``</v>
          </cell>
          <cell r="D266" t="str">
            <v>UN</v>
          </cell>
          <cell r="E266">
            <v>1747978</v>
          </cell>
        </row>
        <row r="267">
          <cell r="B267">
            <v>6411</v>
          </cell>
          <cell r="C267" t="str">
            <v>CODO HD EXTREMO LISO 90ºX14``</v>
          </cell>
          <cell r="D267" t="str">
            <v>UN</v>
          </cell>
          <cell r="E267">
            <v>4153769</v>
          </cell>
        </row>
        <row r="268">
          <cell r="B268">
            <v>6412</v>
          </cell>
          <cell r="C268" t="str">
            <v>CODO HD EXTREMO LISO 90ºX16``</v>
          </cell>
          <cell r="D268" t="str">
            <v>UN</v>
          </cell>
          <cell r="E268">
            <v>4059222</v>
          </cell>
        </row>
        <row r="269">
          <cell r="B269">
            <v>6413</v>
          </cell>
          <cell r="C269" t="str">
            <v>CODO HD EXTREMO LISO 90ºX18``</v>
          </cell>
          <cell r="D269" t="str">
            <v>UN</v>
          </cell>
          <cell r="E269">
            <v>6554571</v>
          </cell>
        </row>
        <row r="270">
          <cell r="B270">
            <v>6414</v>
          </cell>
          <cell r="C270" t="str">
            <v>CODO HD EXTREMO LISO 90ºX20"</v>
          </cell>
          <cell r="D270" t="str">
            <v>UN</v>
          </cell>
          <cell r="E270">
            <v>6994556</v>
          </cell>
        </row>
        <row r="271">
          <cell r="B271">
            <v>6416</v>
          </cell>
          <cell r="C271" t="str">
            <v>CODO HD EXTREMO LISO 45ºX2``</v>
          </cell>
          <cell r="D271" t="str">
            <v>UN</v>
          </cell>
          <cell r="E271">
            <v>124950</v>
          </cell>
        </row>
        <row r="272">
          <cell r="B272">
            <v>6417</v>
          </cell>
          <cell r="C272" t="str">
            <v>CODO HD EXTREMO LISO 45ºX3``</v>
          </cell>
          <cell r="D272" t="str">
            <v>UN</v>
          </cell>
          <cell r="E272">
            <v>125612</v>
          </cell>
        </row>
        <row r="273">
          <cell r="B273">
            <v>6418</v>
          </cell>
          <cell r="C273" t="str">
            <v>CODO HD EXTREMO LISO 45ºX4``</v>
          </cell>
          <cell r="D273" t="str">
            <v>UN</v>
          </cell>
          <cell r="E273">
            <v>161312</v>
          </cell>
        </row>
        <row r="274">
          <cell r="B274">
            <v>6419</v>
          </cell>
          <cell r="C274" t="str">
            <v>CODO HD EXTREMO LISO 45ºX6``</v>
          </cell>
          <cell r="D274" t="str">
            <v>UN</v>
          </cell>
          <cell r="E274">
            <v>359644</v>
          </cell>
        </row>
        <row r="275">
          <cell r="B275">
            <v>6420</v>
          </cell>
          <cell r="C275" t="str">
            <v>CODO HD EXTREMO LISO 45ºX8``</v>
          </cell>
          <cell r="D275" t="str">
            <v>UN</v>
          </cell>
          <cell r="E275">
            <v>745734</v>
          </cell>
        </row>
        <row r="276">
          <cell r="B276">
            <v>6421</v>
          </cell>
          <cell r="C276" t="str">
            <v>CODO HD EXTREMO LISO 45ºX10"</v>
          </cell>
          <cell r="D276" t="str">
            <v>UN</v>
          </cell>
          <cell r="E276">
            <v>1223056</v>
          </cell>
        </row>
        <row r="277">
          <cell r="B277">
            <v>6422</v>
          </cell>
          <cell r="C277" t="str">
            <v>CODO HD EXTREMO LISO 45ºX12``</v>
          </cell>
          <cell r="D277" t="str">
            <v>UN</v>
          </cell>
          <cell r="E277">
            <v>1675256</v>
          </cell>
        </row>
        <row r="278">
          <cell r="B278">
            <v>6423</v>
          </cell>
          <cell r="C278" t="str">
            <v>CODO HD EXTREMO LISO 45ºX14``</v>
          </cell>
          <cell r="D278" t="str">
            <v>UN</v>
          </cell>
          <cell r="E278">
            <v>1732378</v>
          </cell>
        </row>
        <row r="279">
          <cell r="B279">
            <v>6424</v>
          </cell>
          <cell r="C279" t="str">
            <v>CODO HD EXTREMO LISO 45ºX16``</v>
          </cell>
          <cell r="D279" t="str">
            <v>UN</v>
          </cell>
          <cell r="E279">
            <v>2584201</v>
          </cell>
        </row>
        <row r="280">
          <cell r="B280">
            <v>6425</v>
          </cell>
          <cell r="C280" t="str">
            <v>CODO HD EXTREMO LISO 45ºX18``</v>
          </cell>
          <cell r="D280" t="str">
            <v>UN</v>
          </cell>
          <cell r="E280">
            <v>3493459</v>
          </cell>
        </row>
        <row r="281">
          <cell r="B281">
            <v>6426</v>
          </cell>
          <cell r="C281" t="str">
            <v>CODO HD EXTREMO LISO 45ºX20``</v>
          </cell>
          <cell r="D281" t="str">
            <v>UN</v>
          </cell>
          <cell r="E281">
            <v>5055702</v>
          </cell>
        </row>
        <row r="282">
          <cell r="B282">
            <v>6430</v>
          </cell>
          <cell r="C282" t="str">
            <v>CODO HD EXTREMO LISO 22.5ºX4``</v>
          </cell>
          <cell r="D282" t="str">
            <v>UN</v>
          </cell>
          <cell r="E282">
            <v>161312</v>
          </cell>
        </row>
        <row r="283">
          <cell r="B283">
            <v>6431</v>
          </cell>
          <cell r="C283" t="str">
            <v>CODO HD EXTREMO LISO 22.5ºX6``</v>
          </cell>
          <cell r="D283" t="str">
            <v>UN</v>
          </cell>
          <cell r="E283">
            <v>293534</v>
          </cell>
        </row>
        <row r="284">
          <cell r="B284">
            <v>6434</v>
          </cell>
          <cell r="C284" t="str">
            <v>CODO HD EXTREMO LISO 22.5ºX12``</v>
          </cell>
          <cell r="D284" t="str">
            <v>UN</v>
          </cell>
          <cell r="E284">
            <v>1454444</v>
          </cell>
        </row>
        <row r="285">
          <cell r="B285">
            <v>6440</v>
          </cell>
          <cell r="C285" t="str">
            <v>CODO HD EXTREMO LISO 11.25ºX2``</v>
          </cell>
          <cell r="D285" t="str">
            <v>UN</v>
          </cell>
          <cell r="E285">
            <v>96390</v>
          </cell>
        </row>
        <row r="286">
          <cell r="B286">
            <v>6441</v>
          </cell>
          <cell r="C286" t="str">
            <v>CODO HD EXTREMO LISO 11.25ºX3``</v>
          </cell>
          <cell r="D286" t="str">
            <v>UN</v>
          </cell>
          <cell r="E286">
            <v>119000</v>
          </cell>
        </row>
        <row r="287">
          <cell r="B287">
            <v>6442</v>
          </cell>
          <cell r="C287" t="str">
            <v>CODO HD EXTREMO LISO 11.25ºX4``</v>
          </cell>
          <cell r="D287" t="str">
            <v>UN</v>
          </cell>
          <cell r="E287">
            <v>154700</v>
          </cell>
        </row>
        <row r="288">
          <cell r="B288">
            <v>6443</v>
          </cell>
          <cell r="C288" t="str">
            <v>CODO HD EXTREMO LISO 11.25ºX6``</v>
          </cell>
          <cell r="D288" t="str">
            <v>UN</v>
          </cell>
          <cell r="E288">
            <v>286922</v>
          </cell>
        </row>
        <row r="289">
          <cell r="B289">
            <v>6446</v>
          </cell>
          <cell r="C289" t="str">
            <v>CODO HD EXTREMO LISO 11.25ºX12``</v>
          </cell>
          <cell r="D289" t="str">
            <v>UN</v>
          </cell>
          <cell r="E289">
            <v>1252144</v>
          </cell>
        </row>
        <row r="290">
          <cell r="B290">
            <v>6454</v>
          </cell>
          <cell r="C290" t="str">
            <v>UNION REPARACION HD EXTREMO LISO D=6"</v>
          </cell>
          <cell r="D290" t="str">
            <v>UN</v>
          </cell>
          <cell r="E290">
            <v>255188</v>
          </cell>
        </row>
        <row r="291">
          <cell r="B291">
            <v>6455</v>
          </cell>
          <cell r="C291" t="str">
            <v>UNION REPARACION HD EXTREMO LISO D=8"</v>
          </cell>
          <cell r="D291" t="str">
            <v>UN</v>
          </cell>
          <cell r="E291">
            <v>374188</v>
          </cell>
        </row>
        <row r="292">
          <cell r="B292">
            <v>6456</v>
          </cell>
          <cell r="C292" t="str">
            <v>UNION REPARACION HD EXTREMO LISO D=10"</v>
          </cell>
          <cell r="D292" t="str">
            <v>UN</v>
          </cell>
          <cell r="E292">
            <v>632022</v>
          </cell>
        </row>
        <row r="293">
          <cell r="B293">
            <v>6457</v>
          </cell>
          <cell r="C293" t="str">
            <v>UNION REPARACION HD EXTREMO LISO D=12"</v>
          </cell>
          <cell r="D293" t="str">
            <v>UN</v>
          </cell>
          <cell r="E293">
            <v>864734</v>
          </cell>
        </row>
        <row r="294">
          <cell r="B294">
            <v>6458</v>
          </cell>
          <cell r="C294" t="str">
            <v>UNION REPARACION HD EXTREMO LISO D=14"</v>
          </cell>
          <cell r="D294" t="str">
            <v>UN</v>
          </cell>
          <cell r="E294">
            <v>921599</v>
          </cell>
        </row>
        <row r="295">
          <cell r="B295">
            <v>6459</v>
          </cell>
          <cell r="C295" t="str">
            <v>UNION REPARACION HD EXTREMO LISO D=16"</v>
          </cell>
          <cell r="D295" t="str">
            <v>UN</v>
          </cell>
          <cell r="E295">
            <v>1284759</v>
          </cell>
        </row>
        <row r="296">
          <cell r="B296">
            <v>6462</v>
          </cell>
          <cell r="C296" t="str">
            <v>TAPON HD EXTREMO LISO D=4"</v>
          </cell>
          <cell r="D296" t="str">
            <v>UN</v>
          </cell>
          <cell r="E296">
            <v>101812</v>
          </cell>
        </row>
        <row r="297">
          <cell r="B297">
            <v>6463</v>
          </cell>
          <cell r="C297" t="str">
            <v>TAPON HD EXTREMO LISO D=6"</v>
          </cell>
          <cell r="D297" t="str">
            <v>UN</v>
          </cell>
          <cell r="E297">
            <v>261800</v>
          </cell>
        </row>
        <row r="298">
          <cell r="B298">
            <v>6464</v>
          </cell>
          <cell r="C298" t="str">
            <v>TAPON HD EXTREMO LISO D=8"</v>
          </cell>
          <cell r="D298" t="str">
            <v>UN</v>
          </cell>
          <cell r="E298">
            <v>465422</v>
          </cell>
        </row>
        <row r="299">
          <cell r="B299">
            <v>6472</v>
          </cell>
          <cell r="C299" t="str">
            <v>TUBERIA CONDUIT PVC D=1"</v>
          </cell>
          <cell r="D299" t="str">
            <v>ML</v>
          </cell>
          <cell r="E299">
            <v>4523</v>
          </cell>
        </row>
        <row r="300">
          <cell r="B300">
            <v>6473</v>
          </cell>
          <cell r="C300" t="str">
            <v>TUBERIA CONDUIT PVC D=1 1/4"</v>
          </cell>
          <cell r="D300" t="str">
            <v>ML</v>
          </cell>
          <cell r="E300">
            <v>6987</v>
          </cell>
        </row>
        <row r="301">
          <cell r="B301">
            <v>6474</v>
          </cell>
          <cell r="C301" t="str">
            <v>TUBERIA CONDUIT PVC D=1 1/2"</v>
          </cell>
          <cell r="D301" t="str">
            <v>ML</v>
          </cell>
          <cell r="E301">
            <v>8908</v>
          </cell>
        </row>
        <row r="302">
          <cell r="B302">
            <v>6475</v>
          </cell>
          <cell r="C302" t="str">
            <v>TUBERIA CONDUIT PVC D=2"</v>
          </cell>
          <cell r="D302" t="str">
            <v>ML</v>
          </cell>
          <cell r="E302">
            <v>13701</v>
          </cell>
        </row>
        <row r="303">
          <cell r="B303">
            <v>6476</v>
          </cell>
          <cell r="C303" t="str">
            <v>VALVULA COMPUERTA ELASTICA VNA E. L. D=2"</v>
          </cell>
          <cell r="D303" t="str">
            <v>UN</v>
          </cell>
          <cell r="E303">
            <v>497420</v>
          </cell>
        </row>
        <row r="304">
          <cell r="B304">
            <v>6477</v>
          </cell>
          <cell r="C304" t="str">
            <v>VALVULA COMPUERTA ELASTICA VNA E. L. D=3"</v>
          </cell>
          <cell r="D304" t="str">
            <v>UN</v>
          </cell>
          <cell r="E304">
            <v>708050</v>
          </cell>
        </row>
        <row r="305">
          <cell r="B305">
            <v>6479</v>
          </cell>
          <cell r="C305" t="str">
            <v>VALVULA COMPUERTA ELASTICA VNA E. L. D=6"</v>
          </cell>
          <cell r="D305" t="str">
            <v>UN</v>
          </cell>
          <cell r="E305">
            <v>1812370</v>
          </cell>
        </row>
        <row r="306">
          <cell r="B306">
            <v>6480</v>
          </cell>
          <cell r="C306" t="str">
            <v>VALVULA COMPUERTA ELASTICA VNA E. L. D=8"</v>
          </cell>
          <cell r="D306" t="str">
            <v>UN</v>
          </cell>
          <cell r="E306">
            <v>2651320</v>
          </cell>
        </row>
        <row r="307">
          <cell r="B307">
            <v>6481</v>
          </cell>
          <cell r="C307" t="str">
            <v>HIDRANTE EXTREMO BRIDA D=3" TIPO MILAN</v>
          </cell>
          <cell r="D307" t="str">
            <v>UN</v>
          </cell>
          <cell r="E307">
            <v>2378640</v>
          </cell>
        </row>
        <row r="308">
          <cell r="B308">
            <v>6482</v>
          </cell>
          <cell r="C308" t="str">
            <v>HIDRANTE EXTREMO BRIDA D=4" TIPO TRAFICO</v>
          </cell>
          <cell r="D308" t="str">
            <v>UN</v>
          </cell>
          <cell r="E308">
            <v>3435813</v>
          </cell>
        </row>
        <row r="309">
          <cell r="B309">
            <v>6483</v>
          </cell>
          <cell r="C309" t="str">
            <v>HIDRANTE EXTREMO BRIDA D=6" TIPO TRAFICO</v>
          </cell>
          <cell r="D309" t="str">
            <v>UN</v>
          </cell>
          <cell r="E309">
            <v>6627110</v>
          </cell>
        </row>
        <row r="310">
          <cell r="B310">
            <v>6484</v>
          </cell>
          <cell r="C310" t="str">
            <v>HIDRANTE EXTREMO BRIDA D=4" TIPO POSTE</v>
          </cell>
          <cell r="D310" t="str">
            <v>UN</v>
          </cell>
          <cell r="E310">
            <v>2527560</v>
          </cell>
        </row>
        <row r="311">
          <cell r="B311">
            <v>6485</v>
          </cell>
          <cell r="C311" t="str">
            <v>HIDRANTE EXTREMO BRIDA D=6" TIPO POSTE</v>
          </cell>
          <cell r="D311" t="str">
            <v>UN</v>
          </cell>
          <cell r="E311">
            <v>2766750</v>
          </cell>
        </row>
        <row r="312">
          <cell r="B312">
            <v>6507</v>
          </cell>
          <cell r="C312" t="str">
            <v>TERMINADORA DE ASFALTO - ANCHO DE PAVIMENTACIÓN ESTÁNDAR DE 2 A 6m - VOLUMEN DE LA TOLVA DE 5 A 8 M3 - INCLUYE OPERARIO Y COMBUSTIBLE</v>
          </cell>
          <cell r="D312" t="str">
            <v>HR</v>
          </cell>
          <cell r="E312">
            <v>191781</v>
          </cell>
        </row>
        <row r="313">
          <cell r="B313">
            <v>6527</v>
          </cell>
          <cell r="C313" t="str">
            <v>UNION REPARACION PVC U.M. NORMA NTC 382 D=6"</v>
          </cell>
          <cell r="D313" t="str">
            <v>UN</v>
          </cell>
          <cell r="E313">
            <v>220990</v>
          </cell>
        </row>
        <row r="314">
          <cell r="B314">
            <v>6528</v>
          </cell>
          <cell r="C314" t="str">
            <v>UNION REPARACION PVC U.M. NORMA NTC 382 D=8"</v>
          </cell>
          <cell r="D314" t="str">
            <v>UN</v>
          </cell>
          <cell r="E314">
            <v>406334</v>
          </cell>
        </row>
        <row r="315">
          <cell r="B315">
            <v>6530</v>
          </cell>
          <cell r="C315" t="str">
            <v>UNION REPARACION PVC U.M. NORMA NTC 382 D=12"</v>
          </cell>
          <cell r="D315" t="str">
            <v>UN</v>
          </cell>
          <cell r="E315">
            <v>1270461</v>
          </cell>
        </row>
        <row r="316">
          <cell r="B316">
            <v>6534</v>
          </cell>
          <cell r="C316" t="str">
            <v>BANCA EN CONCRETO SIN ESPALDAR M31</v>
          </cell>
          <cell r="D316" t="str">
            <v>UN</v>
          </cell>
          <cell r="E316">
            <v>416500</v>
          </cell>
        </row>
        <row r="317">
          <cell r="B317">
            <v>6535</v>
          </cell>
          <cell r="C317" t="str">
            <v>BANCA MODULAR EN CONCRETO M40</v>
          </cell>
          <cell r="D317" t="str">
            <v>UN</v>
          </cell>
          <cell r="E317">
            <v>208250</v>
          </cell>
        </row>
        <row r="318">
          <cell r="B318">
            <v>6539</v>
          </cell>
          <cell r="C318" t="str">
            <v>ADAPTADOR TERMINAL CAMPANA PVC D=3"</v>
          </cell>
          <cell r="D318" t="str">
            <v>UN</v>
          </cell>
          <cell r="E318">
            <v>8197</v>
          </cell>
        </row>
        <row r="319">
          <cell r="B319">
            <v>6540</v>
          </cell>
          <cell r="C319" t="str">
            <v>ADAPTADOR TERMINAL CAMPANA PVC D=4"</v>
          </cell>
          <cell r="D319" t="str">
            <v>UN</v>
          </cell>
          <cell r="E319">
            <v>15913</v>
          </cell>
        </row>
        <row r="320">
          <cell r="B320">
            <v>6543</v>
          </cell>
          <cell r="C320" t="str">
            <v>MARCO Y TAPA CAJA PASO SENCILLA ANDEN ETB</v>
          </cell>
          <cell r="D320" t="str">
            <v>UN</v>
          </cell>
          <cell r="E320">
            <v>381540</v>
          </cell>
        </row>
        <row r="321">
          <cell r="B321">
            <v>6545</v>
          </cell>
          <cell r="C321" t="str">
            <v>MARCO Y TAPAS CAJA PASO DOBLE ANDEN ETB</v>
          </cell>
          <cell r="D321" t="str">
            <v>UN</v>
          </cell>
          <cell r="E321">
            <v>651064</v>
          </cell>
        </row>
        <row r="322">
          <cell r="B322">
            <v>6551</v>
          </cell>
          <cell r="C322" t="str">
            <v>SEÑAL DOBLE CARA PARA CICLORUTA PARAL 3m</v>
          </cell>
          <cell r="D322" t="str">
            <v>UN</v>
          </cell>
          <cell r="E322">
            <v>386750</v>
          </cell>
        </row>
        <row r="323">
          <cell r="B323">
            <v>6552</v>
          </cell>
          <cell r="C323" t="str">
            <v>SEÑAL DE TRANSITO GRUPO I (60x60cm) POSTE 3.5m</v>
          </cell>
          <cell r="D323" t="str">
            <v>UN</v>
          </cell>
          <cell r="E323">
            <v>257683</v>
          </cell>
        </row>
        <row r="324">
          <cell r="B324">
            <v>6553</v>
          </cell>
          <cell r="C324" t="str">
            <v>SEÑAL DE TRANSITO GRUPO I (75x75cm) POSTE 3.5m</v>
          </cell>
          <cell r="D324" t="str">
            <v>UN</v>
          </cell>
          <cell r="E324">
            <v>297500</v>
          </cell>
        </row>
        <row r="325">
          <cell r="B325">
            <v>6554</v>
          </cell>
          <cell r="C325" t="str">
            <v>SEÑAL DE TRANSITO GRUPO I (90x90cm) POSTE 3.5m</v>
          </cell>
          <cell r="D325" t="str">
            <v>UN</v>
          </cell>
          <cell r="E325">
            <v>362908</v>
          </cell>
        </row>
        <row r="326">
          <cell r="B326">
            <v>6555</v>
          </cell>
          <cell r="C326" t="str">
            <v>TACHON EN CONCRETO 0.4x0.15x0.08m</v>
          </cell>
          <cell r="D326" t="str">
            <v>UN</v>
          </cell>
          <cell r="E326">
            <v>53550</v>
          </cell>
        </row>
        <row r="327">
          <cell r="B327">
            <v>6556</v>
          </cell>
          <cell r="C327" t="str">
            <v>TACHA REFLECTIVA UNIDIRECCIONAL, NO INCLUYE ELEMENTOS DE ANCLAJE</v>
          </cell>
          <cell r="D327" t="str">
            <v>UN</v>
          </cell>
          <cell r="E327">
            <v>4522</v>
          </cell>
        </row>
        <row r="328">
          <cell r="B328">
            <v>6559</v>
          </cell>
          <cell r="C328" t="str">
            <v>ADAPTADOR MACHO PVC U.S. D=2``</v>
          </cell>
          <cell r="D328" t="str">
            <v>UN</v>
          </cell>
          <cell r="E328">
            <v>7203</v>
          </cell>
        </row>
        <row r="329">
          <cell r="B329">
            <v>6560</v>
          </cell>
          <cell r="C329" t="str">
            <v>ADAPTADOR MACHO PVC U.S. D=3``</v>
          </cell>
          <cell r="D329" t="str">
            <v>UN</v>
          </cell>
          <cell r="E329">
            <v>28314</v>
          </cell>
        </row>
        <row r="330">
          <cell r="B330">
            <v>6561</v>
          </cell>
          <cell r="C330" t="str">
            <v>ADAPTADOR MACHO PVC U.S. D=4``</v>
          </cell>
          <cell r="D330" t="str">
            <v>UN</v>
          </cell>
          <cell r="E330">
            <v>52084</v>
          </cell>
        </row>
        <row r="331">
          <cell r="B331">
            <v>6567</v>
          </cell>
          <cell r="C331" t="str">
            <v>CARROTANQUE IRRIGADOR DE AGUA - HORA</v>
          </cell>
          <cell r="D331" t="str">
            <v>HR</v>
          </cell>
          <cell r="E331">
            <v>39036</v>
          </cell>
        </row>
        <row r="332">
          <cell r="B332">
            <v>6578</v>
          </cell>
          <cell r="C332" t="str">
            <v>TRITURADO 3/4"</v>
          </cell>
          <cell r="D332" t="str">
            <v>M3</v>
          </cell>
          <cell r="E332">
            <v>74970</v>
          </cell>
        </row>
        <row r="333">
          <cell r="B333">
            <v>6624</v>
          </cell>
          <cell r="C333" t="str">
            <v>RAJÓN SUELTO &gt; = 12" (30 - 50 cm)</v>
          </cell>
          <cell r="D333" t="str">
            <v>M3</v>
          </cell>
          <cell r="E333">
            <v>60571</v>
          </cell>
        </row>
        <row r="334">
          <cell r="B334">
            <v>6625</v>
          </cell>
          <cell r="C334" t="str">
            <v>MEZCLADORA DE CONCRETO (1,5 BULTOS) - INCLUYE COMBUSTIBLE</v>
          </cell>
          <cell r="D334" t="str">
            <v>DIA</v>
          </cell>
          <cell r="E334">
            <v>52063</v>
          </cell>
        </row>
        <row r="335">
          <cell r="B335">
            <v>6628</v>
          </cell>
          <cell r="C335" t="str">
            <v>LUMINARIA DE SODIO 400W, 208/220V PARA AP</v>
          </cell>
          <cell r="D335" t="str">
            <v>UN</v>
          </cell>
          <cell r="E335">
            <v>416500</v>
          </cell>
        </row>
        <row r="336">
          <cell r="B336">
            <v>6629</v>
          </cell>
          <cell r="C336" t="str">
            <v>FOTOCELDA CON BASE</v>
          </cell>
          <cell r="D336" t="str">
            <v>UN</v>
          </cell>
          <cell r="E336">
            <v>41990</v>
          </cell>
        </row>
        <row r="337">
          <cell r="B337">
            <v>6630</v>
          </cell>
          <cell r="C337" t="str">
            <v>BOMBILLO SODIO 70 W, 208/220V</v>
          </cell>
          <cell r="D337" t="str">
            <v>UN</v>
          </cell>
          <cell r="E337">
            <v>19040</v>
          </cell>
        </row>
        <row r="338">
          <cell r="B338">
            <v>6631</v>
          </cell>
          <cell r="C338" t="str">
            <v>BOMBILLO SODIO 150 W, 208/220V</v>
          </cell>
          <cell r="D338" t="str">
            <v>UN</v>
          </cell>
          <cell r="E338">
            <v>27370</v>
          </cell>
        </row>
        <row r="339">
          <cell r="B339">
            <v>6632</v>
          </cell>
          <cell r="C339" t="str">
            <v>BOMBILLO SODIO 250 W, 208/220V</v>
          </cell>
          <cell r="D339" t="str">
            <v>UN</v>
          </cell>
          <cell r="E339">
            <v>32130</v>
          </cell>
        </row>
        <row r="340">
          <cell r="B340">
            <v>6633</v>
          </cell>
          <cell r="C340" t="str">
            <v>BOMBILLO SODIO 400 W, 208/220V</v>
          </cell>
          <cell r="D340" t="str">
            <v>UN</v>
          </cell>
          <cell r="E340">
            <v>47600</v>
          </cell>
        </row>
        <row r="341">
          <cell r="B341">
            <v>6636</v>
          </cell>
          <cell r="C341" t="str">
            <v>POSTE METALICO H=10m BRAZO SENCILLO (PINTADO)</v>
          </cell>
          <cell r="D341" t="str">
            <v>UN</v>
          </cell>
          <cell r="E341">
            <v>2946621</v>
          </cell>
        </row>
        <row r="342">
          <cell r="B342">
            <v>6645</v>
          </cell>
          <cell r="C342" t="str">
            <v>CODO G.RAD. PVC U.M. NORMA NTC 382 90° D=2 1/2" RDE 21</v>
          </cell>
          <cell r="D342" t="str">
            <v>UN</v>
          </cell>
          <cell r="E342">
            <v>75868</v>
          </cell>
        </row>
        <row r="343">
          <cell r="B343">
            <v>6646</v>
          </cell>
          <cell r="C343" t="str">
            <v>CODO G.RAD. PVC U.M. NORMA NTC 382 90° D=3" RDE 21</v>
          </cell>
          <cell r="D343" t="str">
            <v>UN</v>
          </cell>
          <cell r="E343">
            <v>110257</v>
          </cell>
        </row>
        <row r="344">
          <cell r="B344">
            <v>6647</v>
          </cell>
          <cell r="C344" t="str">
            <v>CODO G.RAD. PVC U.M. NORMA NTC 382 90° D=6" RDE 21</v>
          </cell>
          <cell r="D344" t="str">
            <v>UN</v>
          </cell>
          <cell r="E344">
            <v>298665</v>
          </cell>
        </row>
        <row r="345">
          <cell r="B345">
            <v>6648</v>
          </cell>
          <cell r="C345" t="str">
            <v>CODO G.RAD. PVC U.M. NORMA NTC 382 90° D=10" RDE 21</v>
          </cell>
          <cell r="D345" t="str">
            <v>UN</v>
          </cell>
          <cell r="E345">
            <v>2379564</v>
          </cell>
        </row>
        <row r="346">
          <cell r="B346">
            <v>6649</v>
          </cell>
          <cell r="C346" t="str">
            <v>CODO G.RAD. PVC U.M. NORMA NTC 382 45° D=2 1/2" RDE 21</v>
          </cell>
          <cell r="D346" t="str">
            <v>UN</v>
          </cell>
          <cell r="E346">
            <v>70509</v>
          </cell>
        </row>
        <row r="347">
          <cell r="B347">
            <v>6650</v>
          </cell>
          <cell r="C347" t="str">
            <v>CODO G.RAD. PVC U.M. NORMA NTC 382 45° D=2" RDE 21</v>
          </cell>
          <cell r="D347" t="str">
            <v>UN</v>
          </cell>
          <cell r="E347">
            <v>70265</v>
          </cell>
        </row>
        <row r="348">
          <cell r="B348">
            <v>6651</v>
          </cell>
          <cell r="C348" t="str">
            <v>CODO G.RAD. PVC U.M. NORMA NTC 382 45° D=3" RDE 21</v>
          </cell>
          <cell r="D348" t="str">
            <v>UN</v>
          </cell>
          <cell r="E348">
            <v>104639</v>
          </cell>
        </row>
        <row r="349">
          <cell r="B349">
            <v>6652</v>
          </cell>
          <cell r="C349" t="str">
            <v>CODO G.RAD. PVC U.M. NORMA NTC 382 45° D=4" RDE 21</v>
          </cell>
          <cell r="D349" t="str">
            <v>UN</v>
          </cell>
          <cell r="E349">
            <v>138096</v>
          </cell>
        </row>
        <row r="350">
          <cell r="B350">
            <v>6653</v>
          </cell>
          <cell r="C350" t="str">
            <v>CODO G.RAD. PVC U.M. NORMA NTC 382 45° D=6" RDE 21</v>
          </cell>
          <cell r="D350" t="str">
            <v>UN</v>
          </cell>
          <cell r="E350">
            <v>259237</v>
          </cell>
        </row>
        <row r="351">
          <cell r="B351">
            <v>6654</v>
          </cell>
          <cell r="C351" t="str">
            <v>CODO G.RAD. PVC U.M. NORMA NTC 382 45° D=8" RDE 21</v>
          </cell>
          <cell r="D351" t="str">
            <v>UN</v>
          </cell>
          <cell r="E351">
            <v>726883</v>
          </cell>
        </row>
        <row r="352">
          <cell r="B352">
            <v>6655</v>
          </cell>
          <cell r="C352" t="str">
            <v>CODO G.RAD. PVC U.M. NORMA NTC 382 45° D=10" RDE 21</v>
          </cell>
          <cell r="D352" t="str">
            <v>UN</v>
          </cell>
          <cell r="E352">
            <v>1556693</v>
          </cell>
        </row>
        <row r="353">
          <cell r="B353">
            <v>6656</v>
          </cell>
          <cell r="C353" t="str">
            <v>CODO G.RAD. PVC U.M. NORMA NTC 382 45° D=12" RDE 21</v>
          </cell>
          <cell r="D353" t="str">
            <v>UN</v>
          </cell>
          <cell r="E353">
            <v>2185141</v>
          </cell>
        </row>
        <row r="354">
          <cell r="B354">
            <v>6657</v>
          </cell>
          <cell r="C354" t="str">
            <v>CODO G.RAD. PVC U.M. NORMA NTC 382 22.5° D=2" RDE 21</v>
          </cell>
          <cell r="D354" t="str">
            <v>UN</v>
          </cell>
          <cell r="E354">
            <v>34021</v>
          </cell>
        </row>
        <row r="355">
          <cell r="B355">
            <v>6658</v>
          </cell>
          <cell r="C355" t="str">
            <v>CODO G.RAD. PVC U.M. NORMA NTC 382 22.5° D=2 1/2" RDE 21</v>
          </cell>
          <cell r="D355" t="str">
            <v>UN</v>
          </cell>
          <cell r="E355">
            <v>45984</v>
          </cell>
        </row>
        <row r="356">
          <cell r="B356">
            <v>6659</v>
          </cell>
          <cell r="C356" t="str">
            <v>CODO G.RAD. PVC U.M. NORMA NTC 382 22.5° D=3" RDE 21</v>
          </cell>
          <cell r="D356" t="str">
            <v>UN</v>
          </cell>
          <cell r="E356">
            <v>66234</v>
          </cell>
        </row>
        <row r="357">
          <cell r="B357">
            <v>6660</v>
          </cell>
          <cell r="C357" t="str">
            <v>CODO G.RAD. PVC U.M. NORMA NTC 382 22.5° D=4" RDE 21</v>
          </cell>
          <cell r="D357" t="str">
            <v>UN</v>
          </cell>
          <cell r="E357">
            <v>108806</v>
          </cell>
        </row>
        <row r="358">
          <cell r="B358">
            <v>6661</v>
          </cell>
          <cell r="C358" t="str">
            <v>CODO G.RAD. PVC U.M. NORMA NTC 382 22.5° D=6" RDE 21</v>
          </cell>
          <cell r="D358" t="str">
            <v>UN</v>
          </cell>
          <cell r="E358">
            <v>267348</v>
          </cell>
        </row>
        <row r="359">
          <cell r="B359">
            <v>6662</v>
          </cell>
          <cell r="C359" t="str">
            <v>CODO G.RAD. PVC U.M. NORMA NTC 382 22.5° D=8" RDE 21</v>
          </cell>
          <cell r="D359" t="str">
            <v>UN</v>
          </cell>
          <cell r="E359">
            <v>565670</v>
          </cell>
        </row>
        <row r="360">
          <cell r="B360">
            <v>6663</v>
          </cell>
          <cell r="C360" t="str">
            <v>CODO G.RAD. PVC U.M. NORMA NTC 382 22.5° D=10" RDE 21</v>
          </cell>
          <cell r="D360" t="str">
            <v>UN</v>
          </cell>
          <cell r="E360">
            <v>1267533</v>
          </cell>
        </row>
        <row r="361">
          <cell r="B361">
            <v>6664</v>
          </cell>
          <cell r="C361" t="str">
            <v>CODO G.RAD. PVC U.M. NORMA NTC 382 22.5° D=12" RDE 21</v>
          </cell>
          <cell r="D361" t="str">
            <v>UN</v>
          </cell>
          <cell r="E361">
            <v>1706896</v>
          </cell>
        </row>
        <row r="362">
          <cell r="B362">
            <v>6665</v>
          </cell>
          <cell r="C362" t="str">
            <v>CODO G.RAD. PVC U.M. NORMA NTC 382 11.25° D=2" RDE 21</v>
          </cell>
          <cell r="D362" t="str">
            <v>UN</v>
          </cell>
          <cell r="E362">
            <v>39333</v>
          </cell>
        </row>
        <row r="363">
          <cell r="B363">
            <v>6666</v>
          </cell>
          <cell r="C363" t="str">
            <v>CODO G.RAD. PVC U.M. NORMA NTC 382 TI11.25° D=2 1/2" RDE 21</v>
          </cell>
          <cell r="D363" t="str">
            <v>UN</v>
          </cell>
          <cell r="E363">
            <v>43479</v>
          </cell>
        </row>
        <row r="364">
          <cell r="B364">
            <v>6667</v>
          </cell>
          <cell r="C364" t="str">
            <v>CODO G.RAD. PVC U.M. NORMA NTC 382 11.25° D=3" RDE 21</v>
          </cell>
          <cell r="D364" t="str">
            <v>UN</v>
          </cell>
          <cell r="E364">
            <v>60370</v>
          </cell>
        </row>
        <row r="365">
          <cell r="B365">
            <v>6668</v>
          </cell>
          <cell r="C365" t="str">
            <v>CODO G.RAD. PVC U.M. NORMA NTC 382 11.25° D=4" RDE 21</v>
          </cell>
          <cell r="D365" t="str">
            <v>UN</v>
          </cell>
          <cell r="E365">
            <v>103375</v>
          </cell>
        </row>
        <row r="366">
          <cell r="B366">
            <v>6669</v>
          </cell>
          <cell r="C366" t="str">
            <v>CODO G.RAD. PVC U.M. NORMA NTC 382 11.25° D=6" RDE 21</v>
          </cell>
          <cell r="D366" t="str">
            <v>UN</v>
          </cell>
          <cell r="E366">
            <v>239053</v>
          </cell>
        </row>
        <row r="367">
          <cell r="B367">
            <v>6670</v>
          </cell>
          <cell r="C367" t="str">
            <v>CODO G.RAD. PVC U.M. NORMA NTC 382 11.25° D=8" RDE 21</v>
          </cell>
          <cell r="D367" t="str">
            <v>UN</v>
          </cell>
          <cell r="E367">
            <v>485734</v>
          </cell>
        </row>
        <row r="368">
          <cell r="B368">
            <v>6671</v>
          </cell>
          <cell r="C368" t="str">
            <v>CODO G.RAD. PVC U.M. NORMA NTC 382 11.25° D=10" RDE 21</v>
          </cell>
          <cell r="D368" t="str">
            <v>UN</v>
          </cell>
          <cell r="E368">
            <v>1036952</v>
          </cell>
        </row>
        <row r="369">
          <cell r="B369">
            <v>6672</v>
          </cell>
          <cell r="C369" t="str">
            <v>CODO G.RAD. PVC U.M. NORMA NTC 382 11.25° D=12" RDE 21</v>
          </cell>
          <cell r="D369" t="str">
            <v>UN</v>
          </cell>
          <cell r="E369">
            <v>1372571</v>
          </cell>
        </row>
        <row r="370">
          <cell r="B370">
            <v>6673</v>
          </cell>
          <cell r="C370" t="str">
            <v>CABINA TELEFONICA PEDESTAL M20</v>
          </cell>
          <cell r="D370" t="str">
            <v>UN</v>
          </cell>
          <cell r="E370">
            <v>3689000</v>
          </cell>
        </row>
        <row r="371">
          <cell r="B371">
            <v>6674</v>
          </cell>
          <cell r="C371" t="str">
            <v>PARADERO EN ACERO INOXIDABLE M10 (INSTALADO)</v>
          </cell>
          <cell r="D371" t="str">
            <v>UN</v>
          </cell>
          <cell r="E371">
            <v>8449000</v>
          </cell>
        </row>
        <row r="372">
          <cell r="B372">
            <v>6675</v>
          </cell>
          <cell r="C372" t="str">
            <v>CICLO-PARQUEADERO M101</v>
          </cell>
          <cell r="D372" t="str">
            <v>UN</v>
          </cell>
          <cell r="E372">
            <v>642600</v>
          </cell>
        </row>
        <row r="373">
          <cell r="B373">
            <v>6677</v>
          </cell>
          <cell r="C373" t="str">
            <v>BANCA EN MADERA M50</v>
          </cell>
          <cell r="D373" t="str">
            <v>UN</v>
          </cell>
          <cell r="E373">
            <v>511700</v>
          </cell>
        </row>
        <row r="374">
          <cell r="B374">
            <v>6679</v>
          </cell>
          <cell r="C374" t="str">
            <v>PROTECTOR DE ARBOL M90</v>
          </cell>
          <cell r="D374" t="str">
            <v>UN</v>
          </cell>
          <cell r="E374">
            <v>666400</v>
          </cell>
        </row>
        <row r="375">
          <cell r="B375">
            <v>6680</v>
          </cell>
          <cell r="C375" t="str">
            <v>PROTECTOR DE ARBOL DE DOS TUBOS M91</v>
          </cell>
          <cell r="D375" t="str">
            <v>UN</v>
          </cell>
          <cell r="E375">
            <v>190400</v>
          </cell>
        </row>
        <row r="376">
          <cell r="B376">
            <v>6681</v>
          </cell>
          <cell r="C376" t="str">
            <v>POSTE HISTORICO M131 H=5m</v>
          </cell>
          <cell r="D376" t="str">
            <v>UN</v>
          </cell>
          <cell r="E376">
            <v>3751713</v>
          </cell>
        </row>
        <row r="377">
          <cell r="B377">
            <v>6682</v>
          </cell>
          <cell r="C377" t="str">
            <v>BOLARDO BAJO EN HIERRO M62</v>
          </cell>
          <cell r="D377" t="str">
            <v>UN</v>
          </cell>
          <cell r="E377">
            <v>145180</v>
          </cell>
        </row>
        <row r="378">
          <cell r="B378">
            <v>6683</v>
          </cell>
          <cell r="C378" t="str">
            <v>BOLARDO BAJO EN CONCRETO M61</v>
          </cell>
          <cell r="D378" t="str">
            <v>UN</v>
          </cell>
          <cell r="E378">
            <v>110795</v>
          </cell>
        </row>
        <row r="379">
          <cell r="B379">
            <v>6684</v>
          </cell>
          <cell r="C379" t="str">
            <v>BLOQUE ESTRUCTURAL TIPO PIEDRA GRIS</v>
          </cell>
          <cell r="D379" t="str">
            <v>UN</v>
          </cell>
          <cell r="E379">
            <v>5316</v>
          </cell>
        </row>
        <row r="380">
          <cell r="B380">
            <v>6698</v>
          </cell>
          <cell r="C380" t="str">
            <v>GEOTEXTIL REPAV 400</v>
          </cell>
          <cell r="D380" t="str">
            <v>M2</v>
          </cell>
          <cell r="E380">
            <v>4403</v>
          </cell>
        </row>
        <row r="381">
          <cell r="B381">
            <v>6700</v>
          </cell>
          <cell r="C381" t="str">
            <v>GEOTEXTIL NT 3000 o 601 NT</v>
          </cell>
          <cell r="D381" t="str">
            <v>M2</v>
          </cell>
          <cell r="E381">
            <v>5831</v>
          </cell>
        </row>
        <row r="382">
          <cell r="B382">
            <v>6701</v>
          </cell>
          <cell r="C382" t="str">
            <v>GEOTEXTIL NT 4000 o 801 NT</v>
          </cell>
          <cell r="D382" t="str">
            <v>M2</v>
          </cell>
          <cell r="E382">
            <v>7735</v>
          </cell>
        </row>
        <row r="383">
          <cell r="B383">
            <v>6702</v>
          </cell>
          <cell r="C383" t="str">
            <v>GEOTEXTIL NT 5000 o 861 NT</v>
          </cell>
          <cell r="D383" t="str">
            <v>M2</v>
          </cell>
          <cell r="E383">
            <v>9330</v>
          </cell>
        </row>
        <row r="384">
          <cell r="B384">
            <v>6703</v>
          </cell>
          <cell r="C384" t="str">
            <v>GEOTEXTIL NT 6000 o 1201 NT</v>
          </cell>
          <cell r="D384" t="str">
            <v>M2</v>
          </cell>
          <cell r="E384">
            <v>9330</v>
          </cell>
        </row>
        <row r="385">
          <cell r="B385">
            <v>6704</v>
          </cell>
          <cell r="C385" t="str">
            <v>GEOTEXTIL NT 7000 o 1601 NT</v>
          </cell>
          <cell r="D385" t="str">
            <v>M2</v>
          </cell>
          <cell r="E385">
            <v>16779</v>
          </cell>
        </row>
        <row r="386">
          <cell r="B386">
            <v>6710</v>
          </cell>
          <cell r="C386" t="str">
            <v>GEOTEXTIL TEJIDO FORTEX BX-30</v>
          </cell>
          <cell r="D386" t="str">
            <v>M2</v>
          </cell>
          <cell r="E386">
            <v>5423</v>
          </cell>
        </row>
        <row r="387">
          <cell r="B387">
            <v>6715</v>
          </cell>
          <cell r="C387" t="str">
            <v>UNION PVC U.M. NORMA NTC 382 D=2 1/2"</v>
          </cell>
          <cell r="D387" t="str">
            <v>UN</v>
          </cell>
          <cell r="E387">
            <v>20988</v>
          </cell>
        </row>
        <row r="388">
          <cell r="B388">
            <v>6722</v>
          </cell>
          <cell r="C388" t="str">
            <v>SUBBASE GRANULAR B-400</v>
          </cell>
          <cell r="D388" t="str">
            <v>M3</v>
          </cell>
          <cell r="E388">
            <v>23800</v>
          </cell>
        </row>
        <row r="389">
          <cell r="B389">
            <v>6733</v>
          </cell>
          <cell r="C389" t="str">
            <v>ADOQUIN DE ARCILLA CUARTERON 26x6x6</v>
          </cell>
          <cell r="D389" t="str">
            <v>UN</v>
          </cell>
          <cell r="E389">
            <v>754</v>
          </cell>
        </row>
        <row r="390">
          <cell r="B390">
            <v>6739</v>
          </cell>
          <cell r="C390" t="str">
            <v>BOMBEO DE CONCRETO CON AUTOBOMBA (No incluye suministro ni instalación de concreto)</v>
          </cell>
          <cell r="D390" t="str">
            <v>M3</v>
          </cell>
          <cell r="E390">
            <v>44030</v>
          </cell>
        </row>
        <row r="391">
          <cell r="B391">
            <v>6780</v>
          </cell>
          <cell r="C391" t="str">
            <v>MOTOSIERRA - POTENCIA 2 A 3 KW</v>
          </cell>
          <cell r="D391" t="str">
            <v>DIA</v>
          </cell>
          <cell r="E391">
            <v>40047</v>
          </cell>
        </row>
        <row r="392">
          <cell r="B392">
            <v>6789</v>
          </cell>
          <cell r="C392" t="str">
            <v>ACERO FIGURADO No. 7 (Ø 7/8") F'y=60000 PSI</v>
          </cell>
          <cell r="D392" t="str">
            <v>KG</v>
          </cell>
          <cell r="E392">
            <v>4522</v>
          </cell>
        </row>
        <row r="393">
          <cell r="B393">
            <v>6792</v>
          </cell>
          <cell r="C393" t="str">
            <v>MARCO Y TAPA CIRCULAR CAMARA INSPECCIÓN ETB PL0025</v>
          </cell>
          <cell r="D393" t="str">
            <v>UN</v>
          </cell>
          <cell r="E393">
            <v>503115</v>
          </cell>
        </row>
        <row r="394">
          <cell r="B394">
            <v>6793</v>
          </cell>
          <cell r="C394" t="str">
            <v>MARCO Y TAPA CAJA INSPECCION SENCILLA CODENSA CS 275</v>
          </cell>
          <cell r="D394" t="str">
            <v>UN</v>
          </cell>
          <cell r="E394">
            <v>514983</v>
          </cell>
        </row>
        <row r="395">
          <cell r="B395">
            <v>6807</v>
          </cell>
          <cell r="C395" t="str">
            <v>FORMALETA MADERA SUMIDEROS</v>
          </cell>
          <cell r="D395" t="str">
            <v>M2</v>
          </cell>
          <cell r="E395">
            <v>41319</v>
          </cell>
        </row>
        <row r="396">
          <cell r="B396">
            <v>6824</v>
          </cell>
          <cell r="C396" t="str">
            <v>TRANSPORTE TUBERIA Y PREFABRICADOS</v>
          </cell>
          <cell r="D396" t="str">
            <v>KG</v>
          </cell>
          <cell r="E396">
            <v>32</v>
          </cell>
        </row>
        <row r="397">
          <cell r="B397">
            <v>6825</v>
          </cell>
          <cell r="C397" t="str">
            <v>BARRERA MONODIRECCIONAL NEW JERSEY (900x290x1000)</v>
          </cell>
          <cell r="D397" t="str">
            <v>UN</v>
          </cell>
          <cell r="E397">
            <v>258081</v>
          </cell>
        </row>
        <row r="398">
          <cell r="B398">
            <v>6826</v>
          </cell>
          <cell r="C398" t="str">
            <v>BARRERA BIDIRECCIONAL NEW JERSEY (800x600x1500)</v>
          </cell>
          <cell r="D398" t="str">
            <v>UN</v>
          </cell>
          <cell r="E398">
            <v>398620</v>
          </cell>
        </row>
        <row r="399">
          <cell r="B399">
            <v>6830</v>
          </cell>
          <cell r="C399" t="str">
            <v>GROUTING 10,5 MPa 1500 PSI (105 Kg/cm2)</v>
          </cell>
          <cell r="D399" t="str">
            <v>M3</v>
          </cell>
          <cell r="E399">
            <v>525980</v>
          </cell>
        </row>
        <row r="400">
          <cell r="B400">
            <v>6831</v>
          </cell>
          <cell r="C400" t="str">
            <v>GROUTING 2000 PSI 14 MPa (140 Kg/cm2)</v>
          </cell>
          <cell r="D400" t="str">
            <v>M3</v>
          </cell>
          <cell r="E400">
            <v>543830</v>
          </cell>
        </row>
        <row r="401">
          <cell r="B401">
            <v>6832</v>
          </cell>
          <cell r="C401" t="str">
            <v>GROUTING 17 MPa 2500 PSI (175 Kg/cm2)</v>
          </cell>
          <cell r="D401" t="str">
            <v>M3</v>
          </cell>
          <cell r="E401">
            <v>561680</v>
          </cell>
        </row>
        <row r="402">
          <cell r="B402">
            <v>6834</v>
          </cell>
          <cell r="C402" t="str">
            <v>TUBERIA PF D=1/2" RDE 9</v>
          </cell>
          <cell r="D402" t="str">
            <v>ML</v>
          </cell>
          <cell r="E402">
            <v>4732</v>
          </cell>
        </row>
        <row r="403">
          <cell r="B403">
            <v>6835</v>
          </cell>
          <cell r="C403" t="str">
            <v>UNION PVC PRESION U.S. D=1/2"</v>
          </cell>
          <cell r="D403" t="str">
            <v>UN</v>
          </cell>
          <cell r="E403">
            <v>501</v>
          </cell>
        </row>
        <row r="404">
          <cell r="B404">
            <v>6846</v>
          </cell>
          <cell r="C404" t="str">
            <v>ADOQUIN DE CONCRETO (200x100x80mm)</v>
          </cell>
          <cell r="D404" t="str">
            <v>UN</v>
          </cell>
          <cell r="E404">
            <v>1611</v>
          </cell>
        </row>
        <row r="405">
          <cell r="B405">
            <v>6847</v>
          </cell>
          <cell r="C405" t="str">
            <v>ADOQUIN DE CONCRETO (200x100x80mm) COLOR</v>
          </cell>
          <cell r="D405" t="str">
            <v>UN</v>
          </cell>
          <cell r="E405">
            <v>1672</v>
          </cell>
        </row>
        <row r="406">
          <cell r="B406">
            <v>6853</v>
          </cell>
          <cell r="C406" t="str">
            <v>ADOQUIN DE CONCRETO A25 (20x10x6cm)</v>
          </cell>
          <cell r="D406" t="str">
            <v>UN</v>
          </cell>
          <cell r="E406">
            <v>1247</v>
          </cell>
        </row>
        <row r="407">
          <cell r="B407">
            <v>6858</v>
          </cell>
          <cell r="C407" t="str">
            <v>CONCRETO MR50</v>
          </cell>
          <cell r="D407" t="str">
            <v>M3</v>
          </cell>
          <cell r="E407">
            <v>562870</v>
          </cell>
        </row>
        <row r="408">
          <cell r="B408">
            <v>6859</v>
          </cell>
          <cell r="C408" t="str">
            <v>CONCRETO MR45</v>
          </cell>
          <cell r="D408" t="str">
            <v>M3</v>
          </cell>
          <cell r="E408">
            <v>556920</v>
          </cell>
        </row>
        <row r="409">
          <cell r="B409">
            <v>6861</v>
          </cell>
          <cell r="C409" t="str">
            <v>LOSETA PREFABRICADA A50 - A55 - A56 (400x400x60mm)</v>
          </cell>
          <cell r="D409" t="str">
            <v>M2</v>
          </cell>
          <cell r="E409">
            <v>77763</v>
          </cell>
        </row>
        <row r="410">
          <cell r="B410">
            <v>6863</v>
          </cell>
          <cell r="C410" t="str">
            <v>CAÑUELA PREFABRICADA A120 (800x300x225mm)</v>
          </cell>
          <cell r="D410" t="str">
            <v>UN</v>
          </cell>
          <cell r="E410">
            <v>40787</v>
          </cell>
        </row>
        <row r="411">
          <cell r="B411">
            <v>6865</v>
          </cell>
          <cell r="C411" t="str">
            <v>CONCRETO TREMIE 3000 PSI (210 Kg/cm2)</v>
          </cell>
          <cell r="D411" t="str">
            <v>M3</v>
          </cell>
          <cell r="E411">
            <v>540071</v>
          </cell>
        </row>
        <row r="412">
          <cell r="B412">
            <v>6867</v>
          </cell>
          <cell r="C412" t="str">
            <v>PILOTEADORA - INCLUYE OPERARIO Y COMBUSTIBLE</v>
          </cell>
          <cell r="D412" t="str">
            <v>HR</v>
          </cell>
          <cell r="E412">
            <v>611093</v>
          </cell>
        </row>
        <row r="413">
          <cell r="B413">
            <v>6875</v>
          </cell>
          <cell r="C413" t="str">
            <v>CEMENTO ASFÁLTICO MODIFICADO CON POLÍMEROS TIPO I</v>
          </cell>
          <cell r="D413" t="str">
            <v>KG</v>
          </cell>
          <cell r="E413">
            <v>5691</v>
          </cell>
        </row>
        <row r="414">
          <cell r="B414">
            <v>6878</v>
          </cell>
          <cell r="C414" t="str">
            <v>TRANSPORTE DE BASES ASFALTICAS</v>
          </cell>
          <cell r="D414" t="str">
            <v>M3-KM</v>
          </cell>
          <cell r="E414">
            <v>1428</v>
          </cell>
        </row>
        <row r="415">
          <cell r="B415">
            <v>6884</v>
          </cell>
          <cell r="C415" t="str">
            <v>POSTE METALICO H=9m BRAZO SENCILLO (PINTADO)</v>
          </cell>
          <cell r="D415" t="str">
            <v>UN</v>
          </cell>
          <cell r="E415">
            <v>2756637</v>
          </cell>
        </row>
        <row r="416">
          <cell r="B416">
            <v>6889</v>
          </cell>
          <cell r="C416" t="str">
            <v>FONDO DE JUNTA EN ESPUMA DE POLIETILENO DE BAJA DENSIDAD D=10 mm</v>
          </cell>
          <cell r="D416" t="str">
            <v>ML</v>
          </cell>
          <cell r="E416">
            <v>915</v>
          </cell>
        </row>
        <row r="417">
          <cell r="B417">
            <v>6914</v>
          </cell>
          <cell r="C417" t="str">
            <v>CURADOR PARA CONCRETOS Y MORTEROS</v>
          </cell>
          <cell r="D417" t="str">
            <v>KG</v>
          </cell>
          <cell r="E417">
            <v>7053</v>
          </cell>
        </row>
        <row r="418">
          <cell r="B418">
            <v>6919</v>
          </cell>
          <cell r="C418" t="str">
            <v>ESMALTE URETANO GRIS (COMPONENTE A)</v>
          </cell>
          <cell r="D418" t="str">
            <v>GLN</v>
          </cell>
          <cell r="E418">
            <v>180000</v>
          </cell>
        </row>
        <row r="419">
          <cell r="B419">
            <v>6944</v>
          </cell>
          <cell r="C419" t="str">
            <v>MARCO Y TAPA CIRCULAR CAJA VEHICULAR CODENSA CS280</v>
          </cell>
          <cell r="D419" t="str">
            <v>UN</v>
          </cell>
          <cell r="E419">
            <v>475120</v>
          </cell>
        </row>
        <row r="420">
          <cell r="B420">
            <v>6958</v>
          </cell>
          <cell r="C420" t="str">
            <v>GEOTEXTIL TEJIDO FORTEX BX-60 o 5x5</v>
          </cell>
          <cell r="D420" t="str">
            <v>M2</v>
          </cell>
          <cell r="E420">
            <v>10472</v>
          </cell>
        </row>
        <row r="421">
          <cell r="B421">
            <v>6962</v>
          </cell>
          <cell r="C421" t="str">
            <v>EMULSION ASFALTICA CRL-1</v>
          </cell>
          <cell r="D421" t="str">
            <v>LT</v>
          </cell>
          <cell r="E421">
            <v>2633</v>
          </cell>
        </row>
        <row r="422">
          <cell r="B422">
            <v>6963</v>
          </cell>
          <cell r="C422" t="str">
            <v>EMULSION ASFALTICA CRR-1</v>
          </cell>
          <cell r="D422" t="str">
            <v>LT</v>
          </cell>
          <cell r="E422">
            <v>2792</v>
          </cell>
        </row>
        <row r="423">
          <cell r="B423">
            <v>6964</v>
          </cell>
          <cell r="C423" t="str">
            <v>EMULSION ASFALTICA CRR-2</v>
          </cell>
          <cell r="D423" t="str">
            <v>LT</v>
          </cell>
          <cell r="E423">
            <v>4743</v>
          </cell>
        </row>
        <row r="424">
          <cell r="B424">
            <v>7004</v>
          </cell>
          <cell r="C424" t="str">
            <v>BASE GRANULAR B-600</v>
          </cell>
          <cell r="D424" t="str">
            <v>M3</v>
          </cell>
          <cell r="E424">
            <v>46410</v>
          </cell>
        </row>
        <row r="425">
          <cell r="B425">
            <v>7005</v>
          </cell>
          <cell r="C425" t="str">
            <v>SUBBASE GRANULAR B-200</v>
          </cell>
          <cell r="D425" t="str">
            <v>M3</v>
          </cell>
          <cell r="E425">
            <v>19040</v>
          </cell>
        </row>
        <row r="426">
          <cell r="B426">
            <v>7009</v>
          </cell>
          <cell r="C426" t="str">
            <v>CORTADORA DE PAVIMENTOS (SIN DISCO) - PROFUNDIDAD DE CORTE MÁXIMO DE 16 A 20 cm - INCLUYE COMBUSTIBLE</v>
          </cell>
          <cell r="D426" t="str">
            <v>DIA</v>
          </cell>
          <cell r="E426">
            <v>62315</v>
          </cell>
        </row>
        <row r="427">
          <cell r="B427">
            <v>7012</v>
          </cell>
          <cell r="C427" t="str">
            <v>ADOQUIN DE ARCILLA 20x10x8</v>
          </cell>
          <cell r="D427" t="str">
            <v>UN</v>
          </cell>
          <cell r="E427">
            <v>997</v>
          </cell>
        </row>
        <row r="428">
          <cell r="B428">
            <v>7018</v>
          </cell>
          <cell r="C428" t="str">
            <v>SELLANTE ELASTOMERICO CON BASE EN POLIURETANO</v>
          </cell>
          <cell r="D428" t="str">
            <v>GLN</v>
          </cell>
          <cell r="E428">
            <v>256148</v>
          </cell>
        </row>
        <row r="429">
          <cell r="B429">
            <v>7019</v>
          </cell>
          <cell r="C429" t="str">
            <v>GASOLINA CORRIENTE</v>
          </cell>
          <cell r="D429" t="str">
            <v>GLN</v>
          </cell>
          <cell r="E429">
            <v>9152</v>
          </cell>
        </row>
        <row r="430">
          <cell r="B430">
            <v>7020</v>
          </cell>
          <cell r="C430" t="str">
            <v>UNION REPARACION HD EXTREMO LISO D=3"</v>
          </cell>
          <cell r="D430" t="str">
            <v>UN</v>
          </cell>
          <cell r="E430">
            <v>140420</v>
          </cell>
        </row>
        <row r="431">
          <cell r="B431">
            <v>7021</v>
          </cell>
          <cell r="C431" t="str">
            <v>UNION GIBAULT HD PARA AC CL 25 D=3"</v>
          </cell>
          <cell r="D431" t="str">
            <v>UN</v>
          </cell>
          <cell r="E431">
            <v>154700</v>
          </cell>
        </row>
        <row r="432">
          <cell r="B432">
            <v>7022</v>
          </cell>
          <cell r="C432" t="str">
            <v>UNION GIBAULT HD PARA AC CL 25 D=4"</v>
          </cell>
          <cell r="D432" t="str">
            <v>UN</v>
          </cell>
          <cell r="E432">
            <v>186434</v>
          </cell>
        </row>
        <row r="433">
          <cell r="B433">
            <v>7023</v>
          </cell>
          <cell r="C433" t="str">
            <v>UNION GIBAULT HD PARA AC CL 25 D=8"</v>
          </cell>
          <cell r="D433" t="str">
            <v>UN</v>
          </cell>
          <cell r="E433">
            <v>275306</v>
          </cell>
        </row>
        <row r="434">
          <cell r="B434">
            <v>7024</v>
          </cell>
          <cell r="C434" t="str">
            <v>UNION GIBAULT HD PARA AC CL 25 D=6"</v>
          </cell>
          <cell r="D434" t="str">
            <v>UN</v>
          </cell>
          <cell r="E434">
            <v>268412</v>
          </cell>
        </row>
        <row r="435">
          <cell r="B435">
            <v>7025</v>
          </cell>
          <cell r="C435" t="str">
            <v>UNION GIBAULT HD PARA AC CL 25 D=10"</v>
          </cell>
          <cell r="D435" t="str">
            <v>UN</v>
          </cell>
          <cell r="E435">
            <v>543333</v>
          </cell>
        </row>
        <row r="436">
          <cell r="B436">
            <v>7026</v>
          </cell>
          <cell r="C436" t="str">
            <v>UNION GIBAULT HD PARA AC CL 25 D=12"</v>
          </cell>
          <cell r="D436" t="str">
            <v>UN</v>
          </cell>
          <cell r="E436">
            <v>798889</v>
          </cell>
        </row>
        <row r="437">
          <cell r="B437">
            <v>7041</v>
          </cell>
          <cell r="C437" t="str">
            <v>TAPA Y ANILLO EN POLIPROPILENO RECICLADO PARA POZO</v>
          </cell>
          <cell r="D437" t="str">
            <v>UN</v>
          </cell>
          <cell r="E437">
            <v>1393335</v>
          </cell>
        </row>
        <row r="438">
          <cell r="B438">
            <v>7050</v>
          </cell>
          <cell r="C438" t="str">
            <v>TARIFA HORA - PERSONAL DE OBRA - OFICIAL (INCLUYE FACTOR DE PRESTACIONES)</v>
          </cell>
          <cell r="D438" t="str">
            <v>HR</v>
          </cell>
          <cell r="E438">
            <v>11464</v>
          </cell>
        </row>
        <row r="439">
          <cell r="B439">
            <v>7055</v>
          </cell>
          <cell r="C439" t="str">
            <v>CAL HIDRATADA</v>
          </cell>
          <cell r="D439" t="str">
            <v>KG</v>
          </cell>
          <cell r="E439">
            <v>547</v>
          </cell>
        </row>
        <row r="440">
          <cell r="B440">
            <v>7057</v>
          </cell>
          <cell r="C440" t="str">
            <v>TARIFA HORA - PERSONAL DE OBRA - AYUDANTE (INCLUYE FACTOR DE PRESTACIONES)</v>
          </cell>
          <cell r="D440" t="str">
            <v>HR</v>
          </cell>
          <cell r="E440">
            <v>7965</v>
          </cell>
        </row>
        <row r="441">
          <cell r="B441">
            <v>7071</v>
          </cell>
          <cell r="C441" t="str">
            <v>EMULSION ASFALTICA CRL-0</v>
          </cell>
          <cell r="D441" t="str">
            <v>LT</v>
          </cell>
          <cell r="E441">
            <v>4179</v>
          </cell>
        </row>
        <row r="442">
          <cell r="B442">
            <v>7080</v>
          </cell>
          <cell r="C442" t="str">
            <v>TUBERIA PVC SANITARIA U.S. D=4"</v>
          </cell>
          <cell r="D442" t="str">
            <v>ML</v>
          </cell>
          <cell r="E442">
            <v>31765</v>
          </cell>
        </row>
        <row r="443">
          <cell r="B443">
            <v>7081</v>
          </cell>
          <cell r="C443" t="str">
            <v>TUBERIA PVC SANITARIA U.S. D=6"</v>
          </cell>
          <cell r="D443" t="str">
            <v>ML</v>
          </cell>
          <cell r="E443">
            <v>66655</v>
          </cell>
        </row>
        <row r="444">
          <cell r="B444">
            <v>7082</v>
          </cell>
          <cell r="C444" t="str">
            <v>PLACA CUBIERTA POZO D=1.70m, e=0.25m - EAAB</v>
          </cell>
          <cell r="D444" t="str">
            <v>UN</v>
          </cell>
          <cell r="E444">
            <v>1287167</v>
          </cell>
        </row>
        <row r="445">
          <cell r="B445">
            <v>7084</v>
          </cell>
          <cell r="C445" t="str">
            <v>PLACA FONDO POZO D=1.70m, e=0.20m - EAAB</v>
          </cell>
          <cell r="D445" t="str">
            <v>UN</v>
          </cell>
          <cell r="E445">
            <v>1064311</v>
          </cell>
        </row>
        <row r="446">
          <cell r="B446">
            <v>7085</v>
          </cell>
          <cell r="C446" t="str">
            <v>SECCIÓN CILINDRO POZO D=1.20m, H=1.00m</v>
          </cell>
          <cell r="D446" t="str">
            <v>UN</v>
          </cell>
          <cell r="E446">
            <v>981745</v>
          </cell>
        </row>
        <row r="447">
          <cell r="B447">
            <v>7086</v>
          </cell>
          <cell r="C447" t="str">
            <v>SECCIÓN CILINDRO POZO D=1.20m, H=0.50m</v>
          </cell>
          <cell r="D447" t="str">
            <v>UN</v>
          </cell>
          <cell r="E447">
            <v>556697</v>
          </cell>
        </row>
        <row r="448">
          <cell r="B448">
            <v>7087</v>
          </cell>
          <cell r="C448" t="str">
            <v>SECCIÓN CILINDRO POZO D=1.20m, H=0.25m</v>
          </cell>
          <cell r="D448" t="str">
            <v>UN</v>
          </cell>
          <cell r="E448">
            <v>302484</v>
          </cell>
        </row>
        <row r="449">
          <cell r="B449">
            <v>7088</v>
          </cell>
          <cell r="C449" t="str">
            <v>ACERO FIGURADO No. 4 (Ø 1/2") F'y=60000 PSI</v>
          </cell>
          <cell r="D449" t="str">
            <v>KG</v>
          </cell>
          <cell r="E449">
            <v>4522</v>
          </cell>
        </row>
        <row r="450">
          <cell r="B450">
            <v>7089</v>
          </cell>
          <cell r="C450" t="str">
            <v>MARCO Y TAPA PARA SUMIDERO 0.52 X 0.90 EAAB NP-023</v>
          </cell>
          <cell r="D450" t="str">
            <v>UN</v>
          </cell>
          <cell r="E450">
            <v>596032</v>
          </cell>
        </row>
        <row r="451">
          <cell r="B451">
            <v>7091</v>
          </cell>
          <cell r="C451" t="str">
            <v>SUMIDERO LATERAL SL-100</v>
          </cell>
          <cell r="D451" t="str">
            <v>UN</v>
          </cell>
          <cell r="E451">
            <v>1575477</v>
          </cell>
        </row>
        <row r="452">
          <cell r="B452">
            <v>7092</v>
          </cell>
          <cell r="C452" t="str">
            <v>SUMIDERO LATERAL SL-150</v>
          </cell>
          <cell r="D452" t="str">
            <v>UN</v>
          </cell>
          <cell r="E452">
            <v>2114773</v>
          </cell>
        </row>
        <row r="453">
          <cell r="B453">
            <v>7093</v>
          </cell>
          <cell r="C453" t="str">
            <v>SUMIDERO LATERAL SL-200</v>
          </cell>
          <cell r="D453" t="str">
            <v>UN</v>
          </cell>
          <cell r="E453">
            <v>2448097</v>
          </cell>
        </row>
        <row r="454">
          <cell r="B454">
            <v>7094</v>
          </cell>
          <cell r="C454" t="str">
            <v>SUMIDERO LATERAL SL-250</v>
          </cell>
          <cell r="D454" t="str">
            <v>UN</v>
          </cell>
          <cell r="E454">
            <v>3389120</v>
          </cell>
        </row>
        <row r="455">
          <cell r="B455">
            <v>7096</v>
          </cell>
          <cell r="C455" t="str">
            <v>TAPA SUMIDERO LATERAL SL-100</v>
          </cell>
          <cell r="D455" t="str">
            <v>UN</v>
          </cell>
          <cell r="E455">
            <v>1599800</v>
          </cell>
        </row>
        <row r="456">
          <cell r="B456">
            <v>7097</v>
          </cell>
          <cell r="C456" t="str">
            <v>TAPA SUMIDERO LATERAL SL-150</v>
          </cell>
          <cell r="D456" t="str">
            <v>UN</v>
          </cell>
          <cell r="E456">
            <v>2471988</v>
          </cell>
        </row>
        <row r="457">
          <cell r="B457">
            <v>7098</v>
          </cell>
          <cell r="C457" t="str">
            <v>TAPA SUMIDERO LATERAL SL-200</v>
          </cell>
          <cell r="D457" t="str">
            <v>UN</v>
          </cell>
          <cell r="E457">
            <v>3140805</v>
          </cell>
        </row>
        <row r="458">
          <cell r="B458">
            <v>7099</v>
          </cell>
          <cell r="C458" t="str">
            <v>TAPA SUMIDERO LATERAL SL-250</v>
          </cell>
          <cell r="D458" t="str">
            <v>UN</v>
          </cell>
          <cell r="E458">
            <v>3249902</v>
          </cell>
        </row>
        <row r="459">
          <cell r="B459">
            <v>7101</v>
          </cell>
          <cell r="C459" t="str">
            <v>SOBRETAPA SUMIDERO LATERAL SL-150</v>
          </cell>
          <cell r="D459" t="str">
            <v>UN</v>
          </cell>
          <cell r="E459">
            <v>875714</v>
          </cell>
        </row>
        <row r="460">
          <cell r="B460">
            <v>7104</v>
          </cell>
          <cell r="C460" t="str">
            <v>REJILLA SUMIDERO LATERAL 83.50 X 45</v>
          </cell>
          <cell r="D460" t="str">
            <v>UN</v>
          </cell>
          <cell r="E460">
            <v>313172</v>
          </cell>
        </row>
        <row r="461">
          <cell r="B461">
            <v>7105</v>
          </cell>
          <cell r="C461" t="str">
            <v>TUBERIA PVC DRENAJE D=65MM (TUBO SIN FILTRO)</v>
          </cell>
          <cell r="D461" t="str">
            <v>ML</v>
          </cell>
          <cell r="E461">
            <v>12894</v>
          </cell>
        </row>
        <row r="462">
          <cell r="B462">
            <v>7106</v>
          </cell>
          <cell r="C462" t="str">
            <v>TUBERIA PVC DRENAJE D=100MM (TUBO SIN FILTRO)</v>
          </cell>
          <cell r="D462" t="str">
            <v>ML</v>
          </cell>
          <cell r="E462">
            <v>22050</v>
          </cell>
        </row>
        <row r="463">
          <cell r="B463">
            <v>7107</v>
          </cell>
          <cell r="C463" t="str">
            <v>TUBERIA PVC DRENAJE D=160MM (TUBO SIN FILTRO)</v>
          </cell>
          <cell r="D463" t="str">
            <v>ML</v>
          </cell>
          <cell r="E463">
            <v>47990</v>
          </cell>
        </row>
        <row r="464">
          <cell r="B464">
            <v>7109</v>
          </cell>
          <cell r="C464" t="str">
            <v>TUBERIA PVC DRENAJE D=65MM (EN ROLLO CON FILTRO)</v>
          </cell>
          <cell r="D464" t="str">
            <v>ML</v>
          </cell>
          <cell r="E464">
            <v>16699</v>
          </cell>
        </row>
        <row r="465">
          <cell r="B465">
            <v>7110</v>
          </cell>
          <cell r="C465" t="str">
            <v>TUBERIA PVC DRENAJE D=100 mm (EN ROLLO CON FILTRO)</v>
          </cell>
          <cell r="D465" t="str">
            <v>ML</v>
          </cell>
          <cell r="E465">
            <v>29032</v>
          </cell>
        </row>
        <row r="466">
          <cell r="B466">
            <v>7111</v>
          </cell>
          <cell r="C466" t="str">
            <v>TUBERIA PVC DRENAJE D=160MM (EN ROLLO CON FILTRO)</v>
          </cell>
          <cell r="D466" t="str">
            <v>ML</v>
          </cell>
          <cell r="E466">
            <v>66488</v>
          </cell>
        </row>
        <row r="467">
          <cell r="B467">
            <v>7114</v>
          </cell>
          <cell r="C467" t="str">
            <v>CONCRETO DE BAJA PERMEABILIDAD 4000 PSI 28 MPa (280 Kg/cm2)</v>
          </cell>
          <cell r="D467" t="str">
            <v>M3</v>
          </cell>
          <cell r="E467">
            <v>543830</v>
          </cell>
        </row>
        <row r="468">
          <cell r="B468">
            <v>7115</v>
          </cell>
          <cell r="C468" t="str">
            <v>ADITIVO IMPERMEABILIZANTE PARA CONCRETOS Y MORTEROS</v>
          </cell>
          <cell r="D468" t="str">
            <v>KG</v>
          </cell>
          <cell r="E468">
            <v>9127</v>
          </cell>
        </row>
        <row r="469">
          <cell r="B469">
            <v>7119</v>
          </cell>
          <cell r="C469" t="str">
            <v>TUBERIA PVC U.M. EXT/INT LISO NORMA NTC 5070 D=24"</v>
          </cell>
          <cell r="D469" t="str">
            <v>ML</v>
          </cell>
          <cell r="E469">
            <v>542118</v>
          </cell>
        </row>
        <row r="470">
          <cell r="B470">
            <v>7120</v>
          </cell>
          <cell r="C470" t="str">
            <v>TUBERIA PVC U.M. EXT/INT LISO NORMA NTC 5070 D=27"</v>
          </cell>
          <cell r="D470" t="str">
            <v>ML</v>
          </cell>
          <cell r="E470">
            <v>649119</v>
          </cell>
        </row>
        <row r="471">
          <cell r="B471">
            <v>7121</v>
          </cell>
          <cell r="C471" t="str">
            <v>TUBERIA PVC U.M. EXT/INT LISO NORMA NTC 5070 D=30"</v>
          </cell>
          <cell r="D471" t="str">
            <v>ML</v>
          </cell>
          <cell r="E471">
            <v>810038</v>
          </cell>
        </row>
        <row r="472">
          <cell r="B472">
            <v>7122</v>
          </cell>
          <cell r="C472" t="str">
            <v>TUBERIA PVC U.M. EXT/INT LISO NORMA NTC 5070 D=33"</v>
          </cell>
          <cell r="D472" t="str">
            <v>ML</v>
          </cell>
          <cell r="E472">
            <v>1077829</v>
          </cell>
        </row>
        <row r="473">
          <cell r="B473">
            <v>7123</v>
          </cell>
          <cell r="C473" t="str">
            <v>TUBERIA PVC U.M. EXT/INT LISO NORMA NTC 5070 D=36"</v>
          </cell>
          <cell r="D473" t="str">
            <v>ML</v>
          </cell>
          <cell r="E473">
            <v>1503529</v>
          </cell>
        </row>
        <row r="474">
          <cell r="B474">
            <v>7124</v>
          </cell>
          <cell r="C474" t="str">
            <v>TUBERIA PVC U.M. EXT/INT LISO NORMA NTC 5070 D=39"</v>
          </cell>
          <cell r="D474" t="str">
            <v>ML</v>
          </cell>
          <cell r="E474">
            <v>2011658</v>
          </cell>
        </row>
        <row r="475">
          <cell r="B475">
            <v>7125</v>
          </cell>
          <cell r="C475" t="str">
            <v>TUBERIA PVC U.M. EXT/INT LISO NORMA NTC 5070 D=42"</v>
          </cell>
          <cell r="D475" t="str">
            <v>ML</v>
          </cell>
          <cell r="E475">
            <v>2361667</v>
          </cell>
        </row>
        <row r="476">
          <cell r="B476">
            <v>7131</v>
          </cell>
          <cell r="C476" t="str">
            <v>GEOTEXTIL TEJIDO FORTEX BX-40</v>
          </cell>
          <cell r="D476" t="str">
            <v>M2</v>
          </cell>
          <cell r="E476">
            <v>5474</v>
          </cell>
        </row>
        <row r="477">
          <cell r="B477">
            <v>7133</v>
          </cell>
          <cell r="C477" t="str">
            <v>GEOTEXTIL TEJIDO FORTEX BX-90 o 6x6</v>
          </cell>
          <cell r="D477" t="str">
            <v>M2</v>
          </cell>
          <cell r="E477">
            <v>19397</v>
          </cell>
        </row>
        <row r="478">
          <cell r="B478">
            <v>7134</v>
          </cell>
          <cell r="C478" t="str">
            <v>GEOTEXTIL REPAV 450 o PETROMAT</v>
          </cell>
          <cell r="D478" t="str">
            <v>M2</v>
          </cell>
          <cell r="E478">
            <v>5236</v>
          </cell>
        </row>
        <row r="479">
          <cell r="B479">
            <v>7135</v>
          </cell>
          <cell r="C479" t="str">
            <v>ADOQUIN DE ARCILLA 20x10x6</v>
          </cell>
          <cell r="D479" t="str">
            <v>UN</v>
          </cell>
          <cell r="E479">
            <v>680</v>
          </cell>
        </row>
        <row r="480">
          <cell r="B480">
            <v>7138</v>
          </cell>
          <cell r="C480" t="str">
            <v>BORDE CONTENEDOR DE RAICES A70 (1070x120x135mm)</v>
          </cell>
          <cell r="D480" t="str">
            <v>UN</v>
          </cell>
          <cell r="E480">
            <v>24687</v>
          </cell>
        </row>
        <row r="481">
          <cell r="B481">
            <v>7141</v>
          </cell>
          <cell r="C481" t="str">
            <v>SARDINEL BAJO A85 - RAMPAS (800x200x350mm)</v>
          </cell>
          <cell r="D481" t="str">
            <v>UN</v>
          </cell>
          <cell r="E481">
            <v>42519</v>
          </cell>
        </row>
        <row r="482">
          <cell r="B482">
            <v>7142</v>
          </cell>
          <cell r="C482" t="str">
            <v>DUCTO PVC TIPO TDP D=6"</v>
          </cell>
          <cell r="D482" t="str">
            <v>ML</v>
          </cell>
          <cell r="E482">
            <v>52199</v>
          </cell>
        </row>
        <row r="483">
          <cell r="B483">
            <v>7145</v>
          </cell>
          <cell r="C483" t="str">
            <v>MARCO Y TAPA CAJA INSPECCION AP / BT CODENSA CS274</v>
          </cell>
          <cell r="D483" t="str">
            <v>UN</v>
          </cell>
          <cell r="E483">
            <v>298435</v>
          </cell>
        </row>
        <row r="484">
          <cell r="B484">
            <v>7146</v>
          </cell>
          <cell r="C484" t="str">
            <v>MANLIFT - PLATAFORMA ELEVADORA A COMBUSTIÓN DE BRAZO ARTICULADO - ALTURA MÁXIMA DE TRABAJO DE 16 A 18 M - INCLUYE OPERARIO Y COMBUSTIBLE</v>
          </cell>
          <cell r="D484" t="str">
            <v>HR</v>
          </cell>
          <cell r="E484">
            <v>80859</v>
          </cell>
        </row>
        <row r="485">
          <cell r="B485">
            <v>7147</v>
          </cell>
          <cell r="C485" t="str">
            <v>POSTE EN CONCRETO AP, H=8m, CR=750 KG</v>
          </cell>
          <cell r="D485" t="str">
            <v>UN</v>
          </cell>
          <cell r="E485">
            <v>500000</v>
          </cell>
        </row>
        <row r="486">
          <cell r="B486">
            <v>7151</v>
          </cell>
          <cell r="C486" t="str">
            <v>MARCO Y TAPA CAJA PASO SENCILLA EN CALZADA ETB</v>
          </cell>
          <cell r="D486" t="str">
            <v>UN</v>
          </cell>
          <cell r="E486">
            <v>383641</v>
          </cell>
        </row>
        <row r="487">
          <cell r="B487">
            <v>7152</v>
          </cell>
          <cell r="C487" t="str">
            <v>MARCO Y TAPAS CAJA PASO DOBLE EN CALZADA ETB</v>
          </cell>
          <cell r="D487" t="str">
            <v>UN</v>
          </cell>
          <cell r="E487">
            <v>636499</v>
          </cell>
        </row>
        <row r="488">
          <cell r="B488">
            <v>7153</v>
          </cell>
          <cell r="C488" t="str">
            <v>EMULSION MODIFICADA CON POLIMEROS CRR-1m</v>
          </cell>
          <cell r="D488" t="str">
            <v>LT</v>
          </cell>
          <cell r="E488">
            <v>3420</v>
          </cell>
        </row>
        <row r="489">
          <cell r="B489">
            <v>7154</v>
          </cell>
          <cell r="C489" t="str">
            <v>EMULSION MODIFICADA CON POLIMEROS CRR-2m</v>
          </cell>
          <cell r="D489" t="str">
            <v>LT</v>
          </cell>
          <cell r="E489">
            <v>3643</v>
          </cell>
        </row>
        <row r="490">
          <cell r="B490">
            <v>7157</v>
          </cell>
          <cell r="C490" t="str">
            <v>BASE GRANULAR CLASE C (BG_C)</v>
          </cell>
          <cell r="D490" t="str">
            <v>M3</v>
          </cell>
          <cell r="E490">
            <v>73780</v>
          </cell>
        </row>
        <row r="491">
          <cell r="B491">
            <v>7158</v>
          </cell>
          <cell r="C491" t="str">
            <v>BASE GRANULAR CLASE B (BG_B)</v>
          </cell>
          <cell r="D491" t="str">
            <v>M3</v>
          </cell>
          <cell r="E491">
            <v>85680</v>
          </cell>
        </row>
        <row r="492">
          <cell r="B492">
            <v>7159</v>
          </cell>
          <cell r="C492" t="str">
            <v>BASE GRANULAR CLASE A (BG_A)</v>
          </cell>
          <cell r="D492" t="str">
            <v>M3</v>
          </cell>
          <cell r="E492">
            <v>78540</v>
          </cell>
        </row>
        <row r="493">
          <cell r="B493">
            <v>7160</v>
          </cell>
          <cell r="C493" t="str">
            <v>SUBBASE GRANULAR CLASE C (SBG_C)</v>
          </cell>
          <cell r="D493" t="str">
            <v>M3</v>
          </cell>
          <cell r="E493">
            <v>64260</v>
          </cell>
        </row>
        <row r="494">
          <cell r="B494">
            <v>7161</v>
          </cell>
          <cell r="C494" t="str">
            <v>SUBBASE GRANULAR CLASE B (SBG_B)</v>
          </cell>
          <cell r="D494" t="str">
            <v>M3</v>
          </cell>
          <cell r="E494">
            <v>71400</v>
          </cell>
        </row>
        <row r="495">
          <cell r="B495">
            <v>7162</v>
          </cell>
          <cell r="C495" t="str">
            <v>SUBBASE GRANULAR CLASE A (SBG_A)</v>
          </cell>
          <cell r="D495" t="str">
            <v>M3</v>
          </cell>
          <cell r="E495">
            <v>66640</v>
          </cell>
        </row>
        <row r="496">
          <cell r="B496">
            <v>7166</v>
          </cell>
          <cell r="C496" t="str">
            <v>ESTABILIZADORA / RECICLADORA EN FRÍO - ANCHO DE CORTE/MEZCLA DE 2.4 A 2.7 M - PROFUNDIDAD DE CORTE/MEZCLA DE  476 A 518 MM - INCLUYE OPERARIO Y COMBUSTIBLE</v>
          </cell>
          <cell r="D496" t="str">
            <v>HR</v>
          </cell>
          <cell r="E496">
            <v>613415</v>
          </cell>
        </row>
        <row r="497">
          <cell r="B497">
            <v>7172</v>
          </cell>
          <cell r="C497" t="str">
            <v>MEZCLA ASFÁLTICA EN CALIENTE TIPO DENSO MD20 CON CEMENTO ASFÁLTICO 80-100</v>
          </cell>
          <cell r="D497" t="str">
            <v>M3</v>
          </cell>
          <cell r="E497">
            <v>778007</v>
          </cell>
        </row>
        <row r="498">
          <cell r="B498">
            <v>7174</v>
          </cell>
          <cell r="C498" t="str">
            <v>MEZCLA ASFÁLTICA DENSA EN CALIENTE MD12 CON CEMENTO ASFÁLTICO 80-100</v>
          </cell>
          <cell r="D498" t="str">
            <v>M3</v>
          </cell>
          <cell r="E498">
            <v>785964</v>
          </cell>
        </row>
        <row r="499">
          <cell r="B499">
            <v>7181</v>
          </cell>
          <cell r="C499" t="str">
            <v>MEZCLA ASFÁLTICA EN CALIENTE TIPO DENSO MD10 CON CEMENTO ASFÁLTICO 80-100</v>
          </cell>
          <cell r="D499" t="str">
            <v>M3</v>
          </cell>
          <cell r="E499">
            <v>864654</v>
          </cell>
        </row>
        <row r="500">
          <cell r="B500">
            <v>7199</v>
          </cell>
          <cell r="C500" t="str">
            <v>CONCRETO MR39 (245 Kg/cm2)</v>
          </cell>
          <cell r="D500" t="str">
            <v>M3</v>
          </cell>
          <cell r="E500">
            <v>525980</v>
          </cell>
        </row>
        <row r="501">
          <cell r="B501">
            <v>7200</v>
          </cell>
          <cell r="C501" t="str">
            <v>CONCRETO MR36 (210 Kg/cm2)</v>
          </cell>
          <cell r="D501" t="str">
            <v>M3</v>
          </cell>
          <cell r="E501">
            <v>523600</v>
          </cell>
        </row>
        <row r="502">
          <cell r="B502">
            <v>7202</v>
          </cell>
          <cell r="C502" t="str">
            <v>MALLA ELECTROSOLDADA S=250x250mm, Ø=4x4mm</v>
          </cell>
          <cell r="D502" t="str">
            <v>KG</v>
          </cell>
          <cell r="E502">
            <v>5474</v>
          </cell>
        </row>
        <row r="503">
          <cell r="B503">
            <v>7203</v>
          </cell>
          <cell r="C503" t="str">
            <v>MALLA ELECTROSOLDADA S=150x150mm, Ø=5x5mm</v>
          </cell>
          <cell r="D503" t="str">
            <v>KG</v>
          </cell>
          <cell r="E503">
            <v>5474</v>
          </cell>
        </row>
        <row r="504">
          <cell r="B504">
            <v>7204</v>
          </cell>
          <cell r="C504" t="str">
            <v>MALLA ELECTROSOLDADA S=150x150mm, Ø=6x6mm</v>
          </cell>
          <cell r="D504" t="str">
            <v>KG</v>
          </cell>
          <cell r="E504">
            <v>5474</v>
          </cell>
        </row>
        <row r="505">
          <cell r="B505">
            <v>7205</v>
          </cell>
          <cell r="C505" t="str">
            <v>MALLA ELECTROSOLDADA S=150x150mm, Ø=7x7mm</v>
          </cell>
          <cell r="D505" t="str">
            <v>KG</v>
          </cell>
          <cell r="E505">
            <v>5474</v>
          </cell>
        </row>
        <row r="506">
          <cell r="B506">
            <v>7206</v>
          </cell>
          <cell r="C506" t="str">
            <v>MALLA ELECTROSOLDADA S=150x150mm, Ø=8x8mm</v>
          </cell>
          <cell r="D506" t="str">
            <v>KG</v>
          </cell>
          <cell r="E506">
            <v>5474</v>
          </cell>
        </row>
        <row r="507">
          <cell r="B507">
            <v>7207</v>
          </cell>
          <cell r="C507" t="str">
            <v>MALLA ELECTROSOLDADA S=150x150mm, Ø=4x4mm</v>
          </cell>
          <cell r="D507" t="str">
            <v>KG</v>
          </cell>
          <cell r="E507">
            <v>5474</v>
          </cell>
        </row>
        <row r="508">
          <cell r="B508">
            <v>7208</v>
          </cell>
          <cell r="C508" t="str">
            <v>MALLA ELECTROSOLDADA S=200x200mm, Ø=4x4mm</v>
          </cell>
          <cell r="D508" t="str">
            <v>KG</v>
          </cell>
          <cell r="E508">
            <v>5474</v>
          </cell>
        </row>
        <row r="509">
          <cell r="B509">
            <v>7216</v>
          </cell>
          <cell r="C509" t="str">
            <v>PINTURA TERMOPLASTICA (Sum y Aplic. con Microesf.)</v>
          </cell>
          <cell r="D509" t="str">
            <v>M2</v>
          </cell>
          <cell r="E509">
            <v>121085</v>
          </cell>
        </row>
        <row r="510">
          <cell r="B510">
            <v>7219</v>
          </cell>
          <cell r="C510" t="str">
            <v>MARCO Y TAPAS CAJA INSPECCION DOBLE CODENSA CS276</v>
          </cell>
          <cell r="D510" t="str">
            <v>UN</v>
          </cell>
          <cell r="E510">
            <v>906528</v>
          </cell>
        </row>
        <row r="511">
          <cell r="B511">
            <v>7224</v>
          </cell>
          <cell r="C511" t="str">
            <v>AROBASE AROTAPA HF TIPO 1 EAAB NP-024</v>
          </cell>
          <cell r="D511" t="str">
            <v>UN</v>
          </cell>
          <cell r="E511">
            <v>353314</v>
          </cell>
        </row>
        <row r="512">
          <cell r="B512">
            <v>7227</v>
          </cell>
          <cell r="C512" t="str">
            <v>TOPELLANTAS (500x200x150mm)</v>
          </cell>
          <cell r="D512" t="str">
            <v>UN</v>
          </cell>
          <cell r="E512">
            <v>29941</v>
          </cell>
        </row>
        <row r="513">
          <cell r="B513">
            <v>7228</v>
          </cell>
          <cell r="C513" t="str">
            <v>MARCO REJILLA SUMIDERO LATERAL 100 X 65</v>
          </cell>
          <cell r="D513" t="str">
            <v>UN</v>
          </cell>
          <cell r="E513">
            <v>173074</v>
          </cell>
        </row>
        <row r="514">
          <cell r="B514">
            <v>7229</v>
          </cell>
          <cell r="C514" t="str">
            <v>TIERRA NEGRA</v>
          </cell>
          <cell r="D514" t="str">
            <v>M3</v>
          </cell>
          <cell r="E514">
            <v>50000</v>
          </cell>
        </row>
        <row r="515">
          <cell r="B515">
            <v>7231</v>
          </cell>
          <cell r="C515" t="str">
            <v>DERECHOS DE BOTADERO</v>
          </cell>
          <cell r="D515" t="str">
            <v>M3</v>
          </cell>
          <cell r="E515">
            <v>4467</v>
          </cell>
        </row>
        <row r="516">
          <cell r="B516">
            <v>7236</v>
          </cell>
          <cell r="C516" t="str">
            <v>LUBRICANTE U.M. (EMPAQUE 500 gr)</v>
          </cell>
          <cell r="D516" t="str">
            <v>UN</v>
          </cell>
          <cell r="E516">
            <v>28166</v>
          </cell>
        </row>
        <row r="517">
          <cell r="B517">
            <v>7244</v>
          </cell>
          <cell r="C517" t="str">
            <v>UNION PVC U.M. EXT CORRUGADO/INT LISO U.M. NORMA NTC 3722-1 D=110MM (4")</v>
          </cell>
          <cell r="D517" t="str">
            <v>UN</v>
          </cell>
          <cell r="E517">
            <v>15679</v>
          </cell>
        </row>
        <row r="518">
          <cell r="B518">
            <v>7245</v>
          </cell>
          <cell r="C518" t="str">
            <v>UNION PVC U.M. EXT CORRUGADO/INT LISO U.M. NORMA NTC 3722-1 D=160MM (6")</v>
          </cell>
          <cell r="D518" t="str">
            <v>UN</v>
          </cell>
          <cell r="E518">
            <v>37991</v>
          </cell>
        </row>
        <row r="519">
          <cell r="B519">
            <v>7246</v>
          </cell>
          <cell r="C519" t="str">
            <v>TARIFA JORNAL - PERSONAL DE OBRA- TÉCNICO ELÉCTRICO (INCLUYE FACTOR DE PRESTACIONES)</v>
          </cell>
          <cell r="D519" t="str">
            <v>JR</v>
          </cell>
          <cell r="E519">
            <v>105713</v>
          </cell>
        </row>
        <row r="520">
          <cell r="B520">
            <v>7247</v>
          </cell>
          <cell r="C520" t="str">
            <v>TARIFA HORA - PERSONAL DE OBRA- TÉCNICO ELÉCTRICO (INCLUYE FACTOR DE PRESTACIONES)</v>
          </cell>
          <cell r="D520" t="str">
            <v>HR</v>
          </cell>
          <cell r="E520">
            <v>13215</v>
          </cell>
        </row>
        <row r="521">
          <cell r="B521">
            <v>7248</v>
          </cell>
          <cell r="C521" t="str">
            <v>TARIFA JORNAL - PERSONAL DE OBRA -  TECNICO PLOMERO (INCLUYE FACTOR DE PRESTACIONES)</v>
          </cell>
          <cell r="D521" t="str">
            <v>JR</v>
          </cell>
          <cell r="E521">
            <v>105713</v>
          </cell>
        </row>
        <row r="522">
          <cell r="B522">
            <v>7249</v>
          </cell>
          <cell r="C522" t="str">
            <v>TARIFA HORA - PERSONAL DE OBRA -  TECNICO PLOMERO (INCLUYE FACTOR DE PRESTACIONES)</v>
          </cell>
          <cell r="D522" t="str">
            <v>HR</v>
          </cell>
          <cell r="E522">
            <v>13215</v>
          </cell>
        </row>
        <row r="523">
          <cell r="B523">
            <v>7252</v>
          </cell>
          <cell r="C523" t="str">
            <v>PLANCHON EN ORDINARIO 2.90 X 0.18 X 0.04</v>
          </cell>
          <cell r="D523" t="str">
            <v>UN</v>
          </cell>
          <cell r="E523">
            <v>27846</v>
          </cell>
        </row>
        <row r="524">
          <cell r="B524">
            <v>7253</v>
          </cell>
          <cell r="C524" t="str">
            <v>PLANCHON EN ORDINARIO 3.90 X 0.18 X 0.04</v>
          </cell>
          <cell r="D524" t="str">
            <v>UN</v>
          </cell>
          <cell r="E524">
            <v>53550</v>
          </cell>
        </row>
        <row r="525">
          <cell r="B525">
            <v>7254</v>
          </cell>
          <cell r="C525" t="str">
            <v>PLANCHON EN ORDINARIO 4.90 X 0.18 X 0.04</v>
          </cell>
          <cell r="D525" t="str">
            <v>UN</v>
          </cell>
          <cell r="E525">
            <v>83300</v>
          </cell>
        </row>
        <row r="526">
          <cell r="B526">
            <v>7255</v>
          </cell>
          <cell r="C526" t="str">
            <v>PLANCHON EN ORDINARIO 5.90 X 0.18 X 0.04</v>
          </cell>
          <cell r="D526" t="str">
            <v>UN</v>
          </cell>
          <cell r="E526">
            <v>107100</v>
          </cell>
        </row>
        <row r="527">
          <cell r="B527">
            <v>7256</v>
          </cell>
          <cell r="C527" t="str">
            <v>REPISA EN ORDINARIO 2.90 X 0.08 X 0.04</v>
          </cell>
          <cell r="D527" t="str">
            <v>UN</v>
          </cell>
          <cell r="E527">
            <v>11424</v>
          </cell>
        </row>
        <row r="528">
          <cell r="B528">
            <v>7257</v>
          </cell>
          <cell r="C528" t="str">
            <v>REPISA EN ORDINARIO 3.90 X 0.08 X 0.04</v>
          </cell>
          <cell r="D528" t="str">
            <v>UN</v>
          </cell>
          <cell r="E528">
            <v>26775</v>
          </cell>
        </row>
        <row r="529">
          <cell r="B529">
            <v>7258</v>
          </cell>
          <cell r="C529" t="str">
            <v>REPISA EN ORDINARIO 4.90 X 0.08 X 0.04</v>
          </cell>
          <cell r="D529" t="str">
            <v>UN</v>
          </cell>
          <cell r="E529">
            <v>41650</v>
          </cell>
        </row>
        <row r="530">
          <cell r="B530">
            <v>7259</v>
          </cell>
          <cell r="C530" t="str">
            <v>REPISA EN ORDINARIO 5.90 X 0.08 X 0.04</v>
          </cell>
          <cell r="D530" t="str">
            <v>UN</v>
          </cell>
          <cell r="E530">
            <v>53550</v>
          </cell>
        </row>
        <row r="531">
          <cell r="B531">
            <v>7260</v>
          </cell>
          <cell r="C531" t="str">
            <v>DURMIENTE EN ORDINARIO 2.90 X 0.04 X 0.04</v>
          </cell>
          <cell r="D531" t="str">
            <v>UN</v>
          </cell>
          <cell r="E531">
            <v>5712</v>
          </cell>
        </row>
        <row r="532">
          <cell r="B532">
            <v>7261</v>
          </cell>
          <cell r="C532" t="str">
            <v>DURMIENTE EN ORDINARIO 3.90 X 0.04 X 0.04</v>
          </cell>
          <cell r="D532" t="str">
            <v>UN</v>
          </cell>
          <cell r="E532">
            <v>13388</v>
          </cell>
        </row>
        <row r="533">
          <cell r="B533">
            <v>7262</v>
          </cell>
          <cell r="C533" t="str">
            <v>CERCO EN ORDINARIO 2.90 X 0.08 X 0.08</v>
          </cell>
          <cell r="D533" t="str">
            <v>UN</v>
          </cell>
          <cell r="E533">
            <v>25109</v>
          </cell>
        </row>
        <row r="534">
          <cell r="B534">
            <v>7263</v>
          </cell>
          <cell r="C534" t="str">
            <v>CERCO EN ORDINARIO 3.90 X 0.08 X 0.08</v>
          </cell>
          <cell r="D534" t="str">
            <v>UN</v>
          </cell>
          <cell r="E534">
            <v>53550</v>
          </cell>
        </row>
        <row r="535">
          <cell r="B535">
            <v>7264</v>
          </cell>
          <cell r="C535" t="str">
            <v>CERCO EN ORDINARIO 4.90 X 0.08 X 0.08</v>
          </cell>
          <cell r="D535" t="str">
            <v>UN</v>
          </cell>
          <cell r="E535">
            <v>83300</v>
          </cell>
        </row>
        <row r="536">
          <cell r="B536">
            <v>7265</v>
          </cell>
          <cell r="C536" t="str">
            <v>CERCO EN ORDINARIO 5.90 X 0.08 X 0.08</v>
          </cell>
          <cell r="D536" t="str">
            <v>UN</v>
          </cell>
          <cell r="E536">
            <v>107100</v>
          </cell>
        </row>
        <row r="537">
          <cell r="B537">
            <v>7266</v>
          </cell>
          <cell r="C537" t="str">
            <v>TABLA BURRA EN ORDINARIO 2.90 X 0.28 X 0.025</v>
          </cell>
          <cell r="D537" t="str">
            <v>UN</v>
          </cell>
          <cell r="E537">
            <v>22015</v>
          </cell>
        </row>
        <row r="538">
          <cell r="B538">
            <v>7267</v>
          </cell>
          <cell r="C538" t="str">
            <v>TABLA BURRA EN ORDINARIO 2.90 X 0.23 X 0.025</v>
          </cell>
          <cell r="D538" t="str">
            <v>UN</v>
          </cell>
          <cell r="E538">
            <v>18445</v>
          </cell>
        </row>
        <row r="539">
          <cell r="B539">
            <v>7268</v>
          </cell>
          <cell r="C539" t="str">
            <v>TABLA BURRA EN ORDINARIO 2.90 X 0.18 X 0.025</v>
          </cell>
          <cell r="D539" t="str">
            <v>UN</v>
          </cell>
          <cell r="E539">
            <v>14994</v>
          </cell>
        </row>
        <row r="540">
          <cell r="B540">
            <v>7269</v>
          </cell>
          <cell r="C540" t="str">
            <v>TABLA BURRA EN ORDINARIO 2.90 X 0.13 X 0.025</v>
          </cell>
          <cell r="D540" t="str">
            <v>UN</v>
          </cell>
          <cell r="E540">
            <v>11543</v>
          </cell>
        </row>
        <row r="541">
          <cell r="B541">
            <v>7270</v>
          </cell>
          <cell r="C541" t="str">
            <v>TABLA CHAPA EN ORDINARIO 2.90 X 0.28 X 0.02</v>
          </cell>
          <cell r="D541" t="str">
            <v>UN</v>
          </cell>
          <cell r="E541">
            <v>17850</v>
          </cell>
        </row>
        <row r="542">
          <cell r="B542">
            <v>7271</v>
          </cell>
          <cell r="C542" t="str">
            <v>TABLA CHAPA EN ORDINARIO 2.90 X 0.23 X 0.02</v>
          </cell>
          <cell r="D542" t="str">
            <v>UN</v>
          </cell>
          <cell r="E542">
            <v>14994</v>
          </cell>
        </row>
        <row r="543">
          <cell r="B543">
            <v>7272</v>
          </cell>
          <cell r="C543" t="str">
            <v>TABLA CHAPA EN ORDINARIO 2.90 X 0.18 X 0.02</v>
          </cell>
          <cell r="D543" t="str">
            <v>UN</v>
          </cell>
          <cell r="E543">
            <v>12257</v>
          </cell>
        </row>
        <row r="544">
          <cell r="B544">
            <v>7273</v>
          </cell>
          <cell r="C544" t="str">
            <v>TABLA CHAPA EN ORDINARIO 2.90 X 0.13 X 0.02</v>
          </cell>
          <cell r="D544" t="str">
            <v>UN</v>
          </cell>
          <cell r="E544">
            <v>9401</v>
          </cell>
        </row>
        <row r="545">
          <cell r="B545">
            <v>7274</v>
          </cell>
          <cell r="C545" t="str">
            <v>CAMILLA EN ORDINARIO 1.40 X 0.70</v>
          </cell>
          <cell r="D545" t="str">
            <v>UN</v>
          </cell>
          <cell r="E545">
            <v>35700</v>
          </cell>
        </row>
        <row r="546">
          <cell r="B546">
            <v>7275</v>
          </cell>
          <cell r="C546" t="str">
            <v>LISTON EN ORDINARIO 3.00 X 0.10 X 0.018</v>
          </cell>
          <cell r="D546" t="str">
            <v>UN</v>
          </cell>
          <cell r="E546">
            <v>10115</v>
          </cell>
        </row>
        <row r="547">
          <cell r="B547">
            <v>7276</v>
          </cell>
          <cell r="C547" t="str">
            <v>LIMATON 3.00 M</v>
          </cell>
          <cell r="D547" t="str">
            <v>UN</v>
          </cell>
          <cell r="E547">
            <v>17010</v>
          </cell>
        </row>
        <row r="548">
          <cell r="B548">
            <v>7277</v>
          </cell>
          <cell r="C548" t="str">
            <v>LIMATON 4.00 M</v>
          </cell>
          <cell r="D548" t="str">
            <v>UN</v>
          </cell>
          <cell r="E548">
            <v>22680</v>
          </cell>
        </row>
        <row r="549">
          <cell r="B549">
            <v>7278</v>
          </cell>
          <cell r="C549" t="str">
            <v>LIMATON 5.00 M</v>
          </cell>
          <cell r="D549" t="str">
            <v>UN</v>
          </cell>
          <cell r="E549">
            <v>28350</v>
          </cell>
        </row>
        <row r="550">
          <cell r="B550">
            <v>7279</v>
          </cell>
          <cell r="C550" t="str">
            <v>LIMATON 6.00 M</v>
          </cell>
          <cell r="D550" t="str">
            <v>UN</v>
          </cell>
          <cell r="E550">
            <v>31500</v>
          </cell>
        </row>
        <row r="551">
          <cell r="B551">
            <v>7280</v>
          </cell>
          <cell r="C551" t="str">
            <v>LIMATON 7.00 M</v>
          </cell>
          <cell r="D551" t="str">
            <v>UN</v>
          </cell>
          <cell r="E551">
            <v>58800</v>
          </cell>
        </row>
        <row r="552">
          <cell r="B552">
            <v>7281</v>
          </cell>
          <cell r="C552" t="str">
            <v>LIMATON 8.00 M</v>
          </cell>
          <cell r="D552" t="str">
            <v>UN</v>
          </cell>
          <cell r="E552">
            <v>67200</v>
          </cell>
        </row>
        <row r="553">
          <cell r="B553">
            <v>7282</v>
          </cell>
          <cell r="C553" t="str">
            <v>VARA DE CORREDOR 3.0 M</v>
          </cell>
          <cell r="D553" t="str">
            <v>UN</v>
          </cell>
          <cell r="E553">
            <v>8400</v>
          </cell>
        </row>
        <row r="554">
          <cell r="B554">
            <v>7283</v>
          </cell>
          <cell r="C554" t="str">
            <v>VARA DE CORREDOR 4.0 M</v>
          </cell>
          <cell r="D554" t="str">
            <v>UN</v>
          </cell>
          <cell r="E554">
            <v>12075</v>
          </cell>
        </row>
        <row r="555">
          <cell r="B555">
            <v>7284</v>
          </cell>
          <cell r="C555" t="str">
            <v>VARA DE CORREDOR 5.0 M</v>
          </cell>
          <cell r="D555" t="str">
            <v>UN</v>
          </cell>
          <cell r="E555">
            <v>15225</v>
          </cell>
        </row>
        <row r="556">
          <cell r="B556">
            <v>7285</v>
          </cell>
          <cell r="C556" t="str">
            <v>VARA DE CORREDOR 6.0 M</v>
          </cell>
          <cell r="D556" t="str">
            <v>UN</v>
          </cell>
          <cell r="E556">
            <v>12390</v>
          </cell>
        </row>
        <row r="557">
          <cell r="B557">
            <v>7287</v>
          </cell>
          <cell r="C557" t="str">
            <v>VARA DE CLAVO 3.00 M</v>
          </cell>
          <cell r="D557" t="str">
            <v>UN</v>
          </cell>
          <cell r="E557">
            <v>5775</v>
          </cell>
        </row>
        <row r="558">
          <cell r="B558">
            <v>7288</v>
          </cell>
          <cell r="C558" t="str">
            <v>VARA DE CLAVO 6.00 M</v>
          </cell>
          <cell r="D558" t="str">
            <v>UN</v>
          </cell>
          <cell r="E558">
            <v>10710</v>
          </cell>
        </row>
        <row r="559">
          <cell r="B559">
            <v>7289</v>
          </cell>
          <cell r="C559" t="str">
            <v>BLOQUE PARA CAMARA TELEFONICA EPM -TELECOM</v>
          </cell>
          <cell r="D559" t="str">
            <v>UN</v>
          </cell>
          <cell r="E559">
            <v>4907</v>
          </cell>
        </row>
        <row r="560">
          <cell r="B560">
            <v>7291</v>
          </cell>
          <cell r="C560" t="str">
            <v>MARCO Y TAPA CIRCULAR TELECOM CT-014 (F)</v>
          </cell>
          <cell r="D560" t="str">
            <v>UN</v>
          </cell>
          <cell r="E560">
            <v>372351</v>
          </cell>
        </row>
        <row r="561">
          <cell r="B561">
            <v>7293</v>
          </cell>
          <cell r="C561" t="str">
            <v>MARCO Y TAPA CAMARA F1 TELECOM CT-043 (F)</v>
          </cell>
          <cell r="D561" t="str">
            <v>UN</v>
          </cell>
          <cell r="E561">
            <v>546345</v>
          </cell>
        </row>
        <row r="562">
          <cell r="B562">
            <v>7295</v>
          </cell>
          <cell r="C562" t="str">
            <v>MARCO Y TAPAS CAMARA DOBLE F1 TELECOM CT-044 (F)</v>
          </cell>
          <cell r="D562" t="str">
            <v>UN</v>
          </cell>
          <cell r="E562">
            <v>554098</v>
          </cell>
        </row>
        <row r="563">
          <cell r="B563">
            <v>7298</v>
          </cell>
          <cell r="C563" t="str">
            <v>MARCO Y TAPA CAMARA F2 TELECOM CT-053 (F)</v>
          </cell>
          <cell r="D563" t="str">
            <v>UN</v>
          </cell>
          <cell r="E563">
            <v>280059</v>
          </cell>
        </row>
        <row r="564">
          <cell r="B564">
            <v>7300</v>
          </cell>
          <cell r="C564" t="str">
            <v>DUCTO TELEFONICO LIVIANO PVC TIPO EB D=6"</v>
          </cell>
          <cell r="D564" t="str">
            <v>ML</v>
          </cell>
          <cell r="E564">
            <v>51268</v>
          </cell>
        </row>
        <row r="565">
          <cell r="B565">
            <v>7302</v>
          </cell>
          <cell r="C565" t="str">
            <v>DUCTO PESADO PVC TIPO DB D=2"</v>
          </cell>
          <cell r="D565" t="str">
            <v>ML</v>
          </cell>
          <cell r="E565">
            <v>9100</v>
          </cell>
        </row>
        <row r="566">
          <cell r="B566">
            <v>7303</v>
          </cell>
          <cell r="C566" t="str">
            <v>DUCTO PESADO PVC TIPO DB D=3"</v>
          </cell>
          <cell r="D566" t="str">
            <v>ML</v>
          </cell>
          <cell r="E566">
            <v>20168</v>
          </cell>
        </row>
        <row r="567">
          <cell r="B567">
            <v>7304</v>
          </cell>
          <cell r="C567" t="str">
            <v>DUCTO PESADO PVC TIPO DB D=4"</v>
          </cell>
          <cell r="D567" t="str">
            <v>ML</v>
          </cell>
          <cell r="E567">
            <v>34029</v>
          </cell>
        </row>
        <row r="568">
          <cell r="B568">
            <v>7305</v>
          </cell>
          <cell r="C568" t="str">
            <v>DUCTO PESADO PVC TIPO DB D=6"</v>
          </cell>
          <cell r="D568" t="str">
            <v>ML</v>
          </cell>
          <cell r="E568">
            <v>70974</v>
          </cell>
        </row>
        <row r="569">
          <cell r="B569">
            <v>7306</v>
          </cell>
          <cell r="C569" t="str">
            <v>CINTA DE DEMARCACION Cal. 3 (ROLLO 500mx0.10m)</v>
          </cell>
          <cell r="D569" t="str">
            <v>UN</v>
          </cell>
          <cell r="E569">
            <v>28649</v>
          </cell>
        </row>
        <row r="570">
          <cell r="B570">
            <v>7307</v>
          </cell>
          <cell r="C570" t="str">
            <v>SOLDADURA SOLVENTE PARA PVC (1/4 GLN)</v>
          </cell>
          <cell r="D570" t="str">
            <v>UN</v>
          </cell>
          <cell r="E570">
            <v>82900</v>
          </cell>
        </row>
        <row r="571">
          <cell r="B571">
            <v>7308</v>
          </cell>
          <cell r="C571" t="str">
            <v>TARIFA MES - SMMLV</v>
          </cell>
          <cell r="D571" t="str">
            <v>MES</v>
          </cell>
          <cell r="E571">
            <v>1160000</v>
          </cell>
        </row>
        <row r="572">
          <cell r="B572">
            <v>7309</v>
          </cell>
          <cell r="C572" t="str">
            <v>ACERO FIGURADO Ø 1/4" A Ø 1" F'y=60000 PSI - Puesto en obra</v>
          </cell>
          <cell r="D572" t="str">
            <v>KG</v>
          </cell>
          <cell r="E572">
            <v>4570</v>
          </cell>
        </row>
        <row r="573">
          <cell r="B573">
            <v>7313</v>
          </cell>
          <cell r="C573" t="str">
            <v>VIBRADOR DE EJE FLEXIBLE ELÉCTRICO - POTENCIA DE 2 A 3 HP</v>
          </cell>
          <cell r="D573" t="str">
            <v>DIA</v>
          </cell>
          <cell r="E573">
            <v>26180</v>
          </cell>
        </row>
        <row r="574">
          <cell r="B574">
            <v>7317</v>
          </cell>
          <cell r="C574" t="str">
            <v>GEOTEXTIL NT 2500 o 501 NT</v>
          </cell>
          <cell r="D574" t="str">
            <v>M2</v>
          </cell>
          <cell r="E574">
            <v>4998</v>
          </cell>
        </row>
        <row r="575">
          <cell r="B575">
            <v>7325</v>
          </cell>
          <cell r="C575" t="str">
            <v>MANTO BIOLOGICO BIOTEX</v>
          </cell>
          <cell r="D575" t="str">
            <v>M2</v>
          </cell>
          <cell r="E575">
            <v>6831</v>
          </cell>
        </row>
        <row r="576">
          <cell r="B576">
            <v>7336</v>
          </cell>
          <cell r="C576" t="str">
            <v>LIMPIADOR (1/4 GLN)</v>
          </cell>
          <cell r="D576" t="str">
            <v>UN</v>
          </cell>
          <cell r="E576">
            <v>36388</v>
          </cell>
        </row>
        <row r="577">
          <cell r="B577">
            <v>7337</v>
          </cell>
          <cell r="C577" t="str">
            <v>IMPRIMANTE Y PUENTE DE ADHERENCIA</v>
          </cell>
          <cell r="D577" t="str">
            <v>KG</v>
          </cell>
          <cell r="E577">
            <v>117778</v>
          </cell>
        </row>
        <row r="578">
          <cell r="B578">
            <v>7338</v>
          </cell>
          <cell r="C578" t="str">
            <v>CINTA FLEXIBLE PARA SELLO DE JUNTAS A=15cm</v>
          </cell>
          <cell r="D578" t="str">
            <v>ML</v>
          </cell>
          <cell r="E578">
            <v>32950</v>
          </cell>
        </row>
        <row r="579">
          <cell r="B579">
            <v>7343</v>
          </cell>
          <cell r="C579" t="str">
            <v>BARANDA METALICA M80 (instalado y pintado)</v>
          </cell>
          <cell r="D579" t="str">
            <v>ML</v>
          </cell>
          <cell r="E579">
            <v>248710</v>
          </cell>
        </row>
        <row r="580">
          <cell r="B580">
            <v>7344</v>
          </cell>
          <cell r="C580" t="str">
            <v>BARANDA METALICA M81 (instalado y pintado)</v>
          </cell>
          <cell r="D580" t="str">
            <v>ML</v>
          </cell>
          <cell r="E580">
            <v>273700</v>
          </cell>
        </row>
        <row r="581">
          <cell r="B581">
            <v>7345</v>
          </cell>
          <cell r="C581" t="str">
            <v>CANECA EN ACERO INOXIDABLE TIPO BARCELONA</v>
          </cell>
          <cell r="D581" t="str">
            <v>UN</v>
          </cell>
          <cell r="E581">
            <v>547400</v>
          </cell>
        </row>
        <row r="582">
          <cell r="B582">
            <v>7346</v>
          </cell>
          <cell r="C582" t="str">
            <v>CABINA TELEFONICA DE PARED M21</v>
          </cell>
          <cell r="D582" t="str">
            <v>UN</v>
          </cell>
          <cell r="E582">
            <v>4105500</v>
          </cell>
        </row>
        <row r="583">
          <cell r="B583">
            <v>7351</v>
          </cell>
          <cell r="C583" t="str">
            <v>UNION DRESSER HD D=3"</v>
          </cell>
          <cell r="D583" t="str">
            <v>UN</v>
          </cell>
          <cell r="E583">
            <v>110670</v>
          </cell>
        </row>
        <row r="584">
          <cell r="B584">
            <v>7352</v>
          </cell>
          <cell r="C584" t="str">
            <v>UNION DRESSER HD D=4"</v>
          </cell>
          <cell r="D584" t="str">
            <v>UN</v>
          </cell>
          <cell r="E584">
            <v>136850</v>
          </cell>
        </row>
        <row r="585">
          <cell r="B585">
            <v>7353</v>
          </cell>
          <cell r="C585" t="str">
            <v>UNION DRESSER HD D=6"</v>
          </cell>
          <cell r="D585" t="str">
            <v>UN</v>
          </cell>
          <cell r="E585">
            <v>220244</v>
          </cell>
        </row>
        <row r="586">
          <cell r="B586">
            <v>7354</v>
          </cell>
          <cell r="C586" t="str">
            <v>UNION DRESSER HD D=8"</v>
          </cell>
          <cell r="D586" t="str">
            <v>UN</v>
          </cell>
          <cell r="E586">
            <v>357000</v>
          </cell>
        </row>
        <row r="587">
          <cell r="B587">
            <v>7355</v>
          </cell>
          <cell r="C587" t="str">
            <v>UNION DRESSER HD D=10"</v>
          </cell>
          <cell r="D587" t="str">
            <v>UN</v>
          </cell>
          <cell r="E587">
            <v>548590</v>
          </cell>
        </row>
        <row r="588">
          <cell r="B588">
            <v>7356</v>
          </cell>
          <cell r="C588" t="str">
            <v>UNION DRESSER HD D=12"</v>
          </cell>
          <cell r="D588" t="str">
            <v>UN</v>
          </cell>
          <cell r="E588">
            <v>810390</v>
          </cell>
        </row>
        <row r="589">
          <cell r="B589">
            <v>7359</v>
          </cell>
          <cell r="C589" t="str">
            <v>BARRERA RELLENABLE (1.45x0.45x0.55m) CON CINTA RET</v>
          </cell>
          <cell r="D589" t="str">
            <v>UN</v>
          </cell>
          <cell r="E589">
            <v>148167</v>
          </cell>
        </row>
        <row r="590">
          <cell r="B590">
            <v>7360</v>
          </cell>
          <cell r="C590" t="str">
            <v>BARRERA RELLENABLE (2.00x0.55x1.00m) CON CINTA RET</v>
          </cell>
          <cell r="D590" t="str">
            <v>UN</v>
          </cell>
          <cell r="E590">
            <v>374850</v>
          </cell>
        </row>
        <row r="591">
          <cell r="B591">
            <v>7361</v>
          </cell>
          <cell r="C591" t="str">
            <v>BLOQUE No. 4</v>
          </cell>
          <cell r="D591" t="str">
            <v>UN</v>
          </cell>
          <cell r="E591">
            <v>1000</v>
          </cell>
        </row>
        <row r="592">
          <cell r="B592">
            <v>7362</v>
          </cell>
          <cell r="C592" t="str">
            <v>BLOQUE No. 5</v>
          </cell>
          <cell r="D592" t="str">
            <v>UN</v>
          </cell>
          <cell r="E592">
            <v>1000</v>
          </cell>
        </row>
        <row r="593">
          <cell r="B593">
            <v>7363</v>
          </cell>
          <cell r="C593" t="str">
            <v>TAPA PARA POZO D=0.70m</v>
          </cell>
          <cell r="D593" t="str">
            <v>UN</v>
          </cell>
          <cell r="E593">
            <v>227896</v>
          </cell>
        </row>
        <row r="594">
          <cell r="B594">
            <v>7364</v>
          </cell>
          <cell r="C594" t="str">
            <v>REJILLA SUMIDERO TRANSVERSAL 50 X 50</v>
          </cell>
          <cell r="D594" t="str">
            <v>UN</v>
          </cell>
          <cell r="E594">
            <v>349039</v>
          </cell>
        </row>
        <row r="595">
          <cell r="B595">
            <v>7366</v>
          </cell>
          <cell r="C595" t="str">
            <v>UNION PVC U.M. EXT CORRUGADO/INT LISO U.M. NORMA NTC 3722-1 D=200MM (8")</v>
          </cell>
          <cell r="D595" t="str">
            <v>ML</v>
          </cell>
          <cell r="E595">
            <v>63771</v>
          </cell>
        </row>
        <row r="596">
          <cell r="B596">
            <v>7367</v>
          </cell>
          <cell r="C596" t="str">
            <v>UNION PVC U.M. EXT CORRUGADO/INT LISO U.M. NORMA NTC 3722-1 D=250MM (10")</v>
          </cell>
          <cell r="D596" t="str">
            <v>ML</v>
          </cell>
          <cell r="E596">
            <v>181138</v>
          </cell>
        </row>
        <row r="597">
          <cell r="B597">
            <v>7368</v>
          </cell>
          <cell r="C597" t="str">
            <v>UNION PVC U.M. EXT CORRUGADO/INT LISO U.M. NORMA NTC 3722-1 D=315MM (12")</v>
          </cell>
          <cell r="D597" t="str">
            <v>ML</v>
          </cell>
          <cell r="E597">
            <v>309932</v>
          </cell>
        </row>
        <row r="598">
          <cell r="B598">
            <v>7369</v>
          </cell>
          <cell r="C598" t="str">
            <v>UNION PVC U.M. EXT CORRUGADO/INT LISO U.M. NORMA NTC 3722-1T D=400MM (16")</v>
          </cell>
          <cell r="D598" t="str">
            <v>ML</v>
          </cell>
          <cell r="E598">
            <v>472541</v>
          </cell>
        </row>
        <row r="599">
          <cell r="B599">
            <v>7370</v>
          </cell>
          <cell r="C599" t="str">
            <v>UNION PVC U.M. EXT CORRUGADO/INT LISO U.M. NORMA NTC 3722-1 D=450MM (18")</v>
          </cell>
          <cell r="D599" t="str">
            <v>ML</v>
          </cell>
          <cell r="E599">
            <v>497053</v>
          </cell>
        </row>
        <row r="600">
          <cell r="B600">
            <v>7371</v>
          </cell>
          <cell r="C600" t="str">
            <v>UNION PVC U.M. EXT CORRUGADO/INT LISO U.M. NORMA NTC 3722-1 D=500MM (20")</v>
          </cell>
          <cell r="D600" t="str">
            <v>ML</v>
          </cell>
          <cell r="E600">
            <v>558432</v>
          </cell>
        </row>
        <row r="601">
          <cell r="B601">
            <v>7372</v>
          </cell>
          <cell r="C601" t="str">
            <v>CODO HD EXTREMO LISO 11.25ºX8``</v>
          </cell>
          <cell r="D601" t="str">
            <v>UN</v>
          </cell>
          <cell r="E601">
            <v>482612</v>
          </cell>
        </row>
        <row r="602">
          <cell r="B602">
            <v>7373</v>
          </cell>
          <cell r="C602" t="str">
            <v>CODO HD EXTREMO LISO 22.5ºX3``</v>
          </cell>
          <cell r="D602" t="str">
            <v>UN</v>
          </cell>
          <cell r="E602">
            <v>125612</v>
          </cell>
        </row>
        <row r="603">
          <cell r="B603">
            <v>7374</v>
          </cell>
          <cell r="C603" t="str">
            <v>VALVULA COMPUERTA ELASTICA VNA E. L. D=4"</v>
          </cell>
          <cell r="D603" t="str">
            <v>UN</v>
          </cell>
          <cell r="E603">
            <v>938910</v>
          </cell>
        </row>
        <row r="604">
          <cell r="B604">
            <v>7375</v>
          </cell>
          <cell r="C604" t="str">
            <v>VALVULA COMPUERTA ELASTICA VNA E. L. D=10"</v>
          </cell>
          <cell r="D604" t="str">
            <v>UN</v>
          </cell>
          <cell r="E604">
            <v>3886090</v>
          </cell>
        </row>
        <row r="605">
          <cell r="B605">
            <v>7376</v>
          </cell>
          <cell r="C605" t="str">
            <v>VALVULA COMPUERTA ELASTICA VNA E. L. D=12"</v>
          </cell>
          <cell r="D605" t="str">
            <v>UN</v>
          </cell>
          <cell r="E605">
            <v>4600661</v>
          </cell>
        </row>
        <row r="606">
          <cell r="B606">
            <v>7377</v>
          </cell>
          <cell r="C606" t="str">
            <v>CODO HD JUNTA HIDRAULICA PARA PVC 11.25ºX2"</v>
          </cell>
          <cell r="D606" t="str">
            <v>UN</v>
          </cell>
          <cell r="E606">
            <v>96390</v>
          </cell>
        </row>
        <row r="607">
          <cell r="B607">
            <v>7378</v>
          </cell>
          <cell r="C607" t="str">
            <v>CODO HD JUNTA HIDRAULICA PARA PVC 11.25ºX3"</v>
          </cell>
          <cell r="D607" t="str">
            <v>UN</v>
          </cell>
          <cell r="E607">
            <v>142800</v>
          </cell>
        </row>
        <row r="608">
          <cell r="B608">
            <v>7379</v>
          </cell>
          <cell r="C608" t="str">
            <v>CODO HD JUNTA HIDRAULICA PARA PVC 11.25ºX4"</v>
          </cell>
          <cell r="D608" t="str">
            <v>UN</v>
          </cell>
          <cell r="E608">
            <v>188020</v>
          </cell>
        </row>
        <row r="609">
          <cell r="B609">
            <v>7380</v>
          </cell>
          <cell r="C609" t="str">
            <v>CODO HD JUNTA HIDRAULICA PARA PVC 11.25ºX6"</v>
          </cell>
          <cell r="D609" t="str">
            <v>UN</v>
          </cell>
          <cell r="E609">
            <v>346290</v>
          </cell>
        </row>
        <row r="610">
          <cell r="B610">
            <v>7381</v>
          </cell>
          <cell r="C610" t="str">
            <v>CODO HD JUNTA HIDRAULICA PARA PVC 11.25ºX8"</v>
          </cell>
          <cell r="D610" t="str">
            <v>UN</v>
          </cell>
          <cell r="E610">
            <v>584290</v>
          </cell>
        </row>
        <row r="611">
          <cell r="B611">
            <v>7382</v>
          </cell>
          <cell r="C611" t="str">
            <v>REDUCCION PVC U.M. NORMA NTC 382 4"x2"</v>
          </cell>
          <cell r="D611" t="str">
            <v>UN</v>
          </cell>
          <cell r="E611">
            <v>116620</v>
          </cell>
        </row>
        <row r="612">
          <cell r="B612">
            <v>7384</v>
          </cell>
          <cell r="C612" t="str">
            <v>REDUCCION PVC U.M. NORMA NTC 382 4"x3"</v>
          </cell>
          <cell r="D612" t="str">
            <v>UN</v>
          </cell>
          <cell r="E612">
            <v>135660</v>
          </cell>
        </row>
        <row r="613">
          <cell r="B613">
            <v>7385</v>
          </cell>
          <cell r="C613" t="str">
            <v>REDUCCION PVC U.M. NORMA NTC 382 6"x4"</v>
          </cell>
          <cell r="D613" t="str">
            <v>UN</v>
          </cell>
          <cell r="E613">
            <v>326060</v>
          </cell>
        </row>
        <row r="614">
          <cell r="B614">
            <v>7386</v>
          </cell>
          <cell r="C614" t="str">
            <v>REDUCCION PVC U.M. NORMA NTC 382 8"x6"</v>
          </cell>
          <cell r="D614" t="str">
            <v>UN</v>
          </cell>
          <cell r="E614">
            <v>980836</v>
          </cell>
        </row>
        <row r="615">
          <cell r="B615">
            <v>7387</v>
          </cell>
          <cell r="C615" t="str">
            <v>TAPON PVC U.M. NORMA NTC 382 D=3"</v>
          </cell>
          <cell r="D615" t="str">
            <v>UN</v>
          </cell>
          <cell r="E615">
            <v>64794</v>
          </cell>
        </row>
        <row r="616">
          <cell r="B616">
            <v>7388</v>
          </cell>
          <cell r="C616" t="str">
            <v>TAPON PVC U.M. NORMA NTC 382 D=4"</v>
          </cell>
          <cell r="D616" t="str">
            <v>UN</v>
          </cell>
          <cell r="E616">
            <v>82380</v>
          </cell>
        </row>
        <row r="617">
          <cell r="B617">
            <v>7389</v>
          </cell>
          <cell r="C617" t="str">
            <v>TAPON PVC U.M. NORMA NTC 382 D=6"</v>
          </cell>
          <cell r="D617" t="str">
            <v>UN</v>
          </cell>
          <cell r="E617">
            <v>188477</v>
          </cell>
        </row>
        <row r="618">
          <cell r="B618">
            <v>7390</v>
          </cell>
          <cell r="C618" t="str">
            <v>TAPON PVC U.M. NORMA NTC 382 D=8"</v>
          </cell>
          <cell r="D618" t="str">
            <v>UN</v>
          </cell>
          <cell r="E618">
            <v>573855</v>
          </cell>
        </row>
        <row r="619">
          <cell r="B619">
            <v>7391</v>
          </cell>
          <cell r="C619" t="str">
            <v>REDUCCION CONCENTRICA HD E.L. 6"x2" (150x50mm)</v>
          </cell>
          <cell r="D619" t="str">
            <v>UN</v>
          </cell>
          <cell r="E619">
            <v>231388</v>
          </cell>
        </row>
        <row r="620">
          <cell r="B620">
            <v>7392</v>
          </cell>
          <cell r="C620" t="str">
            <v>REDUCCION CONCENTRICA HD E.L. 6"x3" (150x75mm)</v>
          </cell>
          <cell r="D620" t="str">
            <v>UN</v>
          </cell>
          <cell r="E620">
            <v>310722</v>
          </cell>
        </row>
        <row r="621">
          <cell r="B621">
            <v>7393</v>
          </cell>
          <cell r="C621" t="str">
            <v>REDUCCION CONCENTRICA HD E.L. 6"x4" (150x100mm)</v>
          </cell>
          <cell r="D621" t="str">
            <v>UN</v>
          </cell>
          <cell r="E621">
            <v>317334</v>
          </cell>
        </row>
        <row r="622">
          <cell r="B622">
            <v>7396</v>
          </cell>
          <cell r="C622" t="str">
            <v>REDUCCION CONCENTRICA HD E.L. 8"x4" (200x100mm)</v>
          </cell>
          <cell r="D622" t="str">
            <v>UN</v>
          </cell>
          <cell r="E622">
            <v>383444</v>
          </cell>
        </row>
        <row r="623">
          <cell r="B623">
            <v>7397</v>
          </cell>
          <cell r="C623" t="str">
            <v>REDUCCION CONCENTRICA HD E.L. 8"x6" (200x150mm)</v>
          </cell>
          <cell r="D623" t="str">
            <v>UN</v>
          </cell>
          <cell r="E623">
            <v>429722</v>
          </cell>
        </row>
        <row r="624">
          <cell r="B624">
            <v>7398</v>
          </cell>
          <cell r="C624" t="str">
            <v>REDUCCION CONCENTRICA HD E.L. 10"x3" (250x75mm)</v>
          </cell>
          <cell r="D624" t="str">
            <v>UN</v>
          </cell>
          <cell r="E624">
            <v>601612</v>
          </cell>
        </row>
        <row r="625">
          <cell r="B625">
            <v>7399</v>
          </cell>
          <cell r="C625" t="str">
            <v>REDUCCION CONCENTRICA HD E.L. 10"x4" (250x100mm)</v>
          </cell>
          <cell r="D625" t="str">
            <v>UN</v>
          </cell>
          <cell r="E625">
            <v>647888</v>
          </cell>
        </row>
        <row r="626">
          <cell r="B626">
            <v>7400</v>
          </cell>
          <cell r="C626" t="str">
            <v>REDUCCION CONCENTRICA HD E.L. 10"x6" (250x150mm)</v>
          </cell>
          <cell r="D626" t="str">
            <v>UN</v>
          </cell>
          <cell r="E626">
            <v>674334</v>
          </cell>
        </row>
        <row r="627">
          <cell r="B627">
            <v>7401</v>
          </cell>
          <cell r="C627" t="str">
            <v>REDUCCION CONCENTRICA HD E.L. 10"x8" (250x200mm)</v>
          </cell>
          <cell r="D627" t="str">
            <v>UN</v>
          </cell>
          <cell r="E627">
            <v>766888</v>
          </cell>
        </row>
        <row r="628">
          <cell r="B628">
            <v>7403</v>
          </cell>
          <cell r="C628" t="str">
            <v>REDUCCION CONCENTRICA HD E.L. 12"x4" (300x100mm)</v>
          </cell>
          <cell r="D628" t="str">
            <v>UN</v>
          </cell>
          <cell r="E628">
            <v>1031334</v>
          </cell>
        </row>
        <row r="629">
          <cell r="B629">
            <v>7404</v>
          </cell>
          <cell r="C629" t="str">
            <v>REDUCCION CONCENTRICA HD E.L. 12"x6" (300x150mm)</v>
          </cell>
          <cell r="D629" t="str">
            <v>UN</v>
          </cell>
          <cell r="E629">
            <v>1150334</v>
          </cell>
        </row>
        <row r="630">
          <cell r="B630">
            <v>7405</v>
          </cell>
          <cell r="C630" t="str">
            <v>REDUCCION CONCENTRICA HD E.L. 12"x8" (300x200mm)</v>
          </cell>
          <cell r="D630" t="str">
            <v>UN</v>
          </cell>
          <cell r="E630">
            <v>1150334</v>
          </cell>
        </row>
        <row r="631">
          <cell r="B631">
            <v>7406</v>
          </cell>
          <cell r="C631" t="str">
            <v>REDUCCION CONCENTRICA HD E.L. 12"x10"  (300x250mm)</v>
          </cell>
          <cell r="D631" t="str">
            <v>UN</v>
          </cell>
          <cell r="E631">
            <v>1553612</v>
          </cell>
        </row>
        <row r="632">
          <cell r="B632">
            <v>7407</v>
          </cell>
          <cell r="C632" t="str">
            <v>UNION REPARACION PVC U.M. NORMA NTC 382 D=2"</v>
          </cell>
          <cell r="D632" t="str">
            <v>UN</v>
          </cell>
          <cell r="E632">
            <v>38995</v>
          </cell>
        </row>
        <row r="633">
          <cell r="B633">
            <v>7409</v>
          </cell>
          <cell r="C633" t="str">
            <v>UNION REPARACION PVC U.M. NORMA NTC 382 D=3"</v>
          </cell>
          <cell r="D633" t="str">
            <v>UN</v>
          </cell>
          <cell r="E633">
            <v>62113</v>
          </cell>
        </row>
        <row r="634">
          <cell r="B634">
            <v>7410</v>
          </cell>
          <cell r="C634" t="str">
            <v>UNION REPARACION PVC U.M. NORMA NTC 382 D=4"</v>
          </cell>
          <cell r="D634" t="str">
            <v>UN</v>
          </cell>
          <cell r="E634">
            <v>95432</v>
          </cell>
        </row>
        <row r="635">
          <cell r="B635">
            <v>7411</v>
          </cell>
          <cell r="C635" t="str">
            <v>UNION REPARACION PVC U.M. NORMA NTC 382 D=10"</v>
          </cell>
          <cell r="D635" t="str">
            <v>UN</v>
          </cell>
          <cell r="E635">
            <v>694016</v>
          </cell>
        </row>
        <row r="636">
          <cell r="B636">
            <v>7412</v>
          </cell>
          <cell r="C636" t="str">
            <v>ACOPLE UNIVERSAL D=3" (85 a 103mm)</v>
          </cell>
          <cell r="D636" t="str">
            <v>UN</v>
          </cell>
          <cell r="E636">
            <v>155890</v>
          </cell>
        </row>
        <row r="637">
          <cell r="B637">
            <v>7413</v>
          </cell>
          <cell r="C637" t="str">
            <v>ACOPLE UNIVERSAL D=4" (110 a 128mm)</v>
          </cell>
          <cell r="D637" t="str">
            <v>UN</v>
          </cell>
          <cell r="E637">
            <v>172550</v>
          </cell>
        </row>
        <row r="638">
          <cell r="B638">
            <v>7414</v>
          </cell>
          <cell r="C638" t="str">
            <v>ACOPLE UNIVERSAL D=6" (167 a 189mm) R2</v>
          </cell>
          <cell r="D638" t="str">
            <v>UN</v>
          </cell>
          <cell r="E638">
            <v>327250</v>
          </cell>
        </row>
        <row r="639">
          <cell r="B639">
            <v>7415</v>
          </cell>
          <cell r="C639" t="str">
            <v>ACOPLE UNIVERSAL D=8" (234 a 252mm) R2</v>
          </cell>
          <cell r="D639" t="str">
            <v>UN</v>
          </cell>
          <cell r="E639">
            <v>506940</v>
          </cell>
        </row>
        <row r="640">
          <cell r="B640">
            <v>7416</v>
          </cell>
          <cell r="C640" t="str">
            <v>ACOPLE UNIVERSAL D=10" (292 a 310mm) R2</v>
          </cell>
          <cell r="D640" t="str">
            <v>UN</v>
          </cell>
          <cell r="E640">
            <v>860370</v>
          </cell>
        </row>
        <row r="641">
          <cell r="B641">
            <v>7417</v>
          </cell>
          <cell r="C641" t="str">
            <v>ACOPLE UNIVERSAL D=12" (350 a 368mm) R3</v>
          </cell>
          <cell r="D641" t="str">
            <v>UN</v>
          </cell>
          <cell r="E641">
            <v>899640</v>
          </cell>
        </row>
        <row r="642">
          <cell r="B642">
            <v>7418</v>
          </cell>
          <cell r="C642" t="str">
            <v>TARIFA MES - AUXILIO DE TRANSPORTE</v>
          </cell>
          <cell r="D642" t="str">
            <v>MES</v>
          </cell>
          <cell r="E642">
            <v>140606</v>
          </cell>
        </row>
        <row r="643">
          <cell r="B643">
            <v>7419</v>
          </cell>
          <cell r="C643" t="str">
            <v>CONCRETO GRAVA COMÚN 4500 PSI 31.5 MPa (315 Kg/cm2)</v>
          </cell>
          <cell r="D643" t="str">
            <v>M3</v>
          </cell>
          <cell r="E643">
            <v>534310</v>
          </cell>
        </row>
        <row r="644">
          <cell r="B644">
            <v>7420</v>
          </cell>
          <cell r="C644" t="str">
            <v>MORTERO 2500 PSI 17 MPa (175 Kg/cm2)</v>
          </cell>
          <cell r="D644" t="str">
            <v>M3</v>
          </cell>
          <cell r="E644">
            <v>543830</v>
          </cell>
        </row>
        <row r="645">
          <cell r="B645">
            <v>7421</v>
          </cell>
          <cell r="C645" t="str">
            <v>MORTERO 3000 PSI 21 MPa (210 Kg/cm2)</v>
          </cell>
          <cell r="D645" t="str">
            <v>M3</v>
          </cell>
          <cell r="E645">
            <v>561680</v>
          </cell>
        </row>
        <row r="646">
          <cell r="B646">
            <v>7422</v>
          </cell>
          <cell r="C646" t="str">
            <v>MORTERO 3500 PSI 24 MPa (245 Kg/cm2)</v>
          </cell>
          <cell r="D646" t="str">
            <v>M3</v>
          </cell>
          <cell r="E646">
            <v>579530</v>
          </cell>
        </row>
        <row r="647">
          <cell r="B647">
            <v>7423</v>
          </cell>
          <cell r="C647" t="str">
            <v>ARMADO CANASTAS PARA PILOTES</v>
          </cell>
          <cell r="D647" t="str">
            <v>KG</v>
          </cell>
          <cell r="E647">
            <v>690</v>
          </cell>
        </row>
        <row r="648">
          <cell r="B648">
            <v>7426</v>
          </cell>
          <cell r="C648" t="str">
            <v>GEODREN PLANAR H=1.0 o DRENAFLEX PLANAR H=1.0</v>
          </cell>
          <cell r="D648" t="str">
            <v>ML</v>
          </cell>
          <cell r="E648">
            <v>38080</v>
          </cell>
        </row>
        <row r="649">
          <cell r="B649">
            <v>7427</v>
          </cell>
          <cell r="C649" t="str">
            <v>GEODREN PLANAR H=2.0</v>
          </cell>
          <cell r="D649" t="str">
            <v>ML</v>
          </cell>
          <cell r="E649">
            <v>81015</v>
          </cell>
        </row>
        <row r="650">
          <cell r="B650">
            <v>7428</v>
          </cell>
          <cell r="C650" t="str">
            <v>GEODREN CON TUBERIA CIRCULAR 100mm H=0.5 o DRENAFLEX CON TUBERIA CIRCULAR 100mm H=0.5</v>
          </cell>
          <cell r="D650" t="str">
            <v>ML</v>
          </cell>
          <cell r="E650">
            <v>33320</v>
          </cell>
        </row>
        <row r="651">
          <cell r="B651">
            <v>7429</v>
          </cell>
          <cell r="C651" t="str">
            <v>GEODREN CON TUBERIA CIRCULAR 100mm H=1.0 o DRENAFLEX CON TUBERÍA 100mm H=1.0</v>
          </cell>
          <cell r="D651" t="str">
            <v>ML</v>
          </cell>
          <cell r="E651">
            <v>49980</v>
          </cell>
        </row>
        <row r="652">
          <cell r="B652">
            <v>7430</v>
          </cell>
          <cell r="C652" t="str">
            <v>GEODREN CON TUBERIA CIRCULAR 100mm H=2.0 o DRENAFLEX CON TUBERÍA CIRCULAR 100mm H=2.0</v>
          </cell>
          <cell r="D652" t="str">
            <v>ML</v>
          </cell>
          <cell r="E652">
            <v>92820</v>
          </cell>
        </row>
        <row r="653">
          <cell r="B653">
            <v>7434</v>
          </cell>
          <cell r="C653" t="str">
            <v>DISCO DIAMANTADO ASFALTO-CONCRETO 14"/350mm, cortes aprox. 1.600 a 1.800 mts. de profundidad máxima hasta 100mm.</v>
          </cell>
          <cell r="D653" t="str">
            <v>UN</v>
          </cell>
          <cell r="E653">
            <v>535000</v>
          </cell>
        </row>
        <row r="654">
          <cell r="B654">
            <v>7436</v>
          </cell>
          <cell r="C654" t="str">
            <v>MOTOBOMBA SUMERGIBLE Ø 2" O 3" - INCLUYE COMBUSTIBLE</v>
          </cell>
          <cell r="D654" t="str">
            <v>DIA</v>
          </cell>
          <cell r="E654">
            <v>70732</v>
          </cell>
        </row>
        <row r="655">
          <cell r="B655">
            <v>7437</v>
          </cell>
          <cell r="C655" t="str">
            <v>CORTADORA DE LADRILLO (SIN DISCO) - PROFUNDIDAD DE CORTE DE 10 A 17cm</v>
          </cell>
          <cell r="D655" t="str">
            <v>DIA</v>
          </cell>
          <cell r="E655">
            <v>23800</v>
          </cell>
        </row>
        <row r="656">
          <cell r="B656">
            <v>7438</v>
          </cell>
          <cell r="C656" t="str">
            <v>RODILLO VIBROCOMPACTADOR TÁNDEM PEQUEÑO - MASA DE 2,5 A 3 TONELADAS - AMPLITUD DE COMPACTACIÓN DE 0.5 MM  - INCLUYE OPERARIO Y COMBUSTIBLE</v>
          </cell>
          <cell r="D656" t="str">
            <v>DIA</v>
          </cell>
          <cell r="E656">
            <v>172718</v>
          </cell>
        </row>
        <row r="657">
          <cell r="B657">
            <v>7439</v>
          </cell>
          <cell r="C657" t="str">
            <v xml:space="preserve">MARTILLO DEMOLEDOR NEUMÁTICO - GOLPES POR MINUTO DE 1100 A 1680 - CONSUMO DE AIRE DE 57 A 85 CFM </v>
          </cell>
          <cell r="D657" t="str">
            <v>HR</v>
          </cell>
          <cell r="E657">
            <v>4983</v>
          </cell>
        </row>
        <row r="658">
          <cell r="B658">
            <v>7442</v>
          </cell>
          <cell r="C658" t="str">
            <v>FONDO DE JUNTA EN ESPUMA DE POLIETILENO DE BAJA DENSIDAD D= 16 mm</v>
          </cell>
          <cell r="D658" t="str">
            <v>ML</v>
          </cell>
          <cell r="E658">
            <v>1571</v>
          </cell>
        </row>
        <row r="659">
          <cell r="B659">
            <v>7443</v>
          </cell>
          <cell r="C659" t="str">
            <v>FONDO DE JUNTA EN ESPUMA DE POLIETILENO DE BAJA DENSIDAD D= 22 mm</v>
          </cell>
          <cell r="D659" t="str">
            <v>ML</v>
          </cell>
          <cell r="E659">
            <v>3123</v>
          </cell>
        </row>
        <row r="660">
          <cell r="B660">
            <v>7444</v>
          </cell>
          <cell r="C660" t="str">
            <v>TUBERIA PVC SANITARIA U.S. D=1 1/2"</v>
          </cell>
          <cell r="D660" t="str">
            <v>ML</v>
          </cell>
          <cell r="E660">
            <v>12197</v>
          </cell>
        </row>
        <row r="661">
          <cell r="B661">
            <v>7445</v>
          </cell>
          <cell r="C661" t="str">
            <v>ACOPLE UNIVERSAL D=6" (159 a 181mm) R1</v>
          </cell>
          <cell r="D661" t="str">
            <v>UN</v>
          </cell>
          <cell r="E661">
            <v>254660</v>
          </cell>
        </row>
        <row r="662">
          <cell r="B662">
            <v>7446</v>
          </cell>
          <cell r="C662" t="str">
            <v>ACOPLE UNIVERSAL D=8" (218 a 235mm) R1</v>
          </cell>
          <cell r="D662" t="str">
            <v>UN</v>
          </cell>
          <cell r="E662">
            <v>402220</v>
          </cell>
        </row>
        <row r="663">
          <cell r="B663">
            <v>7448</v>
          </cell>
          <cell r="C663" t="str">
            <v>ACOPLE UNIVERSAL D=12" (315 a 333mm) R1</v>
          </cell>
          <cell r="D663" t="str">
            <v>UN</v>
          </cell>
          <cell r="E663">
            <v>736610</v>
          </cell>
        </row>
        <row r="664">
          <cell r="B664">
            <v>7451</v>
          </cell>
          <cell r="C664" t="str">
            <v>ACERO FIGURADO No. 8 (Ø 1") F'y=60000 PSI</v>
          </cell>
          <cell r="D664" t="str">
            <v>KG</v>
          </cell>
          <cell r="E664">
            <v>4522</v>
          </cell>
        </row>
        <row r="665">
          <cell r="B665">
            <v>7452</v>
          </cell>
          <cell r="C665" t="str">
            <v>ACERO FIGURADO No. 10 (Ø 1 1/4") F'y=60000 PSI</v>
          </cell>
          <cell r="D665" t="str">
            <v>KG</v>
          </cell>
          <cell r="E665">
            <v>4582</v>
          </cell>
        </row>
        <row r="666">
          <cell r="B666">
            <v>7453</v>
          </cell>
          <cell r="C666" t="str">
            <v>UNION REPARACION HD EXTREMO LISO D=4"</v>
          </cell>
          <cell r="D666" t="str">
            <v>UN</v>
          </cell>
          <cell r="E666">
            <v>155890</v>
          </cell>
        </row>
        <row r="667">
          <cell r="B667">
            <v>7455</v>
          </cell>
          <cell r="C667" t="str">
            <v>CODO HD EXTREMO LISO 22.5ºX8"</v>
          </cell>
          <cell r="D667" t="str">
            <v>UN</v>
          </cell>
          <cell r="E667">
            <v>495834</v>
          </cell>
        </row>
        <row r="668">
          <cell r="B668">
            <v>7457</v>
          </cell>
          <cell r="C668" t="str">
            <v>TUBERIA CONDUIT METALICA IMC D= 1"</v>
          </cell>
          <cell r="D668" t="str">
            <v>ML</v>
          </cell>
          <cell r="E668">
            <v>28383</v>
          </cell>
        </row>
        <row r="669">
          <cell r="B669">
            <v>7458</v>
          </cell>
          <cell r="C669" t="str">
            <v>TUBERIA CONDUIT METALICA IMC D= 1 1/2"</v>
          </cell>
          <cell r="D669" t="str">
            <v>ML</v>
          </cell>
          <cell r="E669">
            <v>44783</v>
          </cell>
        </row>
        <row r="670">
          <cell r="B670">
            <v>7460</v>
          </cell>
          <cell r="C670" t="str">
            <v>TUBERIA CONDUIT METALICA EMT D= 1 1/2"</v>
          </cell>
          <cell r="D670" t="str">
            <v>ML</v>
          </cell>
          <cell r="E670">
            <v>39417</v>
          </cell>
        </row>
        <row r="671">
          <cell r="B671">
            <v>7461</v>
          </cell>
          <cell r="C671" t="str">
            <v>ARENA LAVADA DE PEÑA</v>
          </cell>
          <cell r="D671" t="str">
            <v>M3</v>
          </cell>
          <cell r="E671">
            <v>89049</v>
          </cell>
        </row>
        <row r="672">
          <cell r="B672">
            <v>7462</v>
          </cell>
          <cell r="C672" t="str">
            <v>TRANSPORTE DE PETREOS</v>
          </cell>
          <cell r="D672" t="str">
            <v>M3-KM</v>
          </cell>
          <cell r="E672">
            <v>1449</v>
          </cell>
        </row>
        <row r="673">
          <cell r="B673">
            <v>7463</v>
          </cell>
          <cell r="C673" t="str">
            <v>GEOTEXTIL NT 1600 o 351 NT</v>
          </cell>
          <cell r="D673" t="str">
            <v>M2</v>
          </cell>
          <cell r="E673">
            <v>3213</v>
          </cell>
        </row>
        <row r="674">
          <cell r="B674">
            <v>7464</v>
          </cell>
          <cell r="C674" t="str">
            <v>GEOTEXTIL NT 1800 o 401 NT</v>
          </cell>
          <cell r="D674" t="str">
            <v>M2</v>
          </cell>
          <cell r="E674">
            <v>4046</v>
          </cell>
        </row>
        <row r="675">
          <cell r="B675">
            <v>7465</v>
          </cell>
          <cell r="C675" t="str">
            <v>GEOTEXTIL NT 2000 o 451 NT</v>
          </cell>
          <cell r="D675" t="str">
            <v>M2</v>
          </cell>
          <cell r="E675">
            <v>4522</v>
          </cell>
        </row>
        <row r="676">
          <cell r="B676">
            <v>7466</v>
          </cell>
          <cell r="C676" t="str">
            <v>GEOTEXTIL T 1050</v>
          </cell>
          <cell r="D676" t="str">
            <v>M2</v>
          </cell>
          <cell r="E676">
            <v>5888</v>
          </cell>
        </row>
        <row r="677">
          <cell r="B677">
            <v>7467</v>
          </cell>
          <cell r="C677" t="str">
            <v>GEOTEXTIL T 1400 o 135 ST</v>
          </cell>
          <cell r="D677" t="str">
            <v>M2</v>
          </cell>
          <cell r="E677">
            <v>4578</v>
          </cell>
        </row>
        <row r="678">
          <cell r="B678">
            <v>7468</v>
          </cell>
          <cell r="C678" t="str">
            <v>GEOTEXTIL T 1700 o 200 ST</v>
          </cell>
          <cell r="D678" t="str">
            <v>M2</v>
          </cell>
          <cell r="E678">
            <v>3451</v>
          </cell>
        </row>
        <row r="679">
          <cell r="B679">
            <v>7471</v>
          </cell>
          <cell r="C679" t="str">
            <v>ENSAYO PARA DETERMINAR LA DENSIDAD DEL CEMENTO HIDRÁULICO. Norma técnica: NTC - 221  ASTM C188.</v>
          </cell>
          <cell r="D679" t="str">
            <v>UN</v>
          </cell>
          <cell r="E679">
            <v>71421</v>
          </cell>
        </row>
        <row r="680">
          <cell r="B680">
            <v>7472</v>
          </cell>
          <cell r="C680" t="str">
            <v>DETERMINACIÓN DEL TIEMPO DE FRAGUADO DEL CEMENTO HIDRÁULICO MEDIANTE AGUJA DE VICAT. Norma técnica: NTC - 118 ASTM C191.</v>
          </cell>
          <cell r="D680" t="str">
            <v>UN</v>
          </cell>
          <cell r="E680">
            <v>57120</v>
          </cell>
        </row>
        <row r="681">
          <cell r="B681">
            <v>7482</v>
          </cell>
          <cell r="C681" t="str">
            <v>EQUIVALENTE DE ARENA DE SUELOS Y AGREGADOS FINOS. Norma técnica: INV E 133-13 ASTM D2419 - 14.</v>
          </cell>
          <cell r="D681" t="str">
            <v>UN</v>
          </cell>
          <cell r="E681">
            <v>92000</v>
          </cell>
        </row>
        <row r="682">
          <cell r="B682">
            <v>7485</v>
          </cell>
          <cell r="C682" t="str">
            <v>RESISTENCIA A LA DEGRADACIÓN DE LOS AGREGADOS GRUESOS DE TAMAÑOS MAYORES DE 19 mm (¾") POR ABRASIÓN E IMPACTO EN LA MÁQUINA DE LOS ÁNGELES (CON TRITURACIÓN DE AGREGADOS). Norma técnica: INV E 219-13 NTC 93-2013.</v>
          </cell>
          <cell r="D682" t="str">
            <v>UN</v>
          </cell>
          <cell r="E682">
            <v>111265</v>
          </cell>
        </row>
        <row r="683">
          <cell r="B683">
            <v>7487</v>
          </cell>
          <cell r="C683" t="str">
            <v>VALOR DE AZUL DE METILENO EN AGREGADOS FINOS. Norma técnica: INV E 235-13</v>
          </cell>
          <cell r="D683" t="str">
            <v>UN</v>
          </cell>
          <cell r="E683">
            <v>155000</v>
          </cell>
        </row>
        <row r="684">
          <cell r="B684">
            <v>7488</v>
          </cell>
          <cell r="C684" t="str">
            <v>DETERMINACIÓN EN EL LABORATORIO DEL CONTENIDO DE AGUA (HUMEDAD) DE MUESTRAS DE SUELO, ROCA Y MEZCLAS DE SUELO - AGREGADO. Norma técnica: INV E 122-13 NTC-1495-13 ASTM D2216 - 10.</v>
          </cell>
          <cell r="D684" t="str">
            <v>UN</v>
          </cell>
          <cell r="E684">
            <v>10115</v>
          </cell>
        </row>
        <row r="685">
          <cell r="B685">
            <v>7489</v>
          </cell>
          <cell r="C685" t="str">
            <v>DETERMINACIÓN DE LA DENSIDAD (PESO UNITARIO) DE MUESTRAS DE SUELO. Norma técnica: ASTM D7263 - 09(2018).</v>
          </cell>
          <cell r="D685" t="str">
            <v>UN</v>
          </cell>
          <cell r="E685">
            <v>32000</v>
          </cell>
        </row>
        <row r="686">
          <cell r="B686">
            <v>7490</v>
          </cell>
          <cell r="C686" t="str">
            <v>DETERMINACIÓN DE LOS TAMAÑOS DE LAS PARTÍCULAS DE LOS SUELOS (GRANULOMETRÍA  POR TAMIZADO E HIDROMETRÍA). Norma técnica: INV E 123-13 ASTM D422 - 63(1998).</v>
          </cell>
          <cell r="D686" t="str">
            <v>UN</v>
          </cell>
          <cell r="E686">
            <v>148750</v>
          </cell>
        </row>
        <row r="687">
          <cell r="B687">
            <v>7493</v>
          </cell>
          <cell r="C687" t="str">
            <v>DETERMINACIÓN DE LA CANTIDAD DE MATERIAL QUE PASA EL TAMIZ DE 75 UM (N° 200) EN LOS AGREGADOS PÉTREOS MEDIANTE LAVADO. Norma técnica: INV E 214-13 NTC 78-1995</v>
          </cell>
          <cell r="D687" t="str">
            <v>UN</v>
          </cell>
          <cell r="E687">
            <v>42364</v>
          </cell>
        </row>
        <row r="688">
          <cell r="B688">
            <v>7494</v>
          </cell>
          <cell r="C688" t="str">
            <v>DETERMINACIÓN DE LA GRAVEDAD ESPECÍFICA DE LAS PARTÍCULAS SÓLIDAS DE LOS SUELOS Y DEL LLENANTE MINERAL, EMPLEANDO UN PICNÓMETRO CON AGUA. Norma técnica: INV E - 128 -13 ASTM D854 - 14</v>
          </cell>
          <cell r="D688" t="str">
            <v>UN</v>
          </cell>
          <cell r="E688">
            <v>51765</v>
          </cell>
        </row>
        <row r="689">
          <cell r="B689">
            <v>7496</v>
          </cell>
          <cell r="C689" t="str">
            <v>DETERMINACIÓN DE LOS FACTORES DE CONTRACCIÓN DE LOS SUELOS. Norma técnica: INV E 127-13 NTC-1503-01 ASTM D427 - 04.</v>
          </cell>
          <cell r="D689" t="str">
            <v>UN</v>
          </cell>
          <cell r="E689">
            <v>77945</v>
          </cell>
        </row>
        <row r="690">
          <cell r="B690">
            <v>7497</v>
          </cell>
          <cell r="C690" t="str">
            <v>DETERMINACIÓN DEL CONTENIDO ORGÁNICO DE UN SUELO MEDIANTE EL ENSAYO DE PÉRDIDA POR IGNICIÓN. Norma técnica: INV E 121-13 AASHTO T 267.</v>
          </cell>
          <cell r="D690" t="str">
            <v>UN</v>
          </cell>
          <cell r="E690">
            <v>62713</v>
          </cell>
        </row>
        <row r="691">
          <cell r="B691">
            <v>7501</v>
          </cell>
          <cell r="C691" t="str">
            <v>CONSOLIDACIÓN UNIDIMENSIONAL DE SUELOS - MÉTODO B (RÁPIDA). Norma técnica: INV E 151-13 NTC-1917-00 ASTM D2435 / D2435M - 11.</v>
          </cell>
          <cell r="D691" t="str">
            <v>UN</v>
          </cell>
          <cell r="E691">
            <v>268940</v>
          </cell>
        </row>
        <row r="692">
          <cell r="B692">
            <v>7502</v>
          </cell>
          <cell r="C692" t="str">
            <v>CONSOLIDACIÓN UNIDIMENSIONAL DE SUELOS - MÉTODO A (LENTA). Norma técnica: INV E 151-13 NTC-1917-00 ASTM D2435 / D2435M - 11.</v>
          </cell>
          <cell r="D692" t="str">
            <v>UN</v>
          </cell>
          <cell r="E692">
            <v>600000</v>
          </cell>
        </row>
        <row r="693">
          <cell r="B693">
            <v>7503</v>
          </cell>
          <cell r="C693" t="str">
            <v>CONSOLIDACIÓN UNIDIMENSIONAL DE SUELOS - (DOBLE CICLO DE CARGA Y DESCARGA). Norma técnica: INV E 151-13 NTC-1917-00 ASTM D2435 / D2435M - 11.</v>
          </cell>
          <cell r="D693" t="str">
            <v>UN</v>
          </cell>
          <cell r="E693">
            <v>596428</v>
          </cell>
        </row>
        <row r="694">
          <cell r="B694">
            <v>7511</v>
          </cell>
          <cell r="C694" t="str">
            <v>CBR DE SUELOS COMPACTADOS EN EL LABORATORIO (SUELOS GRANULARES). Norma técnica: INV E 148-13 NTC-2122-13 ASTM D1883 - 16.</v>
          </cell>
          <cell r="D694" t="str">
            <v>UN</v>
          </cell>
          <cell r="E694">
            <v>280840</v>
          </cell>
        </row>
        <row r="695">
          <cell r="B695">
            <v>7520</v>
          </cell>
          <cell r="C695" t="str">
            <v>RELACIONES HUMEDAD - PESO UNITARIO SECO EN LOS SUELOS (ENSAYO NORMAL DE COMPACTACIÓN). Norma técnica: INV E 141-13 ASTM D698 - 12e2.</v>
          </cell>
          <cell r="D695" t="str">
            <v>UN</v>
          </cell>
          <cell r="E695">
            <v>120190</v>
          </cell>
        </row>
        <row r="696">
          <cell r="B696">
            <v>7523</v>
          </cell>
          <cell r="C696" t="str">
            <v>OBTENCIÓN DE NÚCLEOS DE CONCRETO ENDURECIDO. NÚCLEOS DE 3". Norma técnica: INV E 418-13 NTC 3658.</v>
          </cell>
          <cell r="D696" t="str">
            <v>UN</v>
          </cell>
          <cell r="E696">
            <v>164792</v>
          </cell>
        </row>
        <row r="697">
          <cell r="B697">
            <v>7524</v>
          </cell>
          <cell r="C697" t="str">
            <v>OBTENCIÓN DE NÚCLEOS DE CONCRETO ENDURECIDO. NÚCLEOS DE 4". Norma técnica: INV E 418-13 NTC 3658.</v>
          </cell>
          <cell r="D697" t="str">
            <v>UN</v>
          </cell>
          <cell r="E697">
            <v>196350</v>
          </cell>
        </row>
        <row r="698">
          <cell r="B698">
            <v>7530</v>
          </cell>
          <cell r="C698" t="str">
            <v>EXTRACCIÓN DE TESTIGOS DE PAVIMENTOS ASFÁLTICOS MEDIANTE NÚCLEOS DE 4". Norma técnica: INV E-758-13 ASTM D 5361.</v>
          </cell>
          <cell r="D698" t="str">
            <v>UN</v>
          </cell>
          <cell r="E698">
            <v>92106</v>
          </cell>
        </row>
        <row r="699">
          <cell r="B699">
            <v>7542</v>
          </cell>
          <cell r="C699" t="str">
            <v>RESISTENCIA A LA COMPRESIÓN DE CILINDROS DE CONCRETO (MOLDEADOS O NÚCLEOS). Norma técnica: INV E - 410 -13 NTC - 673 ASTM C 39/C 39M.</v>
          </cell>
          <cell r="D699" t="str">
            <v>UN</v>
          </cell>
          <cell r="E699">
            <v>5236</v>
          </cell>
        </row>
        <row r="700">
          <cell r="B700">
            <v>7544</v>
          </cell>
          <cell r="C700" t="str">
            <v>TRACCIÓN INDIRECTA DE CILINDROS DE CONCRETO. Norma técnica: INV E - 411 -13 NTC - 722 ASTM C496/C496M.</v>
          </cell>
          <cell r="D700" t="str">
            <v>UN</v>
          </cell>
          <cell r="E700">
            <v>17374</v>
          </cell>
        </row>
        <row r="701">
          <cell r="B701">
            <v>7550</v>
          </cell>
          <cell r="C701" t="str">
            <v>ENSAYO DE ADHERENCIA EN BANDEJA. Norma técnica: INV E – 740 - 13.</v>
          </cell>
          <cell r="D701" t="str">
            <v>UN</v>
          </cell>
          <cell r="E701">
            <v>134600</v>
          </cell>
        </row>
        <row r="702">
          <cell r="B702">
            <v>7551</v>
          </cell>
          <cell r="C702" t="str">
            <v>ESTABILIDAD Y FLUJO DE MEZCLAS ASFÁLTICAS EN CALIENTE EMPLEANDO EL EQUIPO MARSHALL (Una probeta). Norma técnica: INV E – 748 - 13 ASTM D6926 ASTM D6927.</v>
          </cell>
          <cell r="D702" t="str">
            <v>UN</v>
          </cell>
          <cell r="E702">
            <v>47600</v>
          </cell>
        </row>
        <row r="703">
          <cell r="B703">
            <v>7554</v>
          </cell>
          <cell r="C703" t="str">
            <v>SEÑALIZACION TUBULAR COLOMBINA PLASTICA</v>
          </cell>
          <cell r="D703" t="str">
            <v>UN</v>
          </cell>
          <cell r="E703">
            <v>43962</v>
          </cell>
        </row>
        <row r="704">
          <cell r="B704">
            <v>7555</v>
          </cell>
          <cell r="C704" t="str">
            <v>CINTA DE SEÑALIZACION CAL 4 (ROLLO 500mx0.10m)</v>
          </cell>
          <cell r="D704" t="str">
            <v>UN</v>
          </cell>
          <cell r="E704">
            <v>37188</v>
          </cell>
        </row>
        <row r="705">
          <cell r="B705">
            <v>7556</v>
          </cell>
          <cell r="C705" t="str">
            <v>PLASTICO NEGRO CALIBRE 6</v>
          </cell>
          <cell r="D705" t="str">
            <v>M2</v>
          </cell>
          <cell r="E705">
            <v>1312</v>
          </cell>
        </row>
        <row r="706">
          <cell r="B706">
            <v>7557</v>
          </cell>
          <cell r="C706" t="str">
            <v>BOLSA DE LONA</v>
          </cell>
          <cell r="D706" t="str">
            <v>UN</v>
          </cell>
          <cell r="E706">
            <v>1018</v>
          </cell>
        </row>
        <row r="707">
          <cell r="B707">
            <v>7558</v>
          </cell>
          <cell r="C707" t="str">
            <v>BAÑO TIPO FLUSHING</v>
          </cell>
          <cell r="D707" t="str">
            <v>UN/MES</v>
          </cell>
          <cell r="E707">
            <v>465433</v>
          </cell>
        </row>
        <row r="708">
          <cell r="B708">
            <v>7559</v>
          </cell>
          <cell r="C708" t="str">
            <v>TELA VERDE DE CERRAMIENTO (2.10mx250)</v>
          </cell>
          <cell r="D708" t="str">
            <v>M2</v>
          </cell>
          <cell r="E708">
            <v>793</v>
          </cell>
        </row>
        <row r="709">
          <cell r="B709">
            <v>7560</v>
          </cell>
          <cell r="C709" t="str">
            <v>POLISOMBRA 65% (1x7m) R-800 NEGRA</v>
          </cell>
          <cell r="D709" t="str">
            <v>M2</v>
          </cell>
          <cell r="E709">
            <v>1687</v>
          </cell>
        </row>
        <row r="710">
          <cell r="B710">
            <v>7561</v>
          </cell>
          <cell r="C710" t="str">
            <v>POLISOMBRA 47% (4x100m)</v>
          </cell>
          <cell r="D710" t="str">
            <v>M2</v>
          </cell>
          <cell r="E710">
            <v>1112</v>
          </cell>
        </row>
        <row r="711">
          <cell r="B711">
            <v>7562</v>
          </cell>
          <cell r="C711" t="str">
            <v>POSTE ROLLIZO D= 12cm a 15cm</v>
          </cell>
          <cell r="D711" t="str">
            <v>ML</v>
          </cell>
          <cell r="E711">
            <v>8715</v>
          </cell>
        </row>
        <row r="712">
          <cell r="B712">
            <v>7567</v>
          </cell>
          <cell r="C712" t="str">
            <v>SEÑAL EN POLIETILENO ALVEOLAR PARE-SIGA 45cms. DECORADA CON REFLECTIVO, GRADO ALTA INTENSIDAD</v>
          </cell>
          <cell r="D712" t="str">
            <v>UN</v>
          </cell>
          <cell r="E712">
            <v>85680</v>
          </cell>
        </row>
        <row r="713">
          <cell r="B713">
            <v>7568</v>
          </cell>
          <cell r="C713" t="str">
            <v>EXTINTOR x 5LB</v>
          </cell>
          <cell r="D713" t="str">
            <v>UN</v>
          </cell>
          <cell r="E713">
            <v>27000</v>
          </cell>
        </row>
        <row r="714">
          <cell r="B714">
            <v>7569</v>
          </cell>
          <cell r="C714" t="str">
            <v>BOTIQUIN PRIMEROS AUXILIOS CON MEDICAMENTOS DE 22CM X 27CM</v>
          </cell>
          <cell r="D714" t="str">
            <v>UN</v>
          </cell>
          <cell r="E714">
            <v>51308</v>
          </cell>
        </row>
        <row r="715">
          <cell r="B715">
            <v>7570</v>
          </cell>
          <cell r="C715" t="str">
            <v>CAMILLA EN MADERA NUEVA 0.70 x 1.4MT</v>
          </cell>
          <cell r="D715" t="str">
            <v>DIA</v>
          </cell>
          <cell r="E715">
            <v>250</v>
          </cell>
        </row>
        <row r="716">
          <cell r="B716">
            <v>7571</v>
          </cell>
          <cell r="C716" t="str">
            <v>CONOS H= 0,9- 1,0mt</v>
          </cell>
          <cell r="D716" t="str">
            <v>UN</v>
          </cell>
          <cell r="E716">
            <v>89250</v>
          </cell>
        </row>
        <row r="717">
          <cell r="B717">
            <v>7575</v>
          </cell>
          <cell r="C717" t="str">
            <v>CAPA IMPERMEABLE CALIBRE 14 - 16</v>
          </cell>
          <cell r="D717" t="str">
            <v>UN</v>
          </cell>
          <cell r="E717">
            <v>31300</v>
          </cell>
        </row>
        <row r="718">
          <cell r="B718">
            <v>7576</v>
          </cell>
          <cell r="C718" t="str">
            <v>PROTECCION AUDITIVA DE INSERTAR (PAR)</v>
          </cell>
          <cell r="D718" t="str">
            <v>UN</v>
          </cell>
          <cell r="E718">
            <v>630</v>
          </cell>
        </row>
        <row r="719">
          <cell r="B719">
            <v>7577</v>
          </cell>
          <cell r="C719" t="str">
            <v>GAFAS DE SEGURIDAD</v>
          </cell>
          <cell r="D719" t="str">
            <v>UN</v>
          </cell>
          <cell r="E719">
            <v>4641</v>
          </cell>
        </row>
        <row r="720">
          <cell r="B720">
            <v>7578</v>
          </cell>
          <cell r="C720" t="str">
            <v>GUANTES DE VAQUETA</v>
          </cell>
          <cell r="D720" t="str">
            <v>UN</v>
          </cell>
          <cell r="E720">
            <v>5831</v>
          </cell>
        </row>
        <row r="721">
          <cell r="B721">
            <v>7579</v>
          </cell>
          <cell r="C721" t="str">
            <v>MASCARILLA DESECHABLE</v>
          </cell>
          <cell r="D721" t="str">
            <v>UN</v>
          </cell>
          <cell r="E721">
            <v>620</v>
          </cell>
        </row>
        <row r="722">
          <cell r="B722">
            <v>7580</v>
          </cell>
          <cell r="C722" t="str">
            <v>CASCO DE SEGURIDAD DIELECTRICO</v>
          </cell>
          <cell r="D722" t="str">
            <v>UN</v>
          </cell>
          <cell r="E722">
            <v>20111</v>
          </cell>
        </row>
        <row r="723">
          <cell r="B723">
            <v>7582</v>
          </cell>
          <cell r="C723" t="str">
            <v>PETO EN CARNAZA</v>
          </cell>
          <cell r="D723" t="str">
            <v>UN</v>
          </cell>
          <cell r="E723">
            <v>17850</v>
          </cell>
        </row>
        <row r="724">
          <cell r="B724">
            <v>7583</v>
          </cell>
          <cell r="C724" t="str">
            <v>PROTECTOR AUDITIVO TIPO COPA</v>
          </cell>
          <cell r="D724" t="str">
            <v>UN</v>
          </cell>
          <cell r="E724">
            <v>18921</v>
          </cell>
        </row>
        <row r="725">
          <cell r="B725">
            <v>7585</v>
          </cell>
          <cell r="C725" t="str">
            <v>SARDINEL ALTO RAMPA A86</v>
          </cell>
          <cell r="D725" t="str">
            <v>ML</v>
          </cell>
          <cell r="E725">
            <v>42519</v>
          </cell>
        </row>
        <row r="726">
          <cell r="B726">
            <v>7586</v>
          </cell>
          <cell r="C726" t="str">
            <v>ESTOPEROL 10 cm x 3 cm (NO INCLUYE ELEMENTOS DE ANCLAJE)</v>
          </cell>
          <cell r="D726" t="str">
            <v>UN</v>
          </cell>
          <cell r="E726">
            <v>2380</v>
          </cell>
        </row>
        <row r="727">
          <cell r="B727">
            <v>7587</v>
          </cell>
          <cell r="C727" t="str">
            <v>PEGANTE EPOXICO DE DOS COMPONENTES</v>
          </cell>
          <cell r="D727" t="str">
            <v>KG</v>
          </cell>
          <cell r="E727">
            <v>109868</v>
          </cell>
        </row>
        <row r="728">
          <cell r="B728">
            <v>7596</v>
          </cell>
          <cell r="C728" t="str">
            <v>VIBRADOR DE EJE FLEXIBLE A COMBUSTIÓN - POTENCIA DE 5 A 7 HP</v>
          </cell>
          <cell r="D728" t="str">
            <v>DIA</v>
          </cell>
          <cell r="E728">
            <v>29163</v>
          </cell>
        </row>
        <row r="729">
          <cell r="B729">
            <v>7598</v>
          </cell>
          <cell r="C729" t="str">
            <v>TRITURADO 1-1/2"</v>
          </cell>
          <cell r="D729" t="str">
            <v>M3</v>
          </cell>
          <cell r="E729">
            <v>74970</v>
          </cell>
        </row>
        <row r="730">
          <cell r="B730">
            <v>7603</v>
          </cell>
          <cell r="C730" t="str">
            <v>TUBERIA GRP 300mm (300mm-800mm PRESION) PN10 BAR SN 5000. No Incluye Transporte.</v>
          </cell>
          <cell r="D730" t="str">
            <v>ML</v>
          </cell>
          <cell r="E730">
            <v>446112</v>
          </cell>
        </row>
        <row r="731">
          <cell r="B731">
            <v>7604</v>
          </cell>
          <cell r="C731" t="str">
            <v>TUBERIA GRP 400mm (300mm-800mm PRESION) PN 10 BAR SN 5000. No Incluye Transporte.</v>
          </cell>
          <cell r="D731" t="str">
            <v>ML</v>
          </cell>
          <cell r="E731">
            <v>585902</v>
          </cell>
        </row>
        <row r="732">
          <cell r="B732">
            <v>7606</v>
          </cell>
          <cell r="C732" t="str">
            <v>TUBERIA GRP 500mm (300mm-800mm PRESION) PN 10 BAR SN 5000. No Incluye Transporte.</v>
          </cell>
          <cell r="D732" t="str">
            <v>ML</v>
          </cell>
          <cell r="E732">
            <v>769129</v>
          </cell>
        </row>
        <row r="733">
          <cell r="B733">
            <v>7607</v>
          </cell>
          <cell r="C733" t="str">
            <v>TUBERIA GRP 600mm (300mm-800mm PRESION) PN 10 BAR SN 5000. NO INCLUYE TRANSPORTE</v>
          </cell>
          <cell r="D733" t="str">
            <v>ML</v>
          </cell>
          <cell r="E733">
            <v>903352</v>
          </cell>
        </row>
        <row r="734">
          <cell r="B734">
            <v>7608</v>
          </cell>
          <cell r="C734" t="str">
            <v>TUBERIA GRP 700mm (300mm-800mm PRESION) PN 10 BAR SN 5000. NO INCLUYE TRANSPORTE</v>
          </cell>
          <cell r="D734" t="str">
            <v>ML</v>
          </cell>
          <cell r="E734">
            <v>1127487</v>
          </cell>
        </row>
        <row r="735">
          <cell r="B735">
            <v>7610</v>
          </cell>
          <cell r="C735" t="str">
            <v>GEOMALLA TENSAR BX 1100 \ FORTGRID BX 30</v>
          </cell>
          <cell r="D735" t="str">
            <v>M2</v>
          </cell>
          <cell r="E735">
            <v>8996</v>
          </cell>
        </row>
        <row r="736">
          <cell r="B736">
            <v>7611</v>
          </cell>
          <cell r="C736" t="str">
            <v>GEOMALLA TENSAR BX 1200 \ FORTGRID BX 50</v>
          </cell>
          <cell r="D736" t="str">
            <v>M2</v>
          </cell>
          <cell r="E736">
            <v>13828</v>
          </cell>
        </row>
        <row r="737">
          <cell r="B737">
            <v>7613</v>
          </cell>
          <cell r="C737" t="str">
            <v>TUBERIA GRP 800mm (300mm-800mm PRESION) PN 10 BAR SN 5000. No Incluye Transporte.</v>
          </cell>
          <cell r="D737" t="str">
            <v>ML</v>
          </cell>
          <cell r="E737">
            <v>1387591</v>
          </cell>
        </row>
        <row r="738">
          <cell r="B738">
            <v>7614</v>
          </cell>
          <cell r="C738" t="str">
            <v>TUBERIA GRP 900mm (600mm-2400mm FLUJO LIBRE) PN 10 BAR SN 5000. No Incluye Transporte.</v>
          </cell>
          <cell r="D738" t="str">
            <v>ML</v>
          </cell>
          <cell r="E738">
            <v>1687539</v>
          </cell>
        </row>
        <row r="739">
          <cell r="B739">
            <v>7615</v>
          </cell>
          <cell r="C739" t="str">
            <v>TUBERIA GRP 1000mm (600mm-2400mm FLUJO LIBRE) PN 1 BAR SN 5000. No Incluye Transporte.</v>
          </cell>
          <cell r="D739" t="str">
            <v>ML</v>
          </cell>
          <cell r="E739">
            <v>1906296</v>
          </cell>
        </row>
        <row r="740">
          <cell r="B740">
            <v>7616</v>
          </cell>
          <cell r="C740" t="str">
            <v>TUBERIA GRP 1100mm (600mm-2400mm FLUJO LIBRE) PN 1 BAR SN 5000. No Incluye Transporte.</v>
          </cell>
          <cell r="D740" t="str">
            <v>ML</v>
          </cell>
          <cell r="E740">
            <v>2237315</v>
          </cell>
        </row>
        <row r="741">
          <cell r="B741">
            <v>7617</v>
          </cell>
          <cell r="C741" t="str">
            <v>TUBERIA GRP 1200mm (600mm-2400mm FLUJO LIBRE) PN 1 BAR SN 5000. NO INCLUYE TRANSPORTE.</v>
          </cell>
          <cell r="D741" t="str">
            <v>ML</v>
          </cell>
          <cell r="E741">
            <v>2622132</v>
          </cell>
        </row>
        <row r="742">
          <cell r="B742">
            <v>7618</v>
          </cell>
          <cell r="C742" t="str">
            <v>TUBERIA GRP 1300 (600mm-2400mm FLUJO LIBRE) PN 1 BAR SN 5000. NO INCLUYE TRANSPORTE</v>
          </cell>
          <cell r="D742" t="str">
            <v>ML</v>
          </cell>
          <cell r="E742">
            <v>3015790</v>
          </cell>
        </row>
        <row r="743">
          <cell r="B743">
            <v>7619</v>
          </cell>
          <cell r="C743" t="str">
            <v>TUBERIA GRP 1400 (600mm-2400mm FLUJO LIBRE) PN 1 BAR SN 5000. NO INCLUYE TRANSPORTE</v>
          </cell>
          <cell r="D743" t="str">
            <v>ML</v>
          </cell>
          <cell r="E743">
            <v>3417054</v>
          </cell>
        </row>
        <row r="744">
          <cell r="B744">
            <v>7620</v>
          </cell>
          <cell r="C744" t="str">
            <v>TUBERIA GRP 1500 (600mm-2400mm FLUJO LIBRE) PN 1 BAR SN 5000. NO INCLUYE TRANSPORTE</v>
          </cell>
          <cell r="D744" t="str">
            <v>ML</v>
          </cell>
          <cell r="E744">
            <v>3890795</v>
          </cell>
        </row>
        <row r="745">
          <cell r="B745">
            <v>7621</v>
          </cell>
          <cell r="C745" t="str">
            <v>TUBERIA GRP 1600 (600mm-2400mm FLUJO LIBRE) PN 1 BAR SN 5000. NO INCLUYE TRANSPORTE</v>
          </cell>
          <cell r="D745" t="str">
            <v>ML</v>
          </cell>
          <cell r="E745">
            <v>4388982</v>
          </cell>
        </row>
        <row r="746">
          <cell r="B746">
            <v>7622</v>
          </cell>
          <cell r="C746" t="str">
            <v>TUBERIA GRP 1700 (600mm-2400mm FLUJO LIBRE) PN 1 BAR SN 5000. NO INCLUYE TRANSPORTE</v>
          </cell>
          <cell r="D746" t="str">
            <v>ML</v>
          </cell>
          <cell r="E746">
            <v>4911760</v>
          </cell>
        </row>
        <row r="747">
          <cell r="B747">
            <v>7626</v>
          </cell>
          <cell r="C747" t="str">
            <v>ACOPLE GRP 300mm (PN 10 Bar) No Incluye Transporte.</v>
          </cell>
          <cell r="D747" t="str">
            <v>UN</v>
          </cell>
          <cell r="E747">
            <v>693590</v>
          </cell>
        </row>
        <row r="748">
          <cell r="B748">
            <v>7627</v>
          </cell>
          <cell r="C748" t="str">
            <v>ACOPLE GRP 350mm (PN 10 Bar) No Incluye Transporte.</v>
          </cell>
          <cell r="D748" t="str">
            <v>UN</v>
          </cell>
          <cell r="E748">
            <v>737466</v>
          </cell>
        </row>
        <row r="749">
          <cell r="B749">
            <v>7628</v>
          </cell>
          <cell r="C749" t="str">
            <v>ACOPLE GRP 400mm (PN 10 Bar) - NO INCLUYE TRANSPORTE</v>
          </cell>
          <cell r="D749" t="str">
            <v>UN</v>
          </cell>
          <cell r="E749">
            <v>781342</v>
          </cell>
        </row>
        <row r="750">
          <cell r="B750">
            <v>7630</v>
          </cell>
          <cell r="C750" t="str">
            <v>ACOPLE GRP 500mm (PN 10 Bar) - NO INCLUYE TRANSPORTE</v>
          </cell>
          <cell r="D750" t="str">
            <v>UN</v>
          </cell>
          <cell r="E750">
            <v>849070</v>
          </cell>
        </row>
        <row r="751">
          <cell r="B751">
            <v>7631</v>
          </cell>
          <cell r="C751" t="str">
            <v>ACOPLE GRP 600mm (PN 10 Bar) - NO INCLUYE TRANSPORTE</v>
          </cell>
          <cell r="D751" t="str">
            <v>UN</v>
          </cell>
          <cell r="E751">
            <v>1164657</v>
          </cell>
        </row>
        <row r="752">
          <cell r="B752">
            <v>7632</v>
          </cell>
          <cell r="C752" t="str">
            <v>ACOPLE GRP 700mm (PN 10 Bar) - NO INCLUYE TRANSPORTE</v>
          </cell>
          <cell r="D752" t="str">
            <v>UN</v>
          </cell>
          <cell r="E752">
            <v>1284961</v>
          </cell>
        </row>
        <row r="753">
          <cell r="B753">
            <v>7633</v>
          </cell>
          <cell r="C753" t="str">
            <v>ACOPLE GRP 800mm (PN 10 Bar) - NO INCLUYE TRANSPORTE</v>
          </cell>
          <cell r="D753" t="str">
            <v>UN</v>
          </cell>
          <cell r="E753">
            <v>1437720</v>
          </cell>
        </row>
        <row r="754">
          <cell r="B754">
            <v>7634</v>
          </cell>
          <cell r="C754" t="str">
            <v>ACOPLE GRP 900mm (PN 10 Bar) - NO INCLUYE TRANSPORTE</v>
          </cell>
          <cell r="D754" t="str">
            <v>UN</v>
          </cell>
          <cell r="E754">
            <v>1594970</v>
          </cell>
        </row>
        <row r="755">
          <cell r="B755">
            <v>7635</v>
          </cell>
          <cell r="C755" t="str">
            <v>ACOPLE GRP 1000mm  (PN 1 BAR) - NO INCLUYE TRANSPORTE</v>
          </cell>
          <cell r="D755" t="str">
            <v>UN</v>
          </cell>
          <cell r="E755">
            <v>949851</v>
          </cell>
        </row>
        <row r="756">
          <cell r="B756">
            <v>7636</v>
          </cell>
          <cell r="C756" t="str">
            <v>ACOPLE GRP 1100mm  (PN 1 BAR) - NO INCLUYE TRANSPORTE</v>
          </cell>
          <cell r="D756" t="str">
            <v>UN</v>
          </cell>
          <cell r="E756">
            <v>1015727</v>
          </cell>
        </row>
        <row r="757">
          <cell r="B757">
            <v>7637</v>
          </cell>
          <cell r="C757" t="str">
            <v>ACOPLE GRP 1200mm  (PN 1 BAR) - NO INCLUYE TRANSPORTE</v>
          </cell>
          <cell r="D757" t="str">
            <v>UN</v>
          </cell>
          <cell r="E757">
            <v>1200393</v>
          </cell>
        </row>
        <row r="758">
          <cell r="B758">
            <v>7638</v>
          </cell>
          <cell r="C758" t="str">
            <v>ACOPLE GRP 1300mm  (PN 1 BAR) - NO INCLUYE TRANSPORTE</v>
          </cell>
          <cell r="D758" t="str">
            <v>UN</v>
          </cell>
          <cell r="E758">
            <v>1591932</v>
          </cell>
        </row>
        <row r="759">
          <cell r="B759">
            <v>7639</v>
          </cell>
          <cell r="C759" t="str">
            <v>ACOPLE GRP 1400mm  (PN 1 BAR)</v>
          </cell>
          <cell r="D759" t="str">
            <v>UN</v>
          </cell>
          <cell r="E759">
            <v>1697812</v>
          </cell>
        </row>
        <row r="760">
          <cell r="B760">
            <v>7640</v>
          </cell>
          <cell r="C760" t="str">
            <v>ACOPLE GRP 1500mm  (PN 1 BAR) - NO INCLUYE TRANSPORTE</v>
          </cell>
          <cell r="D760" t="str">
            <v>UN</v>
          </cell>
          <cell r="E760">
            <v>1828085</v>
          </cell>
        </row>
        <row r="761">
          <cell r="B761">
            <v>7641</v>
          </cell>
          <cell r="C761" t="str">
            <v>ACOPLE GRP 1600mm  (PN 1 BAR)</v>
          </cell>
          <cell r="D761" t="str">
            <v>UN</v>
          </cell>
          <cell r="E761">
            <v>2018415</v>
          </cell>
        </row>
        <row r="762">
          <cell r="B762">
            <v>7642</v>
          </cell>
          <cell r="C762" t="str">
            <v>ACOPLE GRP 1700mm  (PN 1 BAR)</v>
          </cell>
          <cell r="D762" t="str">
            <v>UN</v>
          </cell>
          <cell r="E762">
            <v>2128441</v>
          </cell>
        </row>
        <row r="763">
          <cell r="B763">
            <v>7643</v>
          </cell>
          <cell r="C763" t="str">
            <v>ACOPLE GRP 1800mm  (PN 1 BAR) - NO INCLUYE TRANSPORTE</v>
          </cell>
          <cell r="D763" t="str">
            <v>UN</v>
          </cell>
          <cell r="E763">
            <v>2367983</v>
          </cell>
        </row>
        <row r="764">
          <cell r="B764">
            <v>7644</v>
          </cell>
          <cell r="C764" t="str">
            <v>ACOPLE GRP 2000mm  (PN 1 BAR) - NO INCLUYE TRANSPORTE</v>
          </cell>
          <cell r="D764" t="str">
            <v>UN</v>
          </cell>
          <cell r="E764">
            <v>2596806</v>
          </cell>
        </row>
        <row r="765">
          <cell r="B765">
            <v>7645</v>
          </cell>
          <cell r="C765" t="str">
            <v>TUBERIA GRP 1800 (600mm-2400mm FLUJO LIBRE) PN 1 BAR SN 5000 - NO INCLUYE TRANSPORTE</v>
          </cell>
          <cell r="D765" t="str">
            <v>ML</v>
          </cell>
          <cell r="E765">
            <v>5484880</v>
          </cell>
        </row>
        <row r="766">
          <cell r="B766">
            <v>7646</v>
          </cell>
          <cell r="C766" t="str">
            <v>TUBERIA GRP 2000 (600mm-2400mm FLUJO LIBRE) PN 1 BAR SN 5000 - NO INCLUYE TRANSPORTE</v>
          </cell>
          <cell r="D766" t="str">
            <v>ML</v>
          </cell>
          <cell r="E766">
            <v>6679631</v>
          </cell>
        </row>
        <row r="767">
          <cell r="B767">
            <v>7647</v>
          </cell>
          <cell r="C767" t="str">
            <v>ACOPLE GRP 2400mm - PN 1 BAR - NO INCLUYE TRANSPORTE</v>
          </cell>
          <cell r="D767" t="str">
            <v>UN</v>
          </cell>
          <cell r="E767">
            <v>3109876</v>
          </cell>
        </row>
        <row r="768">
          <cell r="B768">
            <v>7648</v>
          </cell>
          <cell r="C768" t="str">
            <v>TUBERIA GRP 2400 (600mm-2400mm FLUJO LIBRE) - PN 1 BAR SN 5000 - NO INCLUYE TRANSPORTE</v>
          </cell>
          <cell r="D768" t="str">
            <v>ML</v>
          </cell>
          <cell r="E768">
            <v>9469343</v>
          </cell>
        </row>
        <row r="769">
          <cell r="B769">
            <v>7650</v>
          </cell>
          <cell r="C769" t="str">
            <v>RECUBRIMIENTO BARRERA EPOXICO</v>
          </cell>
          <cell r="D769" t="str">
            <v>GLN</v>
          </cell>
          <cell r="E769">
            <v>171785</v>
          </cell>
        </row>
        <row r="770">
          <cell r="B770">
            <v>7651</v>
          </cell>
          <cell r="C770" t="str">
            <v>CATALIZADOR BARRERA EPOXICA COMPONENTE B</v>
          </cell>
          <cell r="D770" t="str">
            <v>GLN</v>
          </cell>
          <cell r="E770">
            <v>110509</v>
          </cell>
        </row>
        <row r="771">
          <cell r="B771">
            <v>7652</v>
          </cell>
          <cell r="C771" t="str">
            <v>RECUBRIMIENTO EN ESMALTE URETANO GRIS</v>
          </cell>
          <cell r="D771" t="str">
            <v>GLN</v>
          </cell>
          <cell r="E771">
            <v>226271</v>
          </cell>
        </row>
        <row r="772">
          <cell r="B772">
            <v>7653</v>
          </cell>
          <cell r="C772" t="str">
            <v>CATALIZADOR ESMALTE  URETANO (COMPONENTE B)</v>
          </cell>
          <cell r="D772" t="str">
            <v>GLN</v>
          </cell>
          <cell r="E772">
            <v>360000</v>
          </cell>
        </row>
        <row r="773">
          <cell r="B773">
            <v>7654</v>
          </cell>
          <cell r="C773" t="str">
            <v>DISOLVENTE EPOXICO</v>
          </cell>
          <cell r="D773" t="str">
            <v>GLN</v>
          </cell>
          <cell r="E773">
            <v>48000</v>
          </cell>
        </row>
        <row r="774">
          <cell r="B774">
            <v>7655</v>
          </cell>
          <cell r="C774" t="str">
            <v>DISOLVENTE URETANO</v>
          </cell>
          <cell r="D774" t="str">
            <v>GLN</v>
          </cell>
          <cell r="E774">
            <v>44000</v>
          </cell>
        </row>
        <row r="775">
          <cell r="B775">
            <v>7656</v>
          </cell>
          <cell r="C775" t="str">
            <v>IMPRIMANTE EPOXICO RICO EN ZINC</v>
          </cell>
          <cell r="D775" t="str">
            <v>GLN</v>
          </cell>
          <cell r="E775">
            <v>145000</v>
          </cell>
        </row>
        <row r="776">
          <cell r="B776">
            <v>7657</v>
          </cell>
          <cell r="C776" t="str">
            <v>CATALIZADOR PARA IMPRIMANTE EPOXICO RICO EN ZINC</v>
          </cell>
          <cell r="D776" t="str">
            <v>GLN</v>
          </cell>
          <cell r="E776">
            <v>122505</v>
          </cell>
        </row>
        <row r="777">
          <cell r="B777">
            <v>7658</v>
          </cell>
          <cell r="C777" t="str">
            <v>MEZCLA ASFÁLTICA EN CALIENTE CON ASFALTO MODIFICADO CON GRANO DE CAUCHO RECICLADO (GCR)</v>
          </cell>
          <cell r="D777" t="str">
            <v>M3</v>
          </cell>
          <cell r="E777">
            <v>1109142</v>
          </cell>
        </row>
        <row r="778">
          <cell r="B778">
            <v>7664</v>
          </cell>
          <cell r="C778" t="str">
            <v>SEÑALETICA SITP 1-2 RUTAS H=3.75 CON O SIN CENEFA</v>
          </cell>
          <cell r="D778" t="str">
            <v>UN</v>
          </cell>
          <cell r="E778">
            <v>1026607</v>
          </cell>
        </row>
        <row r="779">
          <cell r="B779">
            <v>7680</v>
          </cell>
          <cell r="C779" t="str">
            <v>PINTURA EN ESMALTE DOMESTICO</v>
          </cell>
          <cell r="D779" t="str">
            <v>GLN</v>
          </cell>
          <cell r="E779">
            <v>55330</v>
          </cell>
        </row>
        <row r="780">
          <cell r="B780">
            <v>7686</v>
          </cell>
          <cell r="C780" t="str">
            <v>BASE GRANULAR BG_B CON RECICLADO DE CONCRETO HIDRAULICO</v>
          </cell>
          <cell r="D780" t="str">
            <v>M3</v>
          </cell>
          <cell r="E780">
            <v>75684</v>
          </cell>
        </row>
        <row r="781">
          <cell r="B781">
            <v>7687</v>
          </cell>
          <cell r="C781" t="str">
            <v>BASE GRANULAR BG_A CON RECICLADO DE CONCRETO HIDRAULICO</v>
          </cell>
          <cell r="D781" t="str">
            <v>M3</v>
          </cell>
          <cell r="E781">
            <v>82586</v>
          </cell>
        </row>
        <row r="782">
          <cell r="B782">
            <v>7688</v>
          </cell>
          <cell r="C782" t="str">
            <v>BASE GRANULAR BG_C CON RECICLADO DE CONCRETO HIDRAULICO</v>
          </cell>
          <cell r="D782" t="str">
            <v>M3</v>
          </cell>
          <cell r="E782">
            <v>73780</v>
          </cell>
        </row>
        <row r="783">
          <cell r="B783">
            <v>7689</v>
          </cell>
          <cell r="C783" t="str">
            <v>SUBBASE GRANULAR SBG_A CON RECICLADO DE CONCRETO HIDRAULICO</v>
          </cell>
          <cell r="D783" t="str">
            <v>M3</v>
          </cell>
          <cell r="E783">
            <v>71400</v>
          </cell>
        </row>
        <row r="784">
          <cell r="B784">
            <v>7690</v>
          </cell>
          <cell r="C784" t="str">
            <v>SUBBASE GRANULAR SBG_B CON RECICLADO DE CONCRETO HIDRAULICO</v>
          </cell>
          <cell r="D784" t="str">
            <v>M3</v>
          </cell>
          <cell r="E784">
            <v>71400</v>
          </cell>
        </row>
        <row r="785">
          <cell r="B785">
            <v>7691</v>
          </cell>
          <cell r="C785" t="str">
            <v>SUBBASE GRANULAR SBG_C CON RECICLADO DE CONCRETO HIDRAULICO</v>
          </cell>
          <cell r="D785" t="str">
            <v>M3</v>
          </cell>
          <cell r="E785">
            <v>65450</v>
          </cell>
        </row>
        <row r="786">
          <cell r="B786">
            <v>7692</v>
          </cell>
          <cell r="C786" t="str">
            <v>SUBBASE GRANULAR CON RECICLADO DE CONCRETO ASFALTICO</v>
          </cell>
          <cell r="D786" t="str">
            <v>M3</v>
          </cell>
          <cell r="E786">
            <v>85680</v>
          </cell>
        </row>
        <row r="787">
          <cell r="B787">
            <v>7695</v>
          </cell>
          <cell r="C787" t="str">
            <v>SIERRA ELÉCTRICA CALADORA - POTENCIA DE 500 A 563 W</v>
          </cell>
          <cell r="D787" t="str">
            <v>HR</v>
          </cell>
          <cell r="E787">
            <v>1413</v>
          </cell>
        </row>
        <row r="788">
          <cell r="B788">
            <v>7696</v>
          </cell>
          <cell r="C788" t="str">
            <v>DESTORNILLADOR DE IMPACTO</v>
          </cell>
          <cell r="D788" t="str">
            <v>HR</v>
          </cell>
          <cell r="E788">
            <v>1636</v>
          </cell>
        </row>
        <row r="789">
          <cell r="B789">
            <v>7697</v>
          </cell>
          <cell r="C789" t="str">
            <v>PLANTA ELECTRICA POTENCIA ELÉCTRICA GENERADA 4KW - INCLUYE COMBUSTIBLE</v>
          </cell>
          <cell r="D789" t="str">
            <v>HR</v>
          </cell>
          <cell r="E789">
            <v>6464</v>
          </cell>
        </row>
        <row r="790">
          <cell r="B790">
            <v>7698</v>
          </cell>
          <cell r="C790" t="str">
            <v>PULIDORA MANUAL ELECTRICA</v>
          </cell>
          <cell r="D790" t="str">
            <v>HR</v>
          </cell>
          <cell r="E790">
            <v>1636</v>
          </cell>
        </row>
        <row r="791">
          <cell r="B791">
            <v>7699</v>
          </cell>
          <cell r="C791" t="str">
            <v>DISCO DE CORTE METAL 7 X 1/8"</v>
          </cell>
          <cell r="D791" t="str">
            <v>UN</v>
          </cell>
          <cell r="E791">
            <v>4640</v>
          </cell>
        </row>
        <row r="792">
          <cell r="B792">
            <v>7700</v>
          </cell>
          <cell r="C792" t="str">
            <v>DISCO ABRASIVO DESBASTE METAL 7 X 1/4"</v>
          </cell>
          <cell r="D792" t="str">
            <v>UN</v>
          </cell>
          <cell r="E792">
            <v>7600</v>
          </cell>
        </row>
        <row r="793">
          <cell r="B793">
            <v>7701</v>
          </cell>
          <cell r="C793" t="str">
            <v>TALADRO ROTOPERCUTOR - POTENCIA DE 860 A 1030 WATTS</v>
          </cell>
          <cell r="D793" t="str">
            <v>HR</v>
          </cell>
          <cell r="E793">
            <v>3421</v>
          </cell>
        </row>
        <row r="794">
          <cell r="B794">
            <v>7702</v>
          </cell>
          <cell r="C794" t="str">
            <v>PISO EN ALUMINIO PARA PUENTES PEATONALES Y ESTACIONES TRANSMILENIO EN ALEACIÓN AA6070 - INCLUYE PERFILES DE ALUMINIO DE 30.5mm DE ALTURA Y 100mm DE ANCHO, SIN TROQUELAR.</v>
          </cell>
          <cell r="D794" t="str">
            <v>M2</v>
          </cell>
          <cell r="E794">
            <v>424255</v>
          </cell>
        </row>
        <row r="795">
          <cell r="B795">
            <v>7707</v>
          </cell>
          <cell r="C795" t="str">
            <v>GUADAÑADORA - POTENCIA DE 1.3 A 1.7 KW</v>
          </cell>
          <cell r="D795" t="str">
            <v>DIA</v>
          </cell>
          <cell r="E795">
            <v>31900</v>
          </cell>
        </row>
        <row r="796">
          <cell r="B796">
            <v>7710</v>
          </cell>
          <cell r="C796" t="str">
            <v>PLAQUETA TIPO REJILLA (PEATONAL) 0.40 x 0.40 e= 6cm</v>
          </cell>
          <cell r="D796" t="str">
            <v>UN</v>
          </cell>
          <cell r="E796">
            <v>34578</v>
          </cell>
        </row>
        <row r="797">
          <cell r="B797">
            <v>7713</v>
          </cell>
          <cell r="C797" t="str">
            <v>CODO PVC 45° D= 1 1/2"</v>
          </cell>
          <cell r="D797" t="str">
            <v>UN</v>
          </cell>
          <cell r="E797">
            <v>9555</v>
          </cell>
        </row>
        <row r="798">
          <cell r="B798">
            <v>7714</v>
          </cell>
          <cell r="C798" t="str">
            <v>LLAMA AMARILLA (suministro y plantación. incluye tierra negra )</v>
          </cell>
          <cell r="D798" t="str">
            <v>M2</v>
          </cell>
          <cell r="E798">
            <v>38000</v>
          </cell>
        </row>
        <row r="799">
          <cell r="B799">
            <v>7715</v>
          </cell>
          <cell r="C799" t="str">
            <v>COLA DE ZORRO (Suministro y plantación, incluye tierra negra , transporte y disposición final de escombros)</v>
          </cell>
          <cell r="D799" t="str">
            <v>M2</v>
          </cell>
          <cell r="E799">
            <v>48000</v>
          </cell>
        </row>
        <row r="800">
          <cell r="B800">
            <v>7717</v>
          </cell>
          <cell r="C800" t="str">
            <v>EUCALIPTO POMARROSO H=1.5mt (Incluye siembra caja, tierra, abono y tutor)</v>
          </cell>
          <cell r="D800" t="str">
            <v>UN</v>
          </cell>
          <cell r="E800">
            <v>138000</v>
          </cell>
        </row>
        <row r="801">
          <cell r="B801">
            <v>7718</v>
          </cell>
          <cell r="C801" t="str">
            <v>CHICALA H=1.5 (Incluye siembra, caja, tierra,  abono y tutor)</v>
          </cell>
          <cell r="D801" t="str">
            <v>UN</v>
          </cell>
          <cell r="E801">
            <v>97500</v>
          </cell>
        </row>
        <row r="802">
          <cell r="B802">
            <v>7720</v>
          </cell>
          <cell r="C802" t="str">
            <v>JAZMIN CHINO H= 1.5 mt (Incluye siembra, caja, tierra, abono y tutor</v>
          </cell>
          <cell r="D802" t="str">
            <v>UN</v>
          </cell>
          <cell r="E802">
            <v>122500</v>
          </cell>
        </row>
        <row r="803">
          <cell r="B803">
            <v>7722</v>
          </cell>
          <cell r="C803" t="str">
            <v>TUBERIA PVC PRESION E.L. D=1 1/2" RDE21 PSI 200</v>
          </cell>
          <cell r="D803" t="str">
            <v>ML</v>
          </cell>
          <cell r="E803">
            <v>13807</v>
          </cell>
        </row>
        <row r="804">
          <cell r="B804">
            <v>7723</v>
          </cell>
          <cell r="C804" t="str">
            <v>BLOQUEO Y TRANSPLANTE DE ARBOLES DE 1-5mt (Incluye transporte, recolección)</v>
          </cell>
          <cell r="D804" t="str">
            <v>UN</v>
          </cell>
          <cell r="E804">
            <v>1000000</v>
          </cell>
        </row>
        <row r="805">
          <cell r="B805">
            <v>7724</v>
          </cell>
          <cell r="C805" t="str">
            <v>BLOQUEO Y TRANSPLANTE DE ARBOLES DE 5 - 10mt (Incluye transporte, recolección)</v>
          </cell>
          <cell r="D805" t="str">
            <v>UN</v>
          </cell>
          <cell r="E805">
            <v>1500000</v>
          </cell>
        </row>
        <row r="806">
          <cell r="B806">
            <v>7725</v>
          </cell>
          <cell r="C806" t="str">
            <v>BLOQUEO Y TRANSPLANTE DE ARBOLES DE 10 - 15mt (Incluye transporte, recolección)</v>
          </cell>
          <cell r="D806" t="str">
            <v>UN</v>
          </cell>
          <cell r="E806">
            <v>2000000</v>
          </cell>
        </row>
        <row r="807">
          <cell r="B807">
            <v>7727</v>
          </cell>
          <cell r="C807" t="str">
            <v>TUBERIA ACERO AL CARBON SIN COSTURA SCH40 D=3"</v>
          </cell>
          <cell r="D807" t="str">
            <v>ML</v>
          </cell>
          <cell r="E807">
            <v>64647</v>
          </cell>
        </row>
        <row r="808">
          <cell r="B808">
            <v>7728</v>
          </cell>
          <cell r="C808" t="str">
            <v>TUBERIA ACERO AL CARBON SIN COSTURA SCH40 D=4"</v>
          </cell>
          <cell r="D808" t="str">
            <v>ML</v>
          </cell>
          <cell r="E808">
            <v>102108</v>
          </cell>
        </row>
        <row r="809">
          <cell r="B809">
            <v>7729</v>
          </cell>
          <cell r="C809" t="str">
            <v>TUBERIA ACERO AL CARBON SIN COSTURA SCH40 D=6"</v>
          </cell>
          <cell r="D809" t="str">
            <v>ML</v>
          </cell>
          <cell r="E809">
            <v>176663</v>
          </cell>
        </row>
        <row r="810">
          <cell r="B810">
            <v>7730</v>
          </cell>
          <cell r="C810" t="str">
            <v>TUBERIA ACERO AL CARBON SIN COSTURA SCH40 D=8"</v>
          </cell>
          <cell r="D810" t="str">
            <v>ML</v>
          </cell>
          <cell r="E810">
            <v>249783</v>
          </cell>
        </row>
        <row r="811">
          <cell r="B811">
            <v>7733</v>
          </cell>
          <cell r="C811" t="str">
            <v>TRANSPORTE TUBERIA ACERO AL CARBON</v>
          </cell>
          <cell r="D811" t="str">
            <v>KG</v>
          </cell>
          <cell r="E811">
            <v>32</v>
          </cell>
        </row>
        <row r="812">
          <cell r="B812">
            <v>7737</v>
          </cell>
          <cell r="C812" t="str">
            <v>ANALISIS GRANULOMETRICO  DE LOS AGREGADOS GRUESO Y FINO. Norma técnica: INV E 213-13 NTC 77-2007.</v>
          </cell>
          <cell r="D812" t="str">
            <v>UN</v>
          </cell>
          <cell r="E812">
            <v>85085</v>
          </cell>
        </row>
        <row r="813">
          <cell r="B813">
            <v>7738</v>
          </cell>
          <cell r="C813" t="str">
            <v>RESISTENCIA A LA DEGRADACIÓN DE LOS AGREGADOS DE TAMAÑOS MENORES DE 37.5 MM (1½") POR MEDIO DE LA MÁQUINA DE LOS ÁNGELES (SIN TRITURACIÓN DE LOS AGREGADOS). Norma técnica: INV E 218-13 NTC 98-2012.</v>
          </cell>
          <cell r="D813" t="str">
            <v>UN</v>
          </cell>
          <cell r="E813">
            <v>111265</v>
          </cell>
        </row>
        <row r="814">
          <cell r="B814">
            <v>7743</v>
          </cell>
          <cell r="C814" t="str">
            <v>PORCENTAJE DE PARTÍCULAS FRACTURADAS EN UN AGREGADO GRUESO. Norma técnica: INV E 227-13.</v>
          </cell>
          <cell r="D814" t="str">
            <v>UN</v>
          </cell>
          <cell r="E814">
            <v>54978</v>
          </cell>
        </row>
        <row r="815">
          <cell r="B815">
            <v>7744</v>
          </cell>
          <cell r="C815" t="str">
            <v>ÍNDICES DE APLANAMIENTO Y ALARGAMIENTO DE LOS AGREGADOS PARA CARRETERAS. Norma técnica: INV E 230-13.</v>
          </cell>
          <cell r="D815" t="str">
            <v>UN</v>
          </cell>
          <cell r="E815">
            <v>95200</v>
          </cell>
        </row>
        <row r="816">
          <cell r="B816">
            <v>7750</v>
          </cell>
          <cell r="C816" t="str">
            <v>DENSIDAD, DENSIDAD RELATIVA (GRAVEDAD ESPECÍFICA) Y ABSORCIÓN DEL AGREGADO FINO. Norma técnica: INV E 222-13 NTC-237-1995.</v>
          </cell>
          <cell r="D816" t="str">
            <v>UN</v>
          </cell>
          <cell r="E816">
            <v>75565</v>
          </cell>
        </row>
        <row r="817">
          <cell r="B817">
            <v>7752</v>
          </cell>
          <cell r="C817" t="str">
            <v>PENETRACION DE LOS MATERIALES BITUMINOSOS. Norma técnica: INV E - 706 - 13 NTC 5028 ASTM D5.</v>
          </cell>
          <cell r="D817" t="str">
            <v>UN</v>
          </cell>
          <cell r="E817">
            <v>107100</v>
          </cell>
        </row>
        <row r="818">
          <cell r="B818">
            <v>7754</v>
          </cell>
          <cell r="C818" t="str">
            <v>DUCTILIDAD DE LOS MATERIALES ASFÁLTICOS. Norma técnica: INV E-702-13 ASTM D113.</v>
          </cell>
          <cell r="D818" t="str">
            <v>UN</v>
          </cell>
          <cell r="E818">
            <v>108000</v>
          </cell>
        </row>
        <row r="819">
          <cell r="B819">
            <v>7755</v>
          </cell>
          <cell r="C819" t="str">
            <v>EVALUACIÓN DE LA SUSCEPTIBILIDAD AL AGUA DE LAS MEZCLAS DE CONCRETO ASFÁLTICO UTILIZANDO LA PRUEBA DE TRACCIÓN INDIRECTA (Séis probetas). Norma técnica: INV E - 725 - 13 AASHTO T 283 ASTM D4867/D4867M.</v>
          </cell>
          <cell r="D819" t="str">
            <v>UN</v>
          </cell>
          <cell r="E819">
            <v>804700</v>
          </cell>
        </row>
        <row r="820">
          <cell r="B820">
            <v>7758</v>
          </cell>
          <cell r="C820" t="str">
            <v>ENSAYO DE TENSIÓN INDIRECTA PARA DETERMINAR EL MÓDULO RESILIENTE DE MEZCLAS ASFÁLTICAS (3 TEMPERATURAS Y 3 FRECUENCIAS). Norma técnica: INV E - 749 - 13 UNE-EN 12697-26 Anexo F ASTM D7369.</v>
          </cell>
          <cell r="D820" t="str">
            <v>UN</v>
          </cell>
          <cell r="E820">
            <v>1300000</v>
          </cell>
        </row>
        <row r="821">
          <cell r="B821">
            <v>7762</v>
          </cell>
          <cell r="C821" t="str">
            <v>MÓDULO DE ELASTICIDAD ESTÁTICO Y RELACIÓN DE POISSON DEL CONCRETO EN COMPRESIÓN. Norma técnica: INV E - 749 - 13 UNE-EN 12697-26 Anexo F ASTM D7369.</v>
          </cell>
          <cell r="D821" t="str">
            <v>UN</v>
          </cell>
          <cell r="E821">
            <v>215895</v>
          </cell>
        </row>
        <row r="822">
          <cell r="B822">
            <v>7766</v>
          </cell>
          <cell r="C822" t="str">
            <v>PUNTO DE ABLANDAMIENTO DE MATERIALES BITUMINOSOS (APARATO DE ANILLO Y BOLA). Norma técnica: INV E – 712 - 13 ASTM D36/D36M.</v>
          </cell>
          <cell r="D822" t="str">
            <v>UN</v>
          </cell>
          <cell r="E822">
            <v>145180</v>
          </cell>
        </row>
        <row r="823">
          <cell r="B823">
            <v>7767</v>
          </cell>
          <cell r="C823" t="str">
            <v>ANDAMIO TUBULAR</v>
          </cell>
          <cell r="D823" t="str">
            <v>DIA</v>
          </cell>
          <cell r="E823">
            <v>916</v>
          </cell>
        </row>
        <row r="824">
          <cell r="B824">
            <v>7769</v>
          </cell>
          <cell r="C824" t="str">
            <v>PLANCHON PARA ANDAMIO</v>
          </cell>
          <cell r="D824" t="str">
            <v>DIA</v>
          </cell>
          <cell r="E824">
            <v>357</v>
          </cell>
        </row>
        <row r="825">
          <cell r="B825">
            <v>7770</v>
          </cell>
          <cell r="C825" t="str">
            <v>DISEÑO DE MEZCLAS ASFALTICAS METODO MARSHALL.</v>
          </cell>
          <cell r="D825" t="str">
            <v>UN</v>
          </cell>
          <cell r="E825">
            <v>1290400</v>
          </cell>
        </row>
        <row r="826">
          <cell r="B826">
            <v>7772</v>
          </cell>
          <cell r="C826" t="str">
            <v>DEMANDA BIOQUÍMICA DE OXIGENO (DBO5). Norma técnica: SM 5210 B.</v>
          </cell>
          <cell r="D826" t="str">
            <v>UN</v>
          </cell>
          <cell r="E826">
            <v>38080</v>
          </cell>
        </row>
        <row r="827">
          <cell r="B827">
            <v>7773</v>
          </cell>
          <cell r="C827" t="str">
            <v>DEMANDA QUÍMICA DE OXIGENO (DQO). Norma técnica: SM 5220 D.</v>
          </cell>
          <cell r="D827" t="str">
            <v>UN</v>
          </cell>
          <cell r="E827">
            <v>38080</v>
          </cell>
        </row>
        <row r="828">
          <cell r="B828">
            <v>7774</v>
          </cell>
          <cell r="C828" t="str">
            <v>OXÍGENO DISUELTO, MODIFICACIÓN DE AZIDA. Norma técnica: SM 4500 - OC.</v>
          </cell>
          <cell r="D828" t="str">
            <v>UN</v>
          </cell>
          <cell r="E828">
            <v>7140</v>
          </cell>
        </row>
        <row r="829">
          <cell r="B829">
            <v>7775</v>
          </cell>
          <cell r="C829" t="str">
            <v>NITROGENO TOTAL KSELDAHL. Norma técnica: SM 4500-NORG C.</v>
          </cell>
          <cell r="D829" t="str">
            <v>UN</v>
          </cell>
          <cell r="E829">
            <v>52320</v>
          </cell>
        </row>
        <row r="830">
          <cell r="B830">
            <v>7776</v>
          </cell>
          <cell r="C830" t="str">
            <v>FOSFORO TOTAL. Norma técnica: SM 4500 - P B, E.</v>
          </cell>
          <cell r="D830" t="str">
            <v>UN</v>
          </cell>
          <cell r="E830">
            <v>21777</v>
          </cell>
        </row>
        <row r="831">
          <cell r="B831">
            <v>7777</v>
          </cell>
          <cell r="C831" t="str">
            <v>COLIFORMES TOTALES FERMENTACIÓN TUBOS MÚLTIPLES. Norma técnica: SM 9221  B.</v>
          </cell>
          <cell r="D831" t="str">
            <v>UN</v>
          </cell>
          <cell r="E831">
            <v>39270</v>
          </cell>
        </row>
        <row r="832">
          <cell r="B832">
            <v>7778</v>
          </cell>
          <cell r="C832" t="str">
            <v>COLIFORMES FECALES  FERMENTACIÓN TUBOS MÚLTIPLES. Norma técnica: SM 9221 E.</v>
          </cell>
          <cell r="D832" t="str">
            <v>UN</v>
          </cell>
          <cell r="E832">
            <v>41650</v>
          </cell>
        </row>
        <row r="833">
          <cell r="B833">
            <v>7780</v>
          </cell>
          <cell r="C833" t="str">
            <v>POTASIO. Norma técnica: SM 3500 K - B.</v>
          </cell>
          <cell r="D833" t="str">
            <v>UN</v>
          </cell>
          <cell r="E833">
            <v>28560</v>
          </cell>
        </row>
        <row r="834">
          <cell r="B834">
            <v>7781</v>
          </cell>
          <cell r="C834" t="str">
            <v>ACIDEZ TOTAL. Norma técnica: SM 2310 B.</v>
          </cell>
          <cell r="D834" t="str">
            <v>UN</v>
          </cell>
          <cell r="E834">
            <v>10091</v>
          </cell>
        </row>
        <row r="835">
          <cell r="B835">
            <v>7782</v>
          </cell>
          <cell r="C835" t="str">
            <v>ALCALINIDAD TOTAL. Norma técnica: SM 2320 B.</v>
          </cell>
          <cell r="D835" t="str">
            <v>UN</v>
          </cell>
          <cell r="E835">
            <v>11662</v>
          </cell>
        </row>
        <row r="836">
          <cell r="B836">
            <v>7783</v>
          </cell>
          <cell r="C836" t="str">
            <v>TURBIEDAD, MÉTODO NEFELOMÉTRICO. Norma técnica: SM 2130 B.</v>
          </cell>
          <cell r="D836" t="str">
            <v>UN</v>
          </cell>
          <cell r="E836">
            <v>6466</v>
          </cell>
        </row>
        <row r="837">
          <cell r="B837">
            <v>7784</v>
          </cell>
          <cell r="C837" t="str">
            <v>GRASAS Y ACEITES. Norma técnica: SM 5520 B.</v>
          </cell>
          <cell r="D837" t="str">
            <v>UN</v>
          </cell>
          <cell r="E837">
            <v>42840</v>
          </cell>
        </row>
        <row r="838">
          <cell r="B838">
            <v>7785</v>
          </cell>
          <cell r="C838" t="str">
            <v>SOLIDOS SUSPENDIDOS TOTALES, SECADO A 103°C - 105°C. Norma técnica: SM 2540 D.</v>
          </cell>
          <cell r="D838" t="str">
            <v>UN</v>
          </cell>
          <cell r="E838">
            <v>20230</v>
          </cell>
        </row>
        <row r="839">
          <cell r="B839">
            <v>7786</v>
          </cell>
          <cell r="C839" t="str">
            <v>SOLIDOS DISUELTOS TOTALES. Norma técnica: SM 2540 C.</v>
          </cell>
          <cell r="D839" t="str">
            <v>UN</v>
          </cell>
          <cell r="E839">
            <v>20230</v>
          </cell>
        </row>
        <row r="840">
          <cell r="B840">
            <v>7787</v>
          </cell>
          <cell r="C840" t="str">
            <v>SOLIDOS TOTALES, SECADO A 103°C - 105°C. Norma técnica: SM 2540 B  ASTM C 1603 2010.</v>
          </cell>
          <cell r="D840" t="str">
            <v>UN</v>
          </cell>
          <cell r="E840">
            <v>20230</v>
          </cell>
        </row>
        <row r="841">
          <cell r="B841">
            <v>7788</v>
          </cell>
          <cell r="C841" t="str">
            <v>SOLIDOS SEDIMENTABLES. Norma técnica: SM 2540 F.</v>
          </cell>
          <cell r="D841" t="str">
            <v>UN</v>
          </cell>
          <cell r="E841">
            <v>8330</v>
          </cell>
        </row>
        <row r="842">
          <cell r="B842">
            <v>7798</v>
          </cell>
          <cell r="C842" t="str">
            <v>PH. Norma técnica: SM 4500 - H + B  ASTM D 1293 2012.</v>
          </cell>
          <cell r="D842" t="str">
            <v>UN</v>
          </cell>
          <cell r="E842">
            <v>3332</v>
          </cell>
        </row>
        <row r="843">
          <cell r="B843">
            <v>7800</v>
          </cell>
          <cell r="C843" t="str">
            <v>TEMPERATURA DEL AGUA. Norma técnica: SM 2550 B.</v>
          </cell>
          <cell r="D843" t="str">
            <v>UN</v>
          </cell>
          <cell r="E843">
            <v>2775</v>
          </cell>
        </row>
        <row r="844">
          <cell r="B844">
            <v>7801</v>
          </cell>
          <cell r="C844" t="str">
            <v>COLOR VERDADERO. Norma técnica: SM 2120 B.</v>
          </cell>
          <cell r="D844" t="str">
            <v>UN</v>
          </cell>
          <cell r="E844">
            <v>10390</v>
          </cell>
        </row>
        <row r="845">
          <cell r="B845">
            <v>7811</v>
          </cell>
          <cell r="C845" t="str">
            <v>CEPILLO INDUSTRIAL DE NYLON CON CABO DE 35CM A 42CM X 9CM X 17CM</v>
          </cell>
          <cell r="D845" t="str">
            <v>UN</v>
          </cell>
          <cell r="E845">
            <v>13978</v>
          </cell>
        </row>
        <row r="846">
          <cell r="B846">
            <v>7812</v>
          </cell>
          <cell r="C846" t="str">
            <v>CARRETILLA  RUEDA NEUMATICA PLATON METALICO CAPACIDAD CINCO PIES CUBICOS MANGO MADERA TIPO BUGGY</v>
          </cell>
          <cell r="D846" t="str">
            <v>UN</v>
          </cell>
          <cell r="E846">
            <v>201100</v>
          </cell>
        </row>
        <row r="847">
          <cell r="B847">
            <v>7813</v>
          </cell>
          <cell r="C847" t="str">
            <v>BARRA DE 18LB CON PUNTA Y PALA 150CM X 10CM</v>
          </cell>
          <cell r="D847" t="str">
            <v>UN</v>
          </cell>
          <cell r="E847">
            <v>64260</v>
          </cell>
        </row>
        <row r="848">
          <cell r="B848">
            <v>7814</v>
          </cell>
          <cell r="C848" t="str">
            <v>SERRUCHO DE 20" DIENTE ENDURECIDO</v>
          </cell>
          <cell r="D848" t="str">
            <v>UN</v>
          </cell>
          <cell r="E848">
            <v>37900</v>
          </cell>
        </row>
        <row r="849">
          <cell r="B849">
            <v>7818</v>
          </cell>
          <cell r="C849" t="str">
            <v>CAMILLA MADERA PRIMEROS AUXILIOS INMOVILIZADOR CABEZA</v>
          </cell>
          <cell r="D849" t="str">
            <v>UN</v>
          </cell>
          <cell r="E849">
            <v>205195</v>
          </cell>
        </row>
        <row r="850">
          <cell r="B850">
            <v>7819</v>
          </cell>
          <cell r="C850" t="str">
            <v>EXTINTOR POLVO QUIMICO SECO DE 20LB TIPO ABC METALICO CON GANCHO Y AVISO</v>
          </cell>
          <cell r="D850" t="str">
            <v>UN</v>
          </cell>
          <cell r="E850">
            <v>56287</v>
          </cell>
        </row>
        <row r="851">
          <cell r="B851">
            <v>7821</v>
          </cell>
          <cell r="C851" t="str">
            <v>BOTA LISA DIELECTRICA CON PUNTERA EN ACERO DE CAUCHO, CINTA AMARILLA, PUNTERA Y PLANTILLA EN ACERO</v>
          </cell>
          <cell r="D851" t="str">
            <v>PAR</v>
          </cell>
          <cell r="E851">
            <v>66521</v>
          </cell>
        </row>
        <row r="852">
          <cell r="B852">
            <v>7822</v>
          </cell>
          <cell r="C852" t="str">
            <v>BOTA CUERO LISA NEGRA SEGURIDAD PUNTERA DE ACERO</v>
          </cell>
          <cell r="D852" t="str">
            <v>PAR</v>
          </cell>
          <cell r="E852">
            <v>45101</v>
          </cell>
        </row>
        <row r="853">
          <cell r="B853">
            <v>7823</v>
          </cell>
          <cell r="C853" t="str">
            <v>BOTA DE CAUCHO, CINTA AMARILLA, PUNTERA Y PLANTILLA EN ACERO</v>
          </cell>
          <cell r="D853" t="str">
            <v>PAR</v>
          </cell>
          <cell r="E853">
            <v>105910</v>
          </cell>
        </row>
        <row r="854">
          <cell r="B854">
            <v>7824</v>
          </cell>
          <cell r="C854" t="str">
            <v>PROTECTOR AUDITIVO TIPO TAPON DESECHABLE SIN CORDON</v>
          </cell>
          <cell r="D854" t="str">
            <v>PAR</v>
          </cell>
          <cell r="E854">
            <v>476</v>
          </cell>
        </row>
        <row r="855">
          <cell r="B855">
            <v>7825</v>
          </cell>
          <cell r="C855" t="str">
            <v>MASCARILLA DESECHABLE CONTRA POLVOS Y PARTICULAS NO TOXICAS</v>
          </cell>
          <cell r="D855" t="str">
            <v>UN</v>
          </cell>
          <cell r="E855">
            <v>1785</v>
          </cell>
        </row>
        <row r="856">
          <cell r="B856">
            <v>7826</v>
          </cell>
          <cell r="C856" t="str">
            <v>MASCARILLA DESECHABLE CON VALVULA CONTRA POLVO Y PARTICULAS NO TOXICAS</v>
          </cell>
          <cell r="D856" t="str">
            <v>UN</v>
          </cell>
          <cell r="E856">
            <v>4641</v>
          </cell>
        </row>
        <row r="857">
          <cell r="B857">
            <v>7827</v>
          </cell>
          <cell r="C857" t="str">
            <v>PROTECTOR AUDITIVO TIPO TAPON INSERCION EN SILICONA CON CORDEL EN ESTUCHE</v>
          </cell>
          <cell r="D857" t="str">
            <v>PAR</v>
          </cell>
          <cell r="E857">
            <v>2023</v>
          </cell>
        </row>
        <row r="858">
          <cell r="B858">
            <v>7832</v>
          </cell>
          <cell r="C858" t="str">
            <v>BARBUQUEJO EN REATA CON MENTONERA CON TRES APOYOS PARA CASCO</v>
          </cell>
          <cell r="D858" t="str">
            <v>UN</v>
          </cell>
          <cell r="E858">
            <v>4165</v>
          </cell>
        </row>
        <row r="859">
          <cell r="B859">
            <v>7836</v>
          </cell>
          <cell r="C859" t="str">
            <v>ARNES MULTIPROPOSITO CON ESLINGA - 4 ANILLOS - PARA RESTRICCION Y DETENCION DE CAIDAS CON PUNTO FIJO</v>
          </cell>
          <cell r="D859" t="str">
            <v>UN</v>
          </cell>
          <cell r="E859">
            <v>140000</v>
          </cell>
        </row>
        <row r="860">
          <cell r="B860">
            <v>7837</v>
          </cell>
          <cell r="C860" t="str">
            <v>ESLINGA SEGURIDAD CINTA DE NYLON EN Y CON AMORTIGUADOR Y 2 MOSQUETONES GRANDES</v>
          </cell>
          <cell r="D860" t="str">
            <v>UN</v>
          </cell>
          <cell r="E860">
            <v>136850</v>
          </cell>
        </row>
        <row r="861">
          <cell r="B861">
            <v>7838</v>
          </cell>
          <cell r="C861" t="str">
            <v>IMPERMEABLE INDUSTRIAL PVC CON CAPUCHA EN NYLON</v>
          </cell>
          <cell r="D861" t="str">
            <v>UN</v>
          </cell>
          <cell r="E861">
            <v>33100</v>
          </cell>
        </row>
        <row r="862">
          <cell r="B862">
            <v>7839</v>
          </cell>
          <cell r="C862" t="str">
            <v>OVEROL IMPERMEABLE INDUSTRIAL AMARILLO 2 PIEZAS CON CAPUCHA</v>
          </cell>
          <cell r="D862" t="str">
            <v>UN</v>
          </cell>
          <cell r="E862">
            <v>49980</v>
          </cell>
        </row>
        <row r="863">
          <cell r="B863">
            <v>7844</v>
          </cell>
          <cell r="C863" t="str">
            <v>GUANTE NITRILO 13" RESISTENTE CONTRA QUIMICOS COMBUSTIBLES SOLVENTES GRASAS</v>
          </cell>
          <cell r="D863" t="str">
            <v>PAR</v>
          </cell>
          <cell r="E863">
            <v>7021</v>
          </cell>
        </row>
        <row r="864">
          <cell r="B864">
            <v>7846</v>
          </cell>
          <cell r="C864" t="str">
            <v>GUANTE CARNAZA REFORZADO EN CARNAZA LARGO</v>
          </cell>
          <cell r="D864" t="str">
            <v>PAR</v>
          </cell>
          <cell r="E864">
            <v>7735</v>
          </cell>
        </row>
        <row r="865">
          <cell r="B865">
            <v>7850</v>
          </cell>
          <cell r="C865" t="str">
            <v>CINTA PARA SEÑALIZACION DE 500MT X 4" PELIGRO CALIBRE 3.5</v>
          </cell>
          <cell r="D865" t="str">
            <v>ROLLO</v>
          </cell>
          <cell r="E865">
            <v>24285</v>
          </cell>
        </row>
        <row r="866">
          <cell r="B866">
            <v>7851</v>
          </cell>
          <cell r="C866" t="str">
            <v>RESPIRADOR PARA GASES DOBLE SIN CARTUCHO</v>
          </cell>
          <cell r="D866" t="str">
            <v>UN</v>
          </cell>
          <cell r="E866">
            <v>42840</v>
          </cell>
        </row>
        <row r="867">
          <cell r="B867">
            <v>7852</v>
          </cell>
          <cell r="C867" t="str">
            <v>TELA VERDE PARA CERRAMIENTO 2.10 METRO DE ANCHO DE 60GR</v>
          </cell>
          <cell r="D867" t="str">
            <v>ML</v>
          </cell>
          <cell r="E867">
            <v>2214</v>
          </cell>
        </row>
        <row r="868">
          <cell r="B868">
            <v>7870</v>
          </cell>
          <cell r="C868" t="str">
            <v>VÍDEO BEAM - ALQUILER POR DIA</v>
          </cell>
          <cell r="D868" t="str">
            <v>DIA</v>
          </cell>
          <cell r="E868">
            <v>107100</v>
          </cell>
        </row>
        <row r="869">
          <cell r="B869">
            <v>7874</v>
          </cell>
          <cell r="C869" t="str">
            <v>GRAVEDAD ESPECÍFICA BULK Y DENSIDAD DE MEZCLAS ASFÁLTICAS COMPACTADAS NO ABSORBENTES EMPLEANDO ESPECÍMENES SATURADOS Y SUPERFICIALMENTE SECOS. Norma técnica: INV E – 733 - 13 ASTM D2726.</v>
          </cell>
          <cell r="D869" t="str">
            <v>UN</v>
          </cell>
          <cell r="E869">
            <v>35581</v>
          </cell>
        </row>
        <row r="870">
          <cell r="B870">
            <v>7876</v>
          </cell>
          <cell r="C870" t="str">
            <v>EXTRACCIÓN CUANTITATIVA DEL ASFÁLTO EN MEZCLAS PARA PAVIMENTOS. Norma técnica: INV E – 732 - 13 ASTM D2172/D2172M.</v>
          </cell>
          <cell r="D870" t="str">
            <v>UN</v>
          </cell>
          <cell r="E870">
            <v>130900</v>
          </cell>
        </row>
        <row r="871">
          <cell r="B871">
            <v>7877</v>
          </cell>
          <cell r="C871" t="str">
            <v>RESISTENCIA A LA FLEXIÓN DEL CONCRETO USANDO UNA VIGA SIMPLEMENTE APOYADA Y CARGADA EN LOS TERCIOS DE LA LUZ LIBRE. Norma técnica: INV E - 414 -13 NTC - 2871 ASTM C78/C78M.</v>
          </cell>
          <cell r="D871" t="str">
            <v>UN</v>
          </cell>
          <cell r="E871">
            <v>36890</v>
          </cell>
        </row>
        <row r="872">
          <cell r="B872">
            <v>7884</v>
          </cell>
          <cell r="C872" t="str">
            <v>SARDINEL ESPECIAL A 110 - RAMPA B (600X400X500MM)</v>
          </cell>
          <cell r="D872" t="str">
            <v>UN</v>
          </cell>
          <cell r="E872">
            <v>77905</v>
          </cell>
        </row>
        <row r="873">
          <cell r="B873">
            <v>7891</v>
          </cell>
          <cell r="C873" t="str">
            <v>ESMALTE ALQUIDICO</v>
          </cell>
          <cell r="D873" t="str">
            <v>GLN</v>
          </cell>
          <cell r="E873">
            <v>68483</v>
          </cell>
        </row>
        <row r="874">
          <cell r="B874">
            <v>7892</v>
          </cell>
          <cell r="C874" t="str">
            <v>EQUIPO VACTOR - SONDEO - LIMPIEZA - RECOLECCIÓN DE LODOS NO PELIGROSOS (No incluye agua).</v>
          </cell>
          <cell r="D874" t="str">
            <v>HR</v>
          </cell>
          <cell r="E874">
            <v>273700</v>
          </cell>
        </row>
        <row r="875">
          <cell r="B875">
            <v>7896</v>
          </cell>
          <cell r="C875" t="str">
            <v>IMPRESIÓN HOJA CARTA, A 1X0 TINTAS EN PAPEL BOND DE 75 GR.</v>
          </cell>
          <cell r="D875" t="str">
            <v>UN</v>
          </cell>
          <cell r="E875">
            <v>95</v>
          </cell>
        </row>
        <row r="876">
          <cell r="B876">
            <v>7897</v>
          </cell>
          <cell r="C876" t="str">
            <v>AFICHE TAMAÑO MEDIO PLIEGO A 4X0 TINTAS EN PROPALCOTE DE 115 GR.</v>
          </cell>
          <cell r="D876" t="str">
            <v>UN</v>
          </cell>
          <cell r="E876">
            <v>1309</v>
          </cell>
        </row>
        <row r="877">
          <cell r="B877">
            <v>7898</v>
          </cell>
          <cell r="C877" t="str">
            <v>PLEGABLES DE SOSTENIBILIDAD EN TRES CUERPOS TAMAÑO CARTA A 4X4 TINTAS EN PROPALCOTE.</v>
          </cell>
          <cell r="D877" t="str">
            <v>UN</v>
          </cell>
          <cell r="E877">
            <v>500</v>
          </cell>
        </row>
        <row r="878">
          <cell r="B878">
            <v>7900</v>
          </cell>
          <cell r="C878" t="str">
            <v>VOLANTES TAMAÑO CARTA POLICROMÍA DE 114 GR.</v>
          </cell>
          <cell r="D878" t="str">
            <v>UN</v>
          </cell>
          <cell r="E878">
            <v>167</v>
          </cell>
        </row>
        <row r="879">
          <cell r="B879">
            <v>7901</v>
          </cell>
          <cell r="C879" t="str">
            <v>VOLANTES TAMAÑO 1/2 CARTA POLICROMÍA COTE DE 115 GR.</v>
          </cell>
          <cell r="D879" t="str">
            <v>UN</v>
          </cell>
          <cell r="E879">
            <v>83</v>
          </cell>
        </row>
        <row r="880">
          <cell r="B880">
            <v>7904</v>
          </cell>
          <cell r="C880" t="str">
            <v>EXÁMEN MÉDICO OCUPACIONAL DE INGRESO O RETIRO</v>
          </cell>
          <cell r="D880" t="str">
            <v>UN</v>
          </cell>
          <cell r="E880">
            <v>28000</v>
          </cell>
        </row>
        <row r="881">
          <cell r="B881">
            <v>7906</v>
          </cell>
          <cell r="C881" t="str">
            <v>EXAMEN DE AUDIOMETRÍA DE INGRESO O EGRESO</v>
          </cell>
          <cell r="D881" t="str">
            <v>UN</v>
          </cell>
          <cell r="E881">
            <v>15500</v>
          </cell>
        </row>
        <row r="882">
          <cell r="B882">
            <v>7908</v>
          </cell>
          <cell r="C882" t="str">
            <v>EXAMEN DE OPTOMETRÍA DE INGRESO O EGRESO</v>
          </cell>
          <cell r="D882" t="str">
            <v>UN</v>
          </cell>
          <cell r="E882">
            <v>20000</v>
          </cell>
        </row>
        <row r="883">
          <cell r="B883">
            <v>7910</v>
          </cell>
          <cell r="C883" t="str">
            <v>EXAMEN DE ESPIROMETRÍA DE INGRESO O EGRESO</v>
          </cell>
          <cell r="D883" t="str">
            <v>UN</v>
          </cell>
          <cell r="E883">
            <v>17500</v>
          </cell>
        </row>
        <row r="884">
          <cell r="B884">
            <v>7919</v>
          </cell>
          <cell r="C884" t="str">
            <v>COMPRESOR DE AIRE DE PISTÓN - CAUDAL DE AIRE DE 38 A 53 CFM</v>
          </cell>
          <cell r="D884" t="str">
            <v>DIA</v>
          </cell>
          <cell r="E884">
            <v>41650</v>
          </cell>
        </row>
        <row r="885">
          <cell r="B885">
            <v>7921</v>
          </cell>
          <cell r="C885" t="str">
            <v>CONCRETO MR41 DE RESISTENCIA ACELERADA (3 días)</v>
          </cell>
          <cell r="D885" t="str">
            <v>M3</v>
          </cell>
          <cell r="E885">
            <v>639030</v>
          </cell>
        </row>
        <row r="886">
          <cell r="B886">
            <v>7922</v>
          </cell>
          <cell r="C886" t="str">
            <v>HIDROLAVADORA MOTOR A COMBUSTIÓN - CAUDAL DE 8 A 13 LITROS POR MINUTO - PRESIÓN DE 2700 A 2960 PSI - INCLUYE COMBUSTIBLE</v>
          </cell>
          <cell r="D886" t="str">
            <v>HR</v>
          </cell>
          <cell r="E886">
            <v>5554</v>
          </cell>
        </row>
        <row r="887">
          <cell r="B887">
            <v>7923</v>
          </cell>
          <cell r="C887" t="str">
            <v>DETERGENTE/DESENGRASANTE INDUSTRIAL</v>
          </cell>
          <cell r="D887" t="str">
            <v>KG</v>
          </cell>
          <cell r="E887">
            <v>8111</v>
          </cell>
        </row>
        <row r="888">
          <cell r="B888">
            <v>7926</v>
          </cell>
          <cell r="C888" t="str">
            <v>TACHÓN PLÁSTICO  REFLECTIVO ALTA RESISTENCIA DE L:40cm x Ancho:15cm x Alto:8cm INCLUYE TORNILLOS DE ANCLAJE</v>
          </cell>
          <cell r="D888" t="str">
            <v>UN</v>
          </cell>
          <cell r="E888">
            <v>29750</v>
          </cell>
        </row>
        <row r="889">
          <cell r="B889">
            <v>7932</v>
          </cell>
          <cell r="C889" t="str">
            <v>TUBERÍA PVC PRESIÓN 1/2" RDE 9 500 PSI</v>
          </cell>
          <cell r="D889" t="str">
            <v>ML</v>
          </cell>
          <cell r="E889">
            <v>4732</v>
          </cell>
        </row>
        <row r="890">
          <cell r="B890">
            <v>7934</v>
          </cell>
          <cell r="C890" t="str">
            <v>KIT DE NIVELACIÓN PARA HIDRANTE  DE DIÁMETRO DE 6", LONGITUD 400mm , INCLUYE TODOS LOS ELEMENTOS NECESARIOS PARA SU INSTALACIÓN</v>
          </cell>
          <cell r="D890" t="str">
            <v>UN</v>
          </cell>
          <cell r="E890">
            <v>903210</v>
          </cell>
        </row>
        <row r="891">
          <cell r="B891">
            <v>7939</v>
          </cell>
          <cell r="C891" t="str">
            <v>REDUCCIÓN CONCENTRICA HD EL 4" x 3"</v>
          </cell>
          <cell r="D891" t="str">
            <v>UN</v>
          </cell>
          <cell r="E891">
            <v>138834</v>
          </cell>
        </row>
        <row r="892">
          <cell r="B892">
            <v>7941</v>
          </cell>
          <cell r="C892" t="str">
            <v>REDUCCIÓN HD 6" x 4" J.H.</v>
          </cell>
          <cell r="D892" t="str">
            <v>UN</v>
          </cell>
          <cell r="E892">
            <v>408170</v>
          </cell>
        </row>
        <row r="893">
          <cell r="B893">
            <v>7942</v>
          </cell>
          <cell r="C893" t="str">
            <v>REDUCCIÓN HD 4" x 2" J.H.</v>
          </cell>
          <cell r="D893" t="str">
            <v>UN</v>
          </cell>
          <cell r="E893">
            <v>146370</v>
          </cell>
        </row>
        <row r="894">
          <cell r="B894">
            <v>7945</v>
          </cell>
          <cell r="C894" t="str">
            <v>CINTA TEFLON - CINTA SELLANTE 1/2" x 0.20 DENSIDAD</v>
          </cell>
          <cell r="D894" t="str">
            <v>ML</v>
          </cell>
          <cell r="E894">
            <v>105</v>
          </cell>
        </row>
        <row r="895">
          <cell r="B895">
            <v>7946</v>
          </cell>
          <cell r="C895" t="str">
            <v>SOLDADURA DE ESTAÑO ROLLO DE 250 GR. 1/16"</v>
          </cell>
          <cell r="D895" t="str">
            <v>LB</v>
          </cell>
          <cell r="E895">
            <v>57500</v>
          </cell>
        </row>
        <row r="896">
          <cell r="B896">
            <v>7947</v>
          </cell>
          <cell r="C896" t="str">
            <v>CAJILLA PLASTICA Y TAPA EN POLIPROPILENO PARA MEDIDOR.</v>
          </cell>
          <cell r="D896" t="str">
            <v>UN</v>
          </cell>
          <cell r="E896">
            <v>237215</v>
          </cell>
        </row>
        <row r="897">
          <cell r="B897">
            <v>7948</v>
          </cell>
          <cell r="C897" t="str">
            <v>TUBERÍA DE ACERO GALVANIZADO 1". Espesor del tubo (1.5mm)</v>
          </cell>
          <cell r="D897" t="str">
            <v>ML</v>
          </cell>
          <cell r="E897">
            <v>23895</v>
          </cell>
        </row>
        <row r="898">
          <cell r="B898">
            <v>7949</v>
          </cell>
          <cell r="C898" t="str">
            <v>KIT SILLA YEE 200 x 160 PVC</v>
          </cell>
          <cell r="D898" t="str">
            <v>UN</v>
          </cell>
          <cell r="E898">
            <v>115025</v>
          </cell>
        </row>
        <row r="899">
          <cell r="B899">
            <v>7950</v>
          </cell>
          <cell r="C899" t="str">
            <v>KIT SILLA YEE 315 x 160 PVC</v>
          </cell>
          <cell r="D899" t="str">
            <v>UN</v>
          </cell>
          <cell r="E899">
            <v>206786</v>
          </cell>
        </row>
        <row r="900">
          <cell r="B900">
            <v>7953</v>
          </cell>
          <cell r="C900" t="str">
            <v>PASTO KIKUYO CORTADO A MÁQUINA (INCLUYE SUMINISTRO Y RIEGO DE TIERRA FERTIL DE 10 cm DE ESPESOR E INSTALACIÓN Y SIEMBRA DE PASTO Y SALADO Y NIVELACIÓN</v>
          </cell>
          <cell r="D900" t="str">
            <v>M2</v>
          </cell>
          <cell r="E900">
            <v>10500</v>
          </cell>
        </row>
        <row r="901">
          <cell r="B901">
            <v>7955</v>
          </cell>
          <cell r="C901" t="str">
            <v>NOGAL H= 1.5 mt. INCLUYE SIEMBRA, CAJA, TIERRA, ABONO Y TUTOR</v>
          </cell>
          <cell r="D901" t="str">
            <v>UN</v>
          </cell>
          <cell r="E901">
            <v>128900</v>
          </cell>
        </row>
        <row r="902">
          <cell r="B902">
            <v>7956</v>
          </cell>
          <cell r="C902" t="str">
            <v>ROBLE H= 1.5 mt. INCLUYE SIEMBRA, CAJA, TIERRA, ABONO Y TUTOR</v>
          </cell>
          <cell r="D902" t="str">
            <v>UN</v>
          </cell>
          <cell r="E902">
            <v>135500</v>
          </cell>
        </row>
        <row r="903">
          <cell r="B903">
            <v>7957</v>
          </cell>
          <cell r="C903" t="str">
            <v>CAUCHO SABANERO H= 1.5 mt. INCLUYE SIEMBRA, CAJA, TIERRA, ABONO Y TUTOR</v>
          </cell>
          <cell r="D903" t="str">
            <v>UN</v>
          </cell>
          <cell r="E903">
            <v>128000</v>
          </cell>
        </row>
        <row r="904">
          <cell r="B904">
            <v>7958</v>
          </cell>
          <cell r="C904" t="str">
            <v>MAGNÓLIO H= 1.5 mt. INCLUYE SIEMBRA, CAJA, TIERRA, ABONO Y TUTOR</v>
          </cell>
          <cell r="D904" t="str">
            <v>UN</v>
          </cell>
          <cell r="E904">
            <v>425000</v>
          </cell>
        </row>
        <row r="905">
          <cell r="B905">
            <v>7959</v>
          </cell>
          <cell r="C905" t="str">
            <v>YARUMO H= 1.5 mt. INCLUYE SIEMBRA, CAJA, TIERRA, ABONO Y TUTOR</v>
          </cell>
          <cell r="D905" t="str">
            <v>UN</v>
          </cell>
          <cell r="E905">
            <v>130500</v>
          </cell>
        </row>
        <row r="906">
          <cell r="B906">
            <v>7961</v>
          </cell>
          <cell r="C906" t="str">
            <v xml:space="preserve">TUBO EN CONCRETO ALTA RESISTENCIA D= 10". </v>
          </cell>
          <cell r="D906" t="str">
            <v>ML</v>
          </cell>
          <cell r="E906">
            <v>283161</v>
          </cell>
        </row>
        <row r="907">
          <cell r="B907">
            <v>7962</v>
          </cell>
          <cell r="C907" t="str">
            <v>TUBO EN CONCRETO ALTA RESISTENCIA D= 12".</v>
          </cell>
          <cell r="D907" t="str">
            <v>ML</v>
          </cell>
          <cell r="E907">
            <v>343567</v>
          </cell>
        </row>
        <row r="908">
          <cell r="B908">
            <v>7963</v>
          </cell>
          <cell r="C908" t="str">
            <v>TUBO EN CONCRETO ALTA RESISTENCIA D= 14" EXTRA REFORZADO</v>
          </cell>
          <cell r="D908" t="str">
            <v>ML</v>
          </cell>
          <cell r="E908">
            <v>420347</v>
          </cell>
        </row>
        <row r="909">
          <cell r="B909">
            <v>7965</v>
          </cell>
          <cell r="C909" t="str">
            <v>REDUCCIÓN HD 4" x 3" J.H.</v>
          </cell>
          <cell r="D909" t="str">
            <v>UN</v>
          </cell>
          <cell r="E909">
            <v>170170</v>
          </cell>
        </row>
        <row r="910">
          <cell r="B910">
            <v>7966</v>
          </cell>
          <cell r="C910" t="str">
            <v>REDUCCIÓN HD 8" x 6" J.H.</v>
          </cell>
          <cell r="D910" t="str">
            <v>UN</v>
          </cell>
          <cell r="E910">
            <v>548590</v>
          </cell>
        </row>
        <row r="911">
          <cell r="B911">
            <v>7967</v>
          </cell>
          <cell r="C911" t="str">
            <v>KIT DE NIVELACIÓN PARA HIDRANTE TRÁFICO DE DIÁMETRO DE 4", LONGITUD 400mm , INCLUYE TODOS LOS ELEMENTOS NECESARIOS PARA SU INSTALACIÓN</v>
          </cell>
          <cell r="D911" t="str">
            <v>UN</v>
          </cell>
          <cell r="E911">
            <v>779450</v>
          </cell>
        </row>
        <row r="912">
          <cell r="B912">
            <v>7968</v>
          </cell>
          <cell r="C912" t="str">
            <v>JUEGO DE MOLDES PARA ESTAMPADO CONCRETO</v>
          </cell>
          <cell r="D912" t="str">
            <v>UN</v>
          </cell>
          <cell r="E912">
            <v>285600</v>
          </cell>
        </row>
        <row r="913">
          <cell r="B913">
            <v>7969</v>
          </cell>
          <cell r="C913" t="str">
            <v>COLOR ENDURECEDOR DE CUARZO (4 Kg/m2)</v>
          </cell>
          <cell r="D913" t="str">
            <v>M2</v>
          </cell>
          <cell r="E913">
            <v>6496</v>
          </cell>
        </row>
        <row r="914">
          <cell r="B914">
            <v>7970</v>
          </cell>
          <cell r="C914" t="str">
            <v>DESMOLDANTE EN POLVO COLOR (0.2 Kg/m2)</v>
          </cell>
          <cell r="D914" t="str">
            <v>M2</v>
          </cell>
          <cell r="E914">
            <v>4312</v>
          </cell>
        </row>
        <row r="915">
          <cell r="B915">
            <v>7971</v>
          </cell>
          <cell r="C915" t="str">
            <v>SELLADOR ACRÍLICO TRANSPARENTE SEMILUSTRE (0.25 L/m2)</v>
          </cell>
          <cell r="D915" t="str">
            <v>M2</v>
          </cell>
          <cell r="E915">
            <v>5477</v>
          </cell>
        </row>
        <row r="916">
          <cell r="B916">
            <v>7973</v>
          </cell>
          <cell r="C916" t="str">
            <v>ADHESIVO TIPO LATEX PARA MORTERO</v>
          </cell>
          <cell r="D916" t="str">
            <v>KG</v>
          </cell>
          <cell r="E916">
            <v>33490</v>
          </cell>
        </row>
        <row r="917">
          <cell r="B917">
            <v>7974</v>
          </cell>
          <cell r="C917" t="str">
            <v>SELLANTE PARA PISO</v>
          </cell>
          <cell r="D917" t="str">
            <v>GLN</v>
          </cell>
          <cell r="E917">
            <v>106900</v>
          </cell>
        </row>
        <row r="918">
          <cell r="B918">
            <v>7976</v>
          </cell>
          <cell r="C918" t="str">
            <v>SUBBASE GRANULAR PEA (SBG_PEA)</v>
          </cell>
          <cell r="D918" t="str">
            <v>M3</v>
          </cell>
          <cell r="E918">
            <v>47481</v>
          </cell>
        </row>
        <row r="919">
          <cell r="B919">
            <v>7977</v>
          </cell>
          <cell r="C919" t="str">
            <v>MATERIAL SELECCIONADO</v>
          </cell>
          <cell r="D919" t="str">
            <v>M3</v>
          </cell>
          <cell r="E919">
            <v>26153</v>
          </cell>
        </row>
        <row r="920">
          <cell r="B920">
            <v>7979</v>
          </cell>
          <cell r="C920" t="str">
            <v>CINTA MÉTRICA DE 30 MT</v>
          </cell>
          <cell r="D920" t="str">
            <v>UN</v>
          </cell>
          <cell r="E920">
            <v>39790</v>
          </cell>
        </row>
        <row r="921">
          <cell r="B921">
            <v>7981</v>
          </cell>
          <cell r="C921" t="str">
            <v>JUNTA DE DILATACIÓN ELASTOMÉRICA 250 TAMAÑO 64 x  70 mm</v>
          </cell>
          <cell r="D921" t="str">
            <v>ML</v>
          </cell>
          <cell r="E921">
            <v>69020</v>
          </cell>
        </row>
        <row r="922">
          <cell r="B922">
            <v>7983</v>
          </cell>
          <cell r="C922" t="str">
            <v>ALQUILER DE VEHICULO: CAMPERO, PICK-UP, CAMIONETA, CAMION O SIMILAR DE 1300cc A 2000cc DE CILINDRADA, MODELO 2014 A 2011. 75% DE LA TARIFA ESTABLECIDA. INCLUYE TODOS LOS COSTOS DE OPERACIÓN Y MANTENIMIENTO EXCEPTO EL SALARIO DEL CONDUCTOR.</v>
          </cell>
          <cell r="D922" t="str">
            <v>DIA</v>
          </cell>
          <cell r="E922">
            <v>181500</v>
          </cell>
        </row>
        <row r="923">
          <cell r="B923">
            <v>7984</v>
          </cell>
          <cell r="C923" t="str">
            <v>CARROTANQUE IRRIGADOR DE ASFALTO - VOLUMEN DEL TANQUE DE 4500 A 6000 LITROS</v>
          </cell>
          <cell r="D923" t="str">
            <v>HR</v>
          </cell>
          <cell r="E923">
            <v>112747</v>
          </cell>
        </row>
        <row r="924">
          <cell r="B924">
            <v>7989</v>
          </cell>
          <cell r="C924" t="str">
            <v>ALQUILER DE VEHICULO: CAMPERO, PICK-UP, CAMIONETA, CAMION O SIMILAR CON CAPACIDAD DE CARGA DE 3 TON O MAS, MODELO 2014 A 2011. 75% DE LA TARIFA ESTABLECIDA. INCLUYE TODOS LOS COSTOS DE OPERACIÓN Y MANTENIMIENTO EXCEPTO EL SALARIO DEL CONDUCTOR.</v>
          </cell>
          <cell r="D924" t="str">
            <v>MES</v>
          </cell>
          <cell r="E924">
            <v>10590750</v>
          </cell>
        </row>
        <row r="925">
          <cell r="B925">
            <v>7992</v>
          </cell>
          <cell r="C925" t="str">
            <v>AVISO PUNTO CREA 1.50m x 0.90m EN LÁMINA GALVANIZADA CAL. 24. INCLUYE SUMINISTRO E INSTALACIÓN</v>
          </cell>
          <cell r="D925" t="str">
            <v>UN</v>
          </cell>
          <cell r="E925">
            <v>500000</v>
          </cell>
        </row>
        <row r="926">
          <cell r="B926">
            <v>7993</v>
          </cell>
          <cell r="C926" t="str">
            <v>CARPA VESTIER 2.0m x 2.0m TECHO Y ESTRUCTURA CON LATERALES EN LONA</v>
          </cell>
          <cell r="D926" t="str">
            <v>UN</v>
          </cell>
          <cell r="E926">
            <v>1249500</v>
          </cell>
        </row>
        <row r="927">
          <cell r="B927">
            <v>7994</v>
          </cell>
          <cell r="C927" t="str">
            <v>MALLA DE GALLINERO 1 1/4" (ROLLO 0.90m x 10.0m)</v>
          </cell>
          <cell r="D927" t="str">
            <v>M2</v>
          </cell>
          <cell r="E927">
            <v>2470</v>
          </cell>
        </row>
        <row r="928">
          <cell r="B928">
            <v>7999</v>
          </cell>
          <cell r="C928" t="str">
            <v>ADITIVO POTENCIALIZADOR DE CEMENTO (AUMENTO DE RESISTENCIA Y FLEXIBILIDAD DE SUELO)</v>
          </cell>
          <cell r="D928" t="str">
            <v>KG</v>
          </cell>
          <cell r="E928">
            <v>180880</v>
          </cell>
        </row>
        <row r="929">
          <cell r="B929">
            <v>8000</v>
          </cell>
          <cell r="C929" t="str">
            <v>INSPECCIÓN DE REDES DE ALCANTARILLADO CON SISTEMA CCTV PARA DIÁMETROS ENTRE 6" Y 36". INCL MANO DE OBRA IDÓNEA, INFORME ESCRITO DE DIAGNÓSTICO Y DVD CON VIDEO. INCL IVA</v>
          </cell>
          <cell r="D929" t="str">
            <v>ML</v>
          </cell>
          <cell r="E929">
            <v>10710</v>
          </cell>
        </row>
        <row r="930">
          <cell r="B930">
            <v>8001</v>
          </cell>
          <cell r="C930" t="str">
            <v>INSPECCIÓN DE REDES DE ALCANTARILLADO CON SISTEMA CCTV  PARA DIÁMETROS MAYORES A 36". INCL MANO DE OBRA IDÓNEA, INFORME ESCRITO DE DIAGNÓSTICO Y DVD CON VIDEO. INCL IVA</v>
          </cell>
          <cell r="D930" t="str">
            <v>ML</v>
          </cell>
          <cell r="E930">
            <v>10710</v>
          </cell>
        </row>
        <row r="931">
          <cell r="B931">
            <v>8002</v>
          </cell>
          <cell r="C931" t="str">
            <v>LAVADO Y SONDEO DE REDES DE ALCANTARILLADO ENTRE 6" Y 18" DE DIÁMETRO Y CON GRADO DE COLMATACIÓN MENOR DEL 30%. INCL MANO DE OBRA IDÓNEA, SEÑALIZACIÓN BÁSICA, SUMIN DE COMBUSTIBLE Y AGUA. INCL. IVA</v>
          </cell>
          <cell r="D931" t="str">
            <v>ML</v>
          </cell>
          <cell r="E931">
            <v>14875</v>
          </cell>
        </row>
        <row r="932">
          <cell r="B932">
            <v>8003</v>
          </cell>
          <cell r="C932" t="str">
            <v>LAVADO Y SONDEO DE REDES DE ALCANTARILLADO ENTRE 16" Y 36" DE DIÁMETRO Y CON GRADO DE COLMATACIÓN MENOR DEL 30%. INCLUYE MANO DE OBRA IDÓNEA, SEÑALIZACIÓN BÁSICA, SUMIN DE COMBUSTIBLE Y AGUA. INCL IVA</v>
          </cell>
          <cell r="D932" t="str">
            <v>ML</v>
          </cell>
          <cell r="E932">
            <v>16065</v>
          </cell>
        </row>
        <row r="933">
          <cell r="B933">
            <v>8011</v>
          </cell>
          <cell r="C933" t="str">
            <v>COMPRESIÓN TRIAXIAL EN CONDICIÓN CD CONSOLIDADO - DRENADO SOBRE SUELOS (3 PUNTOS). Norma técnica: ASTM D7181 - 11</v>
          </cell>
          <cell r="D933" t="str">
            <v>UN</v>
          </cell>
          <cell r="E933">
            <v>2036600</v>
          </cell>
        </row>
        <row r="934">
          <cell r="B934">
            <v>8012</v>
          </cell>
          <cell r="C934" t="str">
            <v>CBR SOBRE MUESTRA INALTERADA (SUELOS COHESIVOS). Norma técnica: INV E 148-13 NTC-2122-13 ASTM D1883 - 16.</v>
          </cell>
          <cell r="D934" t="str">
            <v>UN</v>
          </cell>
          <cell r="E934">
            <v>142800</v>
          </cell>
        </row>
        <row r="935">
          <cell r="B935">
            <v>8015</v>
          </cell>
          <cell r="C935" t="str">
            <v>COMPRESIÓN INCONFINADA EN MUESTRAS DE SUELO. Norma técnica: INV E 152-13 NTC-1527-00 ASTM D2166 / D2166M - 16.</v>
          </cell>
          <cell r="D935" t="str">
            <v>UN</v>
          </cell>
          <cell r="E935">
            <v>69000</v>
          </cell>
        </row>
        <row r="936">
          <cell r="B936">
            <v>8019</v>
          </cell>
          <cell r="C936" t="str">
            <v>RELACIONES HUMEDAD - PESO UNITARIO SECO EN LOS SUELOS (ENSAYO MODIFICADO DE COMPACTACIÓN). Norma técnica: INV E 142-13 ASTM D1557 - 12e1.</v>
          </cell>
          <cell r="D936" t="str">
            <v>UN</v>
          </cell>
          <cell r="E936">
            <v>142800</v>
          </cell>
        </row>
        <row r="937">
          <cell r="B937">
            <v>8025</v>
          </cell>
          <cell r="C937" t="str">
            <v>DETECCIÓN DEL REFUERZO UTILIZANDO FERROSCAN (POR DÍA)</v>
          </cell>
          <cell r="D937" t="str">
            <v>DIA</v>
          </cell>
          <cell r="E937">
            <v>874000</v>
          </cell>
        </row>
        <row r="938">
          <cell r="B938">
            <v>8026</v>
          </cell>
          <cell r="C938" t="str">
            <v>DETERMINACIÓN DE LA PROFUNDIDAD DE CARBONATACIÓN EN CONCRETO ENDURECIDO Y PUESTO EN SERVICIO</v>
          </cell>
          <cell r="D938" t="str">
            <v>UN</v>
          </cell>
          <cell r="E938">
            <v>53550</v>
          </cell>
        </row>
        <row r="939">
          <cell r="B939">
            <v>8028</v>
          </cell>
          <cell r="C939" t="str">
            <v>DETERMINACIÓN DEL NÚMERO DE REBOTE (ÍNDICE ESCLEROMÉTRICO) EN EL CONCRETO ENDURECIDO, ZONA POR ELEMENTO. Norma técnica: INV E 413 -13  NTC 3692  ASTM C805/C805M.</v>
          </cell>
          <cell r="D939" t="str">
            <v>UN</v>
          </cell>
          <cell r="E939">
            <v>91392</v>
          </cell>
        </row>
        <row r="940">
          <cell r="B940">
            <v>8033</v>
          </cell>
          <cell r="C940" t="str">
            <v>SEMÁFORO VEHICULAR DE POLICARBONATO (3x200), LENTES DE POLICARBONATO DE 8", TRES LUCES, SISTEMA DE ILUMINACIÓN A LEDS. SUMINISTRO E INSTALACIÓN</v>
          </cell>
          <cell r="D940" t="str">
            <v>UN</v>
          </cell>
          <cell r="E940">
            <v>4376187</v>
          </cell>
        </row>
        <row r="941">
          <cell r="B941">
            <v>8034</v>
          </cell>
          <cell r="C941" t="str">
            <v>SEMÁFORO PEATONAL DE POLICARBONATO (2x200), LENTES DE POLICARBONATO DE 8", DOS LUCES, SISTEMA DE ILUMINACIÓN A LEDS. SUMINISTRO E INSTALACIÓN</v>
          </cell>
          <cell r="D941" t="str">
            <v>UN</v>
          </cell>
          <cell r="E941">
            <v>3093046</v>
          </cell>
        </row>
        <row r="942">
          <cell r="B942">
            <v>8035</v>
          </cell>
          <cell r="C942" t="str">
            <v>POSTE TIPO MÁSTIL T1 (3.60m) EN TUBO SCH 40 GALVANIZADO Y PINTADO - SUMINISTRO E INSTALACIÓN</v>
          </cell>
          <cell r="D942" t="str">
            <v>UN</v>
          </cell>
          <cell r="E942">
            <v>2556001</v>
          </cell>
        </row>
        <row r="943">
          <cell r="B943">
            <v>8036</v>
          </cell>
          <cell r="C943" t="str">
            <v>POSTE TIPO MÉNSULA T2 (5.50m) EN TUBO SCH 40 GALVANIZADO Y PINTADO. SUMINISTRO E INSTALACION</v>
          </cell>
          <cell r="D943" t="str">
            <v>UN</v>
          </cell>
          <cell r="E943">
            <v>4830924</v>
          </cell>
        </row>
        <row r="944">
          <cell r="B944">
            <v>8037</v>
          </cell>
          <cell r="C944" t="str">
            <v>CABLE ELÉCTRICO 4x16 AWG PARA CONTROL DE SEMÁFOROS VEHICULARES TIPO ST CU 600V 75°C</v>
          </cell>
          <cell r="D944" t="str">
            <v>ML</v>
          </cell>
          <cell r="E944">
            <v>19873</v>
          </cell>
        </row>
        <row r="945">
          <cell r="B945">
            <v>8038</v>
          </cell>
          <cell r="C945" t="str">
            <v>CABLE ELÉCTRICO 3x16 AWG PARA CONTROL DE SEMÁFOROS PEATONALES TIPO ST CU 600V 75°C</v>
          </cell>
          <cell r="D945" t="str">
            <v>ML</v>
          </cell>
          <cell r="E945">
            <v>17136</v>
          </cell>
        </row>
        <row r="946">
          <cell r="B946">
            <v>8039</v>
          </cell>
          <cell r="C946" t="str">
            <v>CABLE ELÉCTRICO 2x8 AWG PARA ACOMETIDA TIPO ST CU 600V 75°C</v>
          </cell>
          <cell r="D946" t="str">
            <v>ML</v>
          </cell>
          <cell r="E946">
            <v>12485</v>
          </cell>
        </row>
        <row r="947">
          <cell r="B947">
            <v>8041</v>
          </cell>
          <cell r="C947" t="str">
            <v>ACERO LISO  D= 1 1/4"</v>
          </cell>
          <cell r="D947" t="str">
            <v>KG</v>
          </cell>
          <cell r="E947">
            <v>5831</v>
          </cell>
        </row>
        <row r="948">
          <cell r="B948">
            <v>8043</v>
          </cell>
          <cell r="C948" t="str">
            <v>NEOPRENO REFORZADO (doble refuerzo)</v>
          </cell>
          <cell r="D948" t="str">
            <v>dm3</v>
          </cell>
          <cell r="E948">
            <v>58251</v>
          </cell>
        </row>
        <row r="949">
          <cell r="B949">
            <v>8044</v>
          </cell>
          <cell r="C949" t="str">
            <v>ANDAMIO TUBULAR DE 1.50m (6 SECCIONES)</v>
          </cell>
          <cell r="D949" t="str">
            <v>DIA</v>
          </cell>
          <cell r="E949">
            <v>3570</v>
          </cell>
        </row>
        <row r="950">
          <cell r="B950">
            <v>8046</v>
          </cell>
          <cell r="C950" t="str">
            <v>ADAPTADOR BRIDA 12" (334mm A 352mm) R2</v>
          </cell>
          <cell r="D950" t="str">
            <v>UN</v>
          </cell>
          <cell r="E950">
            <v>780473</v>
          </cell>
        </row>
        <row r="951">
          <cell r="B951">
            <v>8047</v>
          </cell>
          <cell r="C951" t="str">
            <v>ACOPLE UNIVERSAL R1-R2 D= 8"</v>
          </cell>
          <cell r="D951" t="str">
            <v>UN</v>
          </cell>
          <cell r="E951">
            <v>506940</v>
          </cell>
        </row>
        <row r="952">
          <cell r="B952">
            <v>8048</v>
          </cell>
          <cell r="C952" t="str">
            <v>ACOPLE UNIVERSAL R1-R2 D= 12"</v>
          </cell>
          <cell r="D952" t="str">
            <v>UN</v>
          </cell>
          <cell r="E952">
            <v>974610</v>
          </cell>
        </row>
        <row r="953">
          <cell r="B953">
            <v>8049</v>
          </cell>
          <cell r="C953" t="str">
            <v>TAPA VALVULA DE SEGURIDAD CIERRE PERMANENTE No.3</v>
          </cell>
          <cell r="D953" t="str">
            <v>UN</v>
          </cell>
          <cell r="E953">
            <v>233886</v>
          </cell>
        </row>
        <row r="954">
          <cell r="B954">
            <v>8050</v>
          </cell>
          <cell r="C954" t="str">
            <v>PARAL METÁLICO LARGO - LONGITUD DE 2.00 A 3.50 M</v>
          </cell>
          <cell r="D954" t="str">
            <v>DIA</v>
          </cell>
          <cell r="E954">
            <v>196</v>
          </cell>
        </row>
        <row r="955">
          <cell r="B955">
            <v>8051</v>
          </cell>
          <cell r="C955" t="str">
            <v>TUBERÍA ESTRUCTURAL METÁLICO CUADRADO DE 6mt (50mm x 50mm) ESPESOR 2mm</v>
          </cell>
          <cell r="D955" t="str">
            <v>UN</v>
          </cell>
          <cell r="E955">
            <v>147230</v>
          </cell>
        </row>
        <row r="956">
          <cell r="B956">
            <v>8052</v>
          </cell>
          <cell r="C956" t="str">
            <v>REGISTRO DE INCORPORACIÓN HG 1/2" CON ACOPLE</v>
          </cell>
          <cell r="D956" t="str">
            <v>UN</v>
          </cell>
          <cell r="E956">
            <v>31544</v>
          </cell>
        </row>
        <row r="957">
          <cell r="B957">
            <v>8053</v>
          </cell>
          <cell r="C957" t="str">
            <v>REGISTRO DE BOLA TIPO PESADO 1/2"</v>
          </cell>
          <cell r="D957" t="str">
            <v>UN</v>
          </cell>
          <cell r="E957">
            <v>18606</v>
          </cell>
        </row>
        <row r="958">
          <cell r="B958">
            <v>8054</v>
          </cell>
          <cell r="C958" t="str">
            <v>ADAPTADOR MACHO PVC 1/2"</v>
          </cell>
          <cell r="D958" t="str">
            <v>UN</v>
          </cell>
          <cell r="E958">
            <v>540</v>
          </cell>
        </row>
        <row r="959">
          <cell r="B959">
            <v>8055</v>
          </cell>
          <cell r="C959" t="str">
            <v>COLLAR DE DERIVACIÓN 3" x 1/2"</v>
          </cell>
          <cell r="D959" t="str">
            <v>UN</v>
          </cell>
          <cell r="E959">
            <v>59500</v>
          </cell>
        </row>
        <row r="960">
          <cell r="B960">
            <v>8056</v>
          </cell>
          <cell r="C960" t="str">
            <v>TUBERIA A.N. 2" ESPESOR= 1.9mm</v>
          </cell>
          <cell r="D960" t="str">
            <v>ML</v>
          </cell>
          <cell r="E960">
            <v>15122</v>
          </cell>
        </row>
        <row r="961">
          <cell r="B961">
            <v>8057</v>
          </cell>
          <cell r="C961" t="str">
            <v>TUBERÍA DE ACERO GALVANIZADO 1/2". Espesor del tubo (15mm)</v>
          </cell>
          <cell r="D961" t="str">
            <v>ML</v>
          </cell>
          <cell r="E961">
            <v>11852</v>
          </cell>
        </row>
        <row r="962">
          <cell r="B962">
            <v>8060</v>
          </cell>
          <cell r="C962" t="str">
            <v>TRANSPORTE DE MAQUINARIA DE 6 A 9 TONELADAS. INCLUYE ESCOLTA. VIAJE IDA Y VUELTA</v>
          </cell>
          <cell r="D962" t="str">
            <v>VIAJE</v>
          </cell>
          <cell r="E962">
            <v>888145</v>
          </cell>
        </row>
        <row r="963">
          <cell r="B963">
            <v>8061</v>
          </cell>
          <cell r="C963" t="str">
            <v>EFECTO DEL AGUA SOBRE LA RESISTENCIA A LA COMPRESIÓN DE LAS MEZCLAS ASFÁLTICAS COMPACTADAS (ENSAYO DE INMERSIÓN- COMPRESIÓN), incluye elaboración. Norma técnica: INV E – 738 - 13 ASTM D1075.</v>
          </cell>
          <cell r="D963" t="str">
            <v>UN</v>
          </cell>
          <cell r="E963">
            <v>1218000</v>
          </cell>
        </row>
        <row r="964">
          <cell r="B964">
            <v>8062</v>
          </cell>
          <cell r="C964" t="str">
            <v>MÓDULO RESILIENTE DE SUELOS Y AGREGADOS. Norma técnica: INV E 156-13 AASHTO T 307</v>
          </cell>
          <cell r="D964" t="str">
            <v>UN</v>
          </cell>
          <cell r="E964">
            <v>1208683</v>
          </cell>
        </row>
        <row r="965">
          <cell r="B965">
            <v>8070</v>
          </cell>
          <cell r="C965" t="str">
            <v>SISTEMA DE ANCLAJE PARA POSTES METÁLICOS 3/4" x 1500 (4 PERNOS)</v>
          </cell>
          <cell r="D965" t="str">
            <v>UN</v>
          </cell>
          <cell r="E965">
            <v>148390</v>
          </cell>
        </row>
        <row r="966">
          <cell r="B966">
            <v>8077</v>
          </cell>
          <cell r="C966" t="str">
            <v>EQUIPO DE OXICORTE - PRESIÓN DE OXÍGENO 125 PSI - PRESIÓN GAS COMBUSTIBLE 15 PSI</v>
          </cell>
          <cell r="D966" t="str">
            <v>DIA</v>
          </cell>
          <cell r="E966">
            <v>85628</v>
          </cell>
        </row>
        <row r="967">
          <cell r="B967">
            <v>8078</v>
          </cell>
          <cell r="C967" t="str">
            <v>YEE PVC SANITARIA D=4"</v>
          </cell>
          <cell r="D967" t="str">
            <v>UN</v>
          </cell>
          <cell r="E967">
            <v>33052</v>
          </cell>
        </row>
        <row r="968">
          <cell r="B968">
            <v>8079</v>
          </cell>
          <cell r="C968" t="str">
            <v>TEE HD 4"X2" EXTREMO LISO</v>
          </cell>
          <cell r="D968" t="str">
            <v>UN</v>
          </cell>
          <cell r="E968">
            <v>198334</v>
          </cell>
        </row>
        <row r="969">
          <cell r="B969">
            <v>8080</v>
          </cell>
          <cell r="C969" t="str">
            <v>TUBERIA ACERO CARBON ASTM A=53 SCH 40 DE D=12"</v>
          </cell>
          <cell r="D969" t="str">
            <v>ML</v>
          </cell>
          <cell r="E969">
            <v>461063</v>
          </cell>
        </row>
        <row r="970">
          <cell r="B970">
            <v>8085</v>
          </cell>
          <cell r="C970" t="str">
            <v>PLANTACION DE FUCCIA H=1.3mt (Incluye tierra, abono, tutor) SUMINISTRO</v>
          </cell>
          <cell r="D970" t="str">
            <v>UN</v>
          </cell>
          <cell r="E970">
            <v>128000</v>
          </cell>
        </row>
        <row r="971">
          <cell r="B971">
            <v>8086</v>
          </cell>
          <cell r="C971" t="str">
            <v>PLANTACION DE DURAZNILLO H=1.5mt (Incluye tierra, abono, tutor) SUMINISTRO</v>
          </cell>
          <cell r="D971" t="str">
            <v>UN</v>
          </cell>
          <cell r="E971">
            <v>148000</v>
          </cell>
        </row>
        <row r="972">
          <cell r="B972">
            <v>8089</v>
          </cell>
          <cell r="C972" t="str">
            <v>PLANTACION DE GUAYACÁN H=1.5mt (Incluye tierra, abono, tutor) SUMINISTRO</v>
          </cell>
          <cell r="D972" t="str">
            <v>UN</v>
          </cell>
          <cell r="E972">
            <v>139000</v>
          </cell>
        </row>
        <row r="973">
          <cell r="B973">
            <v>8090</v>
          </cell>
          <cell r="C973" t="str">
            <v>PLANTACION DE ARRAYÁN H=1.3mt (Incluye tierra, abono, tutor) SUMINISTRO</v>
          </cell>
          <cell r="D973" t="str">
            <v>UN</v>
          </cell>
          <cell r="E973">
            <v>82000</v>
          </cell>
        </row>
        <row r="974">
          <cell r="B974">
            <v>8091</v>
          </cell>
          <cell r="C974" t="str">
            <v>PLANTACION DE CARBONERO H=1.5mt (Incluye tierra, abono, tutor) SUMINISTRO</v>
          </cell>
          <cell r="D974" t="str">
            <v>UN</v>
          </cell>
          <cell r="E974">
            <v>132000</v>
          </cell>
        </row>
        <row r="975">
          <cell r="B975">
            <v>8094</v>
          </cell>
          <cell r="C975" t="str">
            <v>PLANTACION DE FALSO PIMIENTO  H=1.3mt (Incluye tierra, abono, tutor) SUMINISTRO</v>
          </cell>
          <cell r="D975" t="str">
            <v>UN</v>
          </cell>
          <cell r="E975">
            <v>128500</v>
          </cell>
        </row>
        <row r="976">
          <cell r="B976">
            <v>8097</v>
          </cell>
          <cell r="C976" t="str">
            <v>PLANTACION DE CUBRESUELOS BALSAMINA (incluye 20 unidades por M2) SUMINISTRO</v>
          </cell>
          <cell r="D976" t="str">
            <v>M2</v>
          </cell>
          <cell r="E976">
            <v>48000</v>
          </cell>
        </row>
        <row r="977">
          <cell r="B977">
            <v>8099</v>
          </cell>
          <cell r="C977" t="str">
            <v>ADOQUIN EN CONCRETO COLOR OCRE A25 - Adoquin en concreto de 10x20x6cm-Color Ocre</v>
          </cell>
          <cell r="D977" t="str">
            <v>M2</v>
          </cell>
          <cell r="E977">
            <v>69769</v>
          </cell>
        </row>
        <row r="978">
          <cell r="B978">
            <v>8100</v>
          </cell>
          <cell r="C978" t="str">
            <v>ADOQUIN ECOLÓGICO EN CONCRETO DE 40 X 40 X 8cm - GRAMOQUIN</v>
          </cell>
          <cell r="D978" t="str">
            <v>M2</v>
          </cell>
          <cell r="E978">
            <v>47928</v>
          </cell>
        </row>
        <row r="979">
          <cell r="B979">
            <v>8101</v>
          </cell>
          <cell r="C979" t="str">
            <v>ACELERANTE DE FRAGUADO Y RESISTENCIA PARA CONCRETOS</v>
          </cell>
          <cell r="D979" t="str">
            <v>KG</v>
          </cell>
          <cell r="E979">
            <v>11704</v>
          </cell>
        </row>
        <row r="980">
          <cell r="B980">
            <v>8102</v>
          </cell>
          <cell r="C980" t="str">
            <v>TARIFA OPERADOR EQUIPO (INCLUYE FACTOR DE PRESTACIONES)</v>
          </cell>
          <cell r="D980" t="str">
            <v>MES</v>
          </cell>
          <cell r="E980">
            <v>2650098</v>
          </cell>
        </row>
        <row r="981">
          <cell r="B981">
            <v>8103</v>
          </cell>
          <cell r="C981" t="str">
            <v>GRÚA TELESCÓPICA  MOVIL - CARGA MÁXIMA DE 35 A 39 TONELADAS - INCLUYE TRANSPORTE DE IDA Y VUELTA, COMBUSTIBLE Y OPERARIO</v>
          </cell>
          <cell r="D981" t="str">
            <v>DIA</v>
          </cell>
          <cell r="E981">
            <v>2388973</v>
          </cell>
        </row>
        <row r="982">
          <cell r="B982">
            <v>8113</v>
          </cell>
          <cell r="C982" t="str">
            <v>RESISTENCIA A LA COMPRESIÓN UNIAXIAL DE MUESTRAS DE ROCAS INTACTAS. Norma técnica: ASTM D7012 - 14 (Método C).</v>
          </cell>
          <cell r="D982" t="str">
            <v>UN</v>
          </cell>
          <cell r="E982">
            <v>101150</v>
          </cell>
        </row>
        <row r="983">
          <cell r="B983">
            <v>8116</v>
          </cell>
          <cell r="C983" t="str">
            <v>RESISTENCIA A LA FATIGA DE MEZCLAS ASFÁLTICAS EN CALIENTE MEDIANTE EL ENSAYO DE FLEXIÓN EN DOS PUNTOS SOBRE PROBETAS TRAPEZOIDALES. Norma técnica: INV E – 808 - 13  UNE-EN 12697-24  Anexo A NF P 98-261-1.</v>
          </cell>
          <cell r="D983" t="str">
            <v>UN</v>
          </cell>
          <cell r="E983">
            <v>2300000</v>
          </cell>
        </row>
        <row r="984">
          <cell r="B984">
            <v>8139</v>
          </cell>
          <cell r="C984" t="str">
            <v>PANEL ARQUITECTONICO PREFABRICADO EN CONCRETO - SUMINISTRO E INSTALACION</v>
          </cell>
          <cell r="D984" t="str">
            <v>M2</v>
          </cell>
          <cell r="E984">
            <v>237308</v>
          </cell>
        </row>
        <row r="985">
          <cell r="B985">
            <v>8141</v>
          </cell>
          <cell r="C985" t="str">
            <v>PINTURA BASE AGUA PARA USO EXTERIOR</v>
          </cell>
          <cell r="D985" t="str">
            <v>GLN</v>
          </cell>
          <cell r="E985">
            <v>55000</v>
          </cell>
        </row>
        <row r="986">
          <cell r="B986">
            <v>8142</v>
          </cell>
          <cell r="C986" t="str">
            <v>BALDOSA DE GRANITO 33 x 33 CM</v>
          </cell>
          <cell r="D986" t="str">
            <v>M2</v>
          </cell>
          <cell r="E986">
            <v>67496</v>
          </cell>
        </row>
        <row r="987">
          <cell r="B987">
            <v>8143</v>
          </cell>
          <cell r="C987" t="str">
            <v>ADHESIVO PREMEZCLADO INTERIOR</v>
          </cell>
          <cell r="D987" t="str">
            <v>KG</v>
          </cell>
          <cell r="E987">
            <v>1540</v>
          </cell>
        </row>
        <row r="988">
          <cell r="B988">
            <v>8144</v>
          </cell>
          <cell r="C988" t="str">
            <v>BOQUILLA CON LATEX</v>
          </cell>
          <cell r="D988" t="str">
            <v>KG</v>
          </cell>
          <cell r="E988">
            <v>4880</v>
          </cell>
        </row>
        <row r="989">
          <cell r="B989">
            <v>8145</v>
          </cell>
          <cell r="C989" t="str">
            <v>ZOCALO EN GRANITO h=7.2CM</v>
          </cell>
          <cell r="D989" t="str">
            <v>ML</v>
          </cell>
          <cell r="E989">
            <v>18654</v>
          </cell>
        </row>
        <row r="990">
          <cell r="B990">
            <v>8146</v>
          </cell>
          <cell r="C990" t="str">
            <v>PORCELANATO BEIGE 60 x 60 CM2</v>
          </cell>
          <cell r="D990" t="str">
            <v>M2</v>
          </cell>
          <cell r="E990">
            <v>66900</v>
          </cell>
        </row>
        <row r="991">
          <cell r="B991">
            <v>8149</v>
          </cell>
          <cell r="C991" t="str">
            <v>PINTURA PARA ALUMINIO 260°C</v>
          </cell>
          <cell r="D991" t="str">
            <v>GLN</v>
          </cell>
          <cell r="E991">
            <v>146520</v>
          </cell>
        </row>
        <row r="992">
          <cell r="B992">
            <v>8150</v>
          </cell>
          <cell r="C992" t="str">
            <v>DISPENSADOR DE JABÓN METÁLICO DE 1 LT</v>
          </cell>
          <cell r="D992" t="str">
            <v>UN</v>
          </cell>
          <cell r="E992">
            <v>99900</v>
          </cell>
        </row>
        <row r="993">
          <cell r="B993">
            <v>8151</v>
          </cell>
          <cell r="C993" t="str">
            <v>JABONERA</v>
          </cell>
          <cell r="D993" t="str">
            <v>UN</v>
          </cell>
          <cell r="E993">
            <v>22900</v>
          </cell>
        </row>
        <row r="994">
          <cell r="B994">
            <v>8152</v>
          </cell>
          <cell r="C994" t="str">
            <v>PORTAROLLO</v>
          </cell>
          <cell r="D994" t="str">
            <v>UN</v>
          </cell>
          <cell r="E994">
            <v>17000</v>
          </cell>
        </row>
        <row r="995">
          <cell r="B995">
            <v>8153</v>
          </cell>
          <cell r="C995" t="str">
            <v>TOALLERO EN ACERO INOXIDABLE</v>
          </cell>
          <cell r="D995" t="str">
            <v>UN</v>
          </cell>
          <cell r="E995">
            <v>88257</v>
          </cell>
        </row>
        <row r="996">
          <cell r="B996">
            <v>8154</v>
          </cell>
          <cell r="C996" t="str">
            <v>LAVAPLATOS EN ACERO INOXIDABLE DE SOBREPONER CON ALETA Cr DE 1.0x0.50 MTS</v>
          </cell>
          <cell r="D996" t="str">
            <v>UN</v>
          </cell>
          <cell r="E996">
            <v>132761</v>
          </cell>
        </row>
        <row r="997">
          <cell r="B997">
            <v>8155</v>
          </cell>
          <cell r="C997" t="str">
            <v>SILICONA TRANSPARENTE 300ML</v>
          </cell>
          <cell r="D997" t="str">
            <v>UN</v>
          </cell>
          <cell r="E997">
            <v>8628</v>
          </cell>
        </row>
        <row r="998">
          <cell r="B998">
            <v>8156</v>
          </cell>
          <cell r="C998" t="str">
            <v>TUBERIA PVC SANITARIA D=2"</v>
          </cell>
          <cell r="D998" t="str">
            <v>ML</v>
          </cell>
          <cell r="E998">
            <v>15121</v>
          </cell>
        </row>
        <row r="999">
          <cell r="B999">
            <v>8157</v>
          </cell>
          <cell r="C999" t="str">
            <v>TAPON DE PRUEBA PVC SANITARIA D=2"</v>
          </cell>
          <cell r="D999" t="str">
            <v>UN</v>
          </cell>
          <cell r="E999">
            <v>1492</v>
          </cell>
        </row>
        <row r="1000">
          <cell r="B1000">
            <v>8158</v>
          </cell>
          <cell r="C1000" t="str">
            <v>TAPON DE PRUEBA PVC SANITARIA D=4"</v>
          </cell>
          <cell r="D1000" t="str">
            <v>UN</v>
          </cell>
          <cell r="E1000">
            <v>3760</v>
          </cell>
        </row>
        <row r="1001">
          <cell r="B1001">
            <v>8159</v>
          </cell>
          <cell r="C1001" t="str">
            <v>CODO 45° 1/8 CxE PVC SANITARIA D=4"</v>
          </cell>
          <cell r="D1001" t="str">
            <v>UN</v>
          </cell>
          <cell r="E1001">
            <v>18265</v>
          </cell>
        </row>
        <row r="1002">
          <cell r="B1002">
            <v>8160</v>
          </cell>
          <cell r="C1002" t="str">
            <v>CODO 45° 1/8 CxE PVC SANITARIA D= 2"</v>
          </cell>
          <cell r="D1002" t="str">
            <v>UN</v>
          </cell>
          <cell r="E1002">
            <v>4825</v>
          </cell>
        </row>
        <row r="1003">
          <cell r="B1003">
            <v>8161</v>
          </cell>
          <cell r="C1003" t="str">
            <v>CODO 90° 1/4 CXE PVC SANITARIA D= 4"</v>
          </cell>
          <cell r="D1003" t="str">
            <v>UN</v>
          </cell>
          <cell r="E1003">
            <v>20016</v>
          </cell>
        </row>
        <row r="1004">
          <cell r="B1004">
            <v>8162</v>
          </cell>
          <cell r="C1004" t="str">
            <v>YEE PVC SANITARIA D= 2"</v>
          </cell>
          <cell r="D1004" t="str">
            <v>UN</v>
          </cell>
          <cell r="E1004">
            <v>9247</v>
          </cell>
        </row>
        <row r="1005">
          <cell r="B1005">
            <v>8164</v>
          </cell>
          <cell r="C1005" t="str">
            <v>YEE DOBLE PVC SANITARIA D= 4"</v>
          </cell>
          <cell r="D1005" t="str">
            <v>UN</v>
          </cell>
          <cell r="E1005">
            <v>58255</v>
          </cell>
        </row>
        <row r="1006">
          <cell r="B1006">
            <v>8165</v>
          </cell>
          <cell r="C1006" t="str">
            <v>YEE REDUCIDA PVC SANITARIA 4" x 2"</v>
          </cell>
          <cell r="D1006" t="str">
            <v>UN</v>
          </cell>
          <cell r="E1006">
            <v>28371</v>
          </cell>
        </row>
        <row r="1007">
          <cell r="B1007">
            <v>8166</v>
          </cell>
          <cell r="C1007" t="str">
            <v>CODO 45°  1/8 CXC SANITARIA D= 4"</v>
          </cell>
          <cell r="D1007" t="str">
            <v>UN</v>
          </cell>
          <cell r="E1007">
            <v>18265</v>
          </cell>
        </row>
        <row r="1008">
          <cell r="B1008">
            <v>8167</v>
          </cell>
          <cell r="C1008" t="str">
            <v>UNION SANITARIA  D= 4"</v>
          </cell>
          <cell r="D1008" t="str">
            <v>UN</v>
          </cell>
          <cell r="E1008">
            <v>9459</v>
          </cell>
        </row>
        <row r="1009">
          <cell r="B1009">
            <v>8169</v>
          </cell>
          <cell r="C1009" t="str">
            <v>CODO 45°  1/8 CXC SANITARIA D= 2"</v>
          </cell>
          <cell r="D1009" t="str">
            <v>UN</v>
          </cell>
          <cell r="E1009">
            <v>4825</v>
          </cell>
        </row>
        <row r="1010">
          <cell r="B1010">
            <v>8170</v>
          </cell>
          <cell r="C1010" t="str">
            <v>SIFON 180° D= 2"</v>
          </cell>
          <cell r="D1010" t="str">
            <v>UN</v>
          </cell>
          <cell r="E1010">
            <v>6671</v>
          </cell>
        </row>
        <row r="1011">
          <cell r="B1011">
            <v>8171</v>
          </cell>
          <cell r="C1011" t="str">
            <v>UNION SANITARIA D= 2"</v>
          </cell>
          <cell r="D1011" t="str">
            <v>UN</v>
          </cell>
          <cell r="E1011">
            <v>3251</v>
          </cell>
        </row>
        <row r="1012">
          <cell r="B1012">
            <v>8172</v>
          </cell>
          <cell r="C1012" t="str">
            <v>TUBERIA PVC E.L. D= 1 1/4" 200 PSI RDE 21</v>
          </cell>
          <cell r="D1012" t="str">
            <v>ML</v>
          </cell>
          <cell r="E1012">
            <v>10574</v>
          </cell>
        </row>
        <row r="1013">
          <cell r="B1013">
            <v>8173</v>
          </cell>
          <cell r="C1013" t="str">
            <v>TUBERIA PVC E.L.  D= 1" RDE 13.5 - 315 PSI</v>
          </cell>
          <cell r="D1013" t="str">
            <v>ML</v>
          </cell>
          <cell r="E1013">
            <v>8500</v>
          </cell>
        </row>
        <row r="1014">
          <cell r="B1014">
            <v>8174</v>
          </cell>
          <cell r="C1014" t="str">
            <v>TEE PVC E.L. D= 1 1/2"</v>
          </cell>
          <cell r="D1014" t="str">
            <v>UN</v>
          </cell>
          <cell r="E1014">
            <v>11570</v>
          </cell>
        </row>
        <row r="1015">
          <cell r="B1015">
            <v>8175</v>
          </cell>
          <cell r="C1015" t="str">
            <v>TEE PVC E.L.  D= 1 1/4"</v>
          </cell>
          <cell r="D1015" t="str">
            <v>UN</v>
          </cell>
          <cell r="E1015">
            <v>8814</v>
          </cell>
        </row>
        <row r="1016">
          <cell r="B1016">
            <v>8177</v>
          </cell>
          <cell r="C1016" t="str">
            <v>CODO 90° PVC E.L.  D= 1 1/4"</v>
          </cell>
          <cell r="D1016" t="str">
            <v>UN</v>
          </cell>
          <cell r="E1016">
            <v>4712</v>
          </cell>
        </row>
        <row r="1017">
          <cell r="B1017">
            <v>8178</v>
          </cell>
          <cell r="C1017" t="str">
            <v>CODO 90° PVC E.L.  D= 1"</v>
          </cell>
          <cell r="D1017" t="str">
            <v>UN</v>
          </cell>
          <cell r="E1017">
            <v>2454</v>
          </cell>
        </row>
        <row r="1018">
          <cell r="B1018">
            <v>8179</v>
          </cell>
          <cell r="C1018" t="str">
            <v>CODO 90° E.L.  D= 1 1/2"</v>
          </cell>
          <cell r="D1018" t="str">
            <v>UN</v>
          </cell>
          <cell r="E1018">
            <v>8799</v>
          </cell>
        </row>
        <row r="1019">
          <cell r="B1019">
            <v>8180</v>
          </cell>
          <cell r="C1019" t="str">
            <v>REDUCCION PVC E.L.  D= 1 1/2 x 1 1/4" (BUJE SOLDADO)</v>
          </cell>
          <cell r="D1019" t="str">
            <v>UN</v>
          </cell>
          <cell r="E1019">
            <v>4480</v>
          </cell>
        </row>
        <row r="1020">
          <cell r="B1020">
            <v>8181</v>
          </cell>
          <cell r="C1020" t="str">
            <v>REDUCCION PVC E.L. D=1 1/4" x 1" (BUJE SOLDADO)</v>
          </cell>
          <cell r="D1020" t="str">
            <v>UN</v>
          </cell>
          <cell r="E1020">
            <v>2902</v>
          </cell>
        </row>
        <row r="1021">
          <cell r="B1021">
            <v>8182</v>
          </cell>
          <cell r="C1021" t="str">
            <v>REDUCCION PVC E.L.  D= 1" x 3/4</v>
          </cell>
          <cell r="D1021" t="str">
            <v>UN</v>
          </cell>
          <cell r="E1021">
            <v>1511</v>
          </cell>
        </row>
        <row r="1022">
          <cell r="B1022">
            <v>8183</v>
          </cell>
          <cell r="C1022" t="str">
            <v>REDUCCION PVC E.L. D= 3/4" x 1/2" (BUJE SOLDADO)</v>
          </cell>
          <cell r="D1022" t="str">
            <v>UN</v>
          </cell>
          <cell r="E1022">
            <v>759</v>
          </cell>
        </row>
        <row r="1023">
          <cell r="B1023">
            <v>8185</v>
          </cell>
          <cell r="C1023" t="str">
            <v>REGISTRO BOLA 1" TIPO PESADO</v>
          </cell>
          <cell r="D1023" t="str">
            <v>UN</v>
          </cell>
          <cell r="E1023">
            <v>23637</v>
          </cell>
        </row>
        <row r="1024">
          <cell r="B1024">
            <v>8186</v>
          </cell>
          <cell r="C1024" t="str">
            <v>REGISTRO BOLA 1 1/4" TIPO PESADO</v>
          </cell>
          <cell r="D1024" t="str">
            <v>UN</v>
          </cell>
          <cell r="E1024">
            <v>33529</v>
          </cell>
        </row>
        <row r="1025">
          <cell r="B1025">
            <v>8187</v>
          </cell>
          <cell r="C1025" t="str">
            <v>CODO 45° PVC E.L. D=1"</v>
          </cell>
          <cell r="D1025" t="str">
            <v>UN</v>
          </cell>
          <cell r="E1025">
            <v>3940</v>
          </cell>
        </row>
        <row r="1026">
          <cell r="B1026">
            <v>8188</v>
          </cell>
          <cell r="C1026" t="str">
            <v>TEE PVC E.L. D=1" SHEDULE 40</v>
          </cell>
          <cell r="D1026" t="str">
            <v>UN</v>
          </cell>
          <cell r="E1026">
            <v>3413</v>
          </cell>
        </row>
        <row r="1027">
          <cell r="B1027">
            <v>8189</v>
          </cell>
          <cell r="C1027" t="str">
            <v>TAPON COPA PVC D=1" (TAPON SOLDADO)</v>
          </cell>
          <cell r="D1027" t="str">
            <v>UN</v>
          </cell>
          <cell r="E1027">
            <v>1501</v>
          </cell>
        </row>
        <row r="1028">
          <cell r="B1028">
            <v>8190</v>
          </cell>
          <cell r="C1028" t="str">
            <v>CODO 45° PVC E.L. D=1/2"</v>
          </cell>
          <cell r="D1028" t="str">
            <v>UN</v>
          </cell>
          <cell r="E1028">
            <v>1295</v>
          </cell>
        </row>
        <row r="1029">
          <cell r="B1029">
            <v>8191</v>
          </cell>
          <cell r="C1029" t="str">
            <v>TUBERIA PVC E.L. D=1/2" RDE 13.5 315PSI</v>
          </cell>
          <cell r="D1029" t="str">
            <v>ML</v>
          </cell>
          <cell r="E1029">
            <v>3376</v>
          </cell>
        </row>
        <row r="1030">
          <cell r="B1030">
            <v>8192</v>
          </cell>
          <cell r="C1030" t="str">
            <v>TEE PVC E.L. D=1/2 SHEDULE 40</v>
          </cell>
          <cell r="D1030" t="str">
            <v>UN</v>
          </cell>
          <cell r="E1030">
            <v>1040</v>
          </cell>
        </row>
        <row r="1031">
          <cell r="B1031">
            <v>8193</v>
          </cell>
          <cell r="C1031" t="str">
            <v>TAPON COPA PVC D=1/2"</v>
          </cell>
          <cell r="D1031" t="str">
            <v>UN</v>
          </cell>
          <cell r="E1031">
            <v>447</v>
          </cell>
        </row>
        <row r="1032">
          <cell r="B1032">
            <v>8195</v>
          </cell>
          <cell r="C1032" t="str">
            <v>CABLE No.2 AWG 600V 90°</v>
          </cell>
          <cell r="D1032" t="str">
            <v>ML</v>
          </cell>
          <cell r="E1032">
            <v>21182</v>
          </cell>
        </row>
        <row r="1033">
          <cell r="B1033">
            <v>8199</v>
          </cell>
          <cell r="C1033" t="str">
            <v>CABLE 4 AWG 600V 90° C THHN/THWN</v>
          </cell>
          <cell r="D1033" t="str">
            <v>ML</v>
          </cell>
          <cell r="E1033">
            <v>13602</v>
          </cell>
        </row>
        <row r="1034">
          <cell r="B1034">
            <v>8202</v>
          </cell>
          <cell r="C1034" t="str">
            <v>VARILLA COPPERWELD DE 5/8" (2.4 MT)</v>
          </cell>
          <cell r="D1034" t="str">
            <v>UN</v>
          </cell>
          <cell r="E1034">
            <v>193375</v>
          </cell>
        </row>
        <row r="1035">
          <cell r="B1035">
            <v>8203</v>
          </cell>
          <cell r="C1035" t="str">
            <v>INTERRUPTOR MONOFASICO 40A</v>
          </cell>
          <cell r="D1035" t="str">
            <v>UN</v>
          </cell>
          <cell r="E1035">
            <v>14511</v>
          </cell>
        </row>
        <row r="1036">
          <cell r="B1036">
            <v>8204</v>
          </cell>
          <cell r="C1036" t="str">
            <v>INTERRUPTOR TRIFILAR 50A</v>
          </cell>
          <cell r="D1036" t="str">
            <v>UN</v>
          </cell>
          <cell r="E1036">
            <v>22000</v>
          </cell>
        </row>
        <row r="1037">
          <cell r="B1037">
            <v>8205</v>
          </cell>
          <cell r="C1037" t="str">
            <v>SOLDADURA EXOTERMICA</v>
          </cell>
          <cell r="D1037" t="str">
            <v>GR</v>
          </cell>
          <cell r="E1037">
            <v>134</v>
          </cell>
        </row>
        <row r="1038">
          <cell r="B1038">
            <v>8206</v>
          </cell>
          <cell r="C1038" t="str">
            <v>CABLE No.1/0 AWG THHN-600V COBRE</v>
          </cell>
          <cell r="D1038" t="str">
            <v>ML</v>
          </cell>
          <cell r="E1038">
            <v>22987</v>
          </cell>
        </row>
        <row r="1039">
          <cell r="B1039">
            <v>8207</v>
          </cell>
          <cell r="C1039" t="str">
            <v>CONDUCTOR No.2 A 600V EN COBRE</v>
          </cell>
          <cell r="D1039" t="str">
            <v>ML</v>
          </cell>
          <cell r="E1039">
            <v>22610</v>
          </cell>
        </row>
        <row r="1040">
          <cell r="B1040">
            <v>8208</v>
          </cell>
          <cell r="C1040" t="str">
            <v>TUBERIA CONDUIT METALICA EMT D= 2"</v>
          </cell>
          <cell r="D1040" t="str">
            <v>ML</v>
          </cell>
          <cell r="E1040">
            <v>50073</v>
          </cell>
        </row>
        <row r="1041">
          <cell r="B1041">
            <v>8209</v>
          </cell>
          <cell r="C1041" t="str">
            <v>GRAPA PARA TUBERIA EMT D=2"</v>
          </cell>
          <cell r="D1041" t="str">
            <v>UN</v>
          </cell>
          <cell r="E1041">
            <v>1012</v>
          </cell>
        </row>
        <row r="1042">
          <cell r="B1042">
            <v>8210</v>
          </cell>
          <cell r="C1042" t="str">
            <v>CABLE No.6 AWG THHN- 600V COBRE</v>
          </cell>
          <cell r="D1042" t="str">
            <v>ML</v>
          </cell>
          <cell r="E1042">
            <v>8325</v>
          </cell>
        </row>
        <row r="1043">
          <cell r="B1043">
            <v>8211</v>
          </cell>
          <cell r="C1043" t="str">
            <v>CABLE No.8 AWG THHN-600V COBRE</v>
          </cell>
          <cell r="D1043" t="str">
            <v>ML</v>
          </cell>
          <cell r="E1043">
            <v>5406</v>
          </cell>
        </row>
        <row r="1044">
          <cell r="B1044">
            <v>8212</v>
          </cell>
          <cell r="C1044" t="str">
            <v>TUBERIA CONDUIT METALICA EMT D= 1"</v>
          </cell>
          <cell r="D1044" t="str">
            <v>ML</v>
          </cell>
          <cell r="E1044">
            <v>17732</v>
          </cell>
        </row>
        <row r="1045">
          <cell r="B1045">
            <v>8213</v>
          </cell>
          <cell r="C1045" t="str">
            <v>GRAPA PARA TUBERIA EMT D=1"</v>
          </cell>
          <cell r="D1045" t="str">
            <v>UN</v>
          </cell>
          <cell r="E1045">
            <v>383</v>
          </cell>
        </row>
        <row r="1046">
          <cell r="B1046">
            <v>8216</v>
          </cell>
          <cell r="C1046" t="str">
            <v>TOMA DE INCRUSTAR DOBLE CON POLO A TIERRA AISLADO 15A REGULADA</v>
          </cell>
          <cell r="D1046" t="str">
            <v>UN</v>
          </cell>
          <cell r="E1046">
            <v>5772</v>
          </cell>
        </row>
        <row r="1047">
          <cell r="B1047">
            <v>8217</v>
          </cell>
          <cell r="C1047" t="str">
            <v>CAJA PLASTICA ELECTRICA 4" X 4" CONDUIT 1/2"</v>
          </cell>
          <cell r="D1047" t="str">
            <v>UN</v>
          </cell>
          <cell r="E1047">
            <v>685</v>
          </cell>
        </row>
        <row r="1048">
          <cell r="B1048">
            <v>8218</v>
          </cell>
          <cell r="C1048" t="str">
            <v>CABLE No.14 AWG 600V 90° C THHN/THWN</v>
          </cell>
          <cell r="D1048" t="str">
            <v>ML</v>
          </cell>
          <cell r="E1048">
            <v>1664</v>
          </cell>
        </row>
        <row r="1049">
          <cell r="B1049">
            <v>8219</v>
          </cell>
          <cell r="C1049" t="str">
            <v>TOMA TRIFILAR DE INCRUSTAR 50A/250V</v>
          </cell>
          <cell r="D1049" t="str">
            <v>UN</v>
          </cell>
          <cell r="E1049">
            <v>21693</v>
          </cell>
        </row>
        <row r="1050">
          <cell r="B1050">
            <v>8221</v>
          </cell>
          <cell r="C1050" t="str">
            <v>CABLE 12 AWG 600V 90° C THHN/THWN</v>
          </cell>
          <cell r="D1050" t="str">
            <v>ML</v>
          </cell>
          <cell r="E1050">
            <v>2481</v>
          </cell>
        </row>
        <row r="1051">
          <cell r="B1051">
            <v>8222</v>
          </cell>
          <cell r="C1051" t="str">
            <v>BREAKER ENCHUFABLE TRIPOLAR 3x20 A</v>
          </cell>
          <cell r="D1051" t="str">
            <v>UN</v>
          </cell>
          <cell r="E1051">
            <v>42007</v>
          </cell>
        </row>
        <row r="1052">
          <cell r="B1052">
            <v>8223</v>
          </cell>
          <cell r="C1052" t="str">
            <v>BALA - BALA 1 LUZ e27 13cm ESPECULAR BLANCO</v>
          </cell>
          <cell r="D1052" t="str">
            <v>UN</v>
          </cell>
          <cell r="E1052">
            <v>15706</v>
          </cell>
        </row>
        <row r="1053">
          <cell r="B1053">
            <v>8224</v>
          </cell>
          <cell r="C1053" t="str">
            <v>BOMBILLOS AHORRADORES 20W, 120V</v>
          </cell>
          <cell r="D1053" t="str">
            <v>UN</v>
          </cell>
          <cell r="E1053">
            <v>11269</v>
          </cell>
        </row>
        <row r="1054">
          <cell r="B1054">
            <v>8225</v>
          </cell>
          <cell r="C1054" t="str">
            <v>INTERRUPTOR DOBLE</v>
          </cell>
          <cell r="D1054" t="str">
            <v>UN</v>
          </cell>
          <cell r="E1054">
            <v>5117</v>
          </cell>
        </row>
        <row r="1055">
          <cell r="B1055">
            <v>8227</v>
          </cell>
          <cell r="C1055" t="str">
            <v>CAJA DE INTERRUPTOR 2 x 4</v>
          </cell>
          <cell r="D1055" t="str">
            <v>UN</v>
          </cell>
          <cell r="E1055">
            <v>833</v>
          </cell>
        </row>
        <row r="1056">
          <cell r="B1056">
            <v>8228</v>
          </cell>
          <cell r="C1056" t="str">
            <v>TUBERÍA GALVANIZADA D=2". Espesor del tubo (1.5mm)</v>
          </cell>
          <cell r="D1056" t="str">
            <v>ML</v>
          </cell>
          <cell r="E1056">
            <v>51942</v>
          </cell>
        </row>
        <row r="1057">
          <cell r="B1057">
            <v>8229</v>
          </cell>
          <cell r="C1057" t="str">
            <v>GRAPA PARA TUBERIA EMT D=3/4"</v>
          </cell>
          <cell r="D1057" t="str">
            <v>UN</v>
          </cell>
          <cell r="E1057">
            <v>299</v>
          </cell>
        </row>
        <row r="1058">
          <cell r="B1058">
            <v>8230</v>
          </cell>
          <cell r="C1058" t="str">
            <v>TUBERÍA DE ACERO GALVANIZADA D=3/4". Espesor del tubo (15mm)</v>
          </cell>
          <cell r="D1058" t="str">
            <v>ML</v>
          </cell>
          <cell r="E1058">
            <v>15327</v>
          </cell>
        </row>
        <row r="1059">
          <cell r="B1059">
            <v>8231</v>
          </cell>
          <cell r="C1059" t="str">
            <v>GRAPA PARA TUBERIA EMT D=3"</v>
          </cell>
          <cell r="D1059" t="str">
            <v>UN</v>
          </cell>
          <cell r="E1059">
            <v>2500</v>
          </cell>
        </row>
        <row r="1060">
          <cell r="B1060">
            <v>8232</v>
          </cell>
          <cell r="C1060" t="str">
            <v>TUBERIA CONDUIT METALICA EMT D= 3/4"</v>
          </cell>
          <cell r="D1060" t="str">
            <v>ML</v>
          </cell>
          <cell r="E1060">
            <v>11967</v>
          </cell>
        </row>
        <row r="1061">
          <cell r="B1061">
            <v>8233</v>
          </cell>
          <cell r="C1061" t="str">
            <v>BREAKER ENCHUFABLE 1 x 20 A</v>
          </cell>
          <cell r="D1061" t="str">
            <v>UN</v>
          </cell>
          <cell r="E1061">
            <v>10537</v>
          </cell>
        </row>
        <row r="1062">
          <cell r="B1062">
            <v>8235</v>
          </cell>
          <cell r="C1062" t="str">
            <v>TUBO FLUORESCENTE 54 W</v>
          </cell>
          <cell r="D1062" t="str">
            <v>UN</v>
          </cell>
          <cell r="E1062">
            <v>7078</v>
          </cell>
        </row>
        <row r="1063">
          <cell r="B1063">
            <v>8244</v>
          </cell>
          <cell r="C1063" t="str">
            <v>SANITARIO LINEA INSTITUCIONAL COLOR BLANCO (VALVULA ANTIVANDALICA TIPO PUSH METALICO, CROMADO)</v>
          </cell>
          <cell r="D1063" t="str">
            <v>UN</v>
          </cell>
          <cell r="E1063">
            <v>412900</v>
          </cell>
        </row>
        <row r="1064">
          <cell r="B1064">
            <v>8245</v>
          </cell>
          <cell r="C1064" t="str">
            <v>SANITARIO LINEA INSTITUCIONAL PARA DISCAPACITADOS COLOR BLANCO (VALVULA ANTIVANDALICA TIPO PUSH METALICO, CROMADO)</v>
          </cell>
          <cell r="D1064" t="str">
            <v>UN</v>
          </cell>
          <cell r="E1064">
            <v>1050947</v>
          </cell>
        </row>
        <row r="1065">
          <cell r="B1065">
            <v>8246</v>
          </cell>
          <cell r="C1065" t="str">
            <v>ORINAL MEDIANO DE COLGAR TIPO INSTITUCIONAL COLOR BLANCO (VALVULA ANTIVANDALICA TIPO PUSH METALICO, CROMADO)</v>
          </cell>
          <cell r="D1065" t="str">
            <v>UN</v>
          </cell>
          <cell r="E1065">
            <v>345299</v>
          </cell>
        </row>
        <row r="1066">
          <cell r="B1066">
            <v>8247</v>
          </cell>
          <cell r="C1066" t="str">
            <v>PAPELERA DE 200/400 mm EN LAMINA DE ACERO INOXIDABLE SATINADO CON CERROJO</v>
          </cell>
          <cell r="D1066" t="str">
            <v>UN</v>
          </cell>
          <cell r="E1066">
            <v>78540</v>
          </cell>
        </row>
        <row r="1067">
          <cell r="B1067">
            <v>8248</v>
          </cell>
          <cell r="C1067" t="str">
            <v>GRIFERIA  PARA LAVAMANOS INSTITUCIONAL DE MESON TIPO PUSH METALICO CROMADO</v>
          </cell>
          <cell r="D1067" t="str">
            <v>UN</v>
          </cell>
          <cell r="E1067">
            <v>154700</v>
          </cell>
        </row>
        <row r="1068">
          <cell r="B1068">
            <v>8249</v>
          </cell>
          <cell r="C1068" t="str">
            <v>SECADOR ELECTRICO DE MANOS, CARCAZA OVALADA METALICA ACERO INOXIDABLE 304 SATINADO CAL. 1.2mm. 1650 W</v>
          </cell>
          <cell r="D1068" t="str">
            <v>UN</v>
          </cell>
          <cell r="E1068">
            <v>359072</v>
          </cell>
        </row>
        <row r="1069">
          <cell r="B1069">
            <v>8250</v>
          </cell>
          <cell r="C1069" t="str">
            <v>VALVULA ANTIVANDALICA PARA ORINAL CON ACCESORIOS PARA CONECTAR</v>
          </cell>
          <cell r="D1069" t="str">
            <v>UN</v>
          </cell>
          <cell r="E1069">
            <v>308465</v>
          </cell>
        </row>
        <row r="1070">
          <cell r="B1070">
            <v>8253</v>
          </cell>
          <cell r="C1070" t="str">
            <v>PINTURA EPOXICA</v>
          </cell>
          <cell r="D1070" t="str">
            <v>GLN</v>
          </cell>
          <cell r="E1070">
            <v>134390</v>
          </cell>
        </row>
        <row r="1071">
          <cell r="B1071">
            <v>8254</v>
          </cell>
          <cell r="C1071" t="str">
            <v>SOLDADURA E-7018 x 1/8"</v>
          </cell>
          <cell r="D1071" t="str">
            <v>KG</v>
          </cell>
          <cell r="E1071">
            <v>15060</v>
          </cell>
        </row>
        <row r="1072">
          <cell r="B1072">
            <v>8256</v>
          </cell>
          <cell r="C1072" t="str">
            <v>TARIFA JORNAL - PERSONAL DE OBRA - SOLDADOR (INCLUYE FACTOR DE PRESTACIONES)</v>
          </cell>
          <cell r="D1072" t="str">
            <v>JR</v>
          </cell>
          <cell r="E1072">
            <v>92000</v>
          </cell>
        </row>
        <row r="1073">
          <cell r="B1073">
            <v>8258</v>
          </cell>
          <cell r="C1073" t="str">
            <v>EQUIPO DE SOLDADURA - CAPACIDAD 225 AMP</v>
          </cell>
          <cell r="D1073" t="str">
            <v>DIA</v>
          </cell>
          <cell r="E1073">
            <v>38900</v>
          </cell>
        </row>
        <row r="1074">
          <cell r="B1074">
            <v>8259</v>
          </cell>
          <cell r="C1074" t="str">
            <v>TUBO CERRAMIENTO NEGRO 2" 1.9mm</v>
          </cell>
          <cell r="D1074" t="str">
            <v>ML</v>
          </cell>
          <cell r="E1074">
            <v>20349</v>
          </cell>
        </row>
        <row r="1075">
          <cell r="B1075">
            <v>8260</v>
          </cell>
          <cell r="C1075" t="str">
            <v>TUBO CERRAMIENTO  NEGRO 1/2" 1.9 mm</v>
          </cell>
          <cell r="D1075" t="str">
            <v>ML</v>
          </cell>
          <cell r="E1075">
            <v>18781</v>
          </cell>
        </row>
        <row r="1076">
          <cell r="B1076">
            <v>8262</v>
          </cell>
          <cell r="C1076" t="str">
            <v>ANTICORROSIVO CROMATO DE ZINC</v>
          </cell>
          <cell r="D1076" t="str">
            <v>GLN</v>
          </cell>
          <cell r="E1076">
            <v>85000</v>
          </cell>
        </row>
        <row r="1077">
          <cell r="B1077">
            <v>8270</v>
          </cell>
          <cell r="C1077" t="str">
            <v>DEMARCACIÓN LINEA DE CEDA EL PASO DISCONTINUA DE 0.8mt ESPACIADO 0.4mt, E=2.3mm EN PINTURA TERMOPLÁSTICA, INCLUYE SUMINISTRO Y APLICACIÓN CON EQUIPO, INCLUYE MICROESFERAS</v>
          </cell>
          <cell r="D1077" t="str">
            <v>ML</v>
          </cell>
          <cell r="E1077">
            <v>7140</v>
          </cell>
        </row>
        <row r="1078">
          <cell r="B1078">
            <v>8271</v>
          </cell>
          <cell r="C1078" t="str">
            <v>DEMARCACION LINEA CARRIL A=0.12mt L=3.0 SEPARCION =5.0mt E=2.3mm, EN PINTURA TERMOPLATICA. INCLUYE SUMINISTRO Y APLICACION CON EQUIPO. INCLUYE MICROESFERAS</v>
          </cell>
          <cell r="D1078" t="str">
            <v>M2</v>
          </cell>
          <cell r="E1078">
            <v>9596</v>
          </cell>
        </row>
        <row r="1079">
          <cell r="B1079">
            <v>8276</v>
          </cell>
          <cell r="C1079" t="str">
            <v>FRANJA EN ADHESIVO VINILICO ESMERILADO EFECTO STAND BLASTED FROSTED CRYSTAL,  (SUMINISTRO E INSTALACIÓN) GARANTIA DE 5 AÑOS AL EXTERIOR. SEGUN MANUAL DE IMAGEN DE TRANSMILENIO S.A.</v>
          </cell>
          <cell r="D1079" t="str">
            <v>UN</v>
          </cell>
          <cell r="E1079">
            <v>71400</v>
          </cell>
        </row>
        <row r="1080">
          <cell r="B1080">
            <v>8277</v>
          </cell>
          <cell r="C1080" t="str">
            <v>FRANJA EN VINILO CON ADHESIVO EN VINILO ALTO 6cm,  (SUMINISTRO E INSTALACIÓN) GARANTIA DE 5 AÑOS AL EXTERIOR SEGUN COLOR. SEGUN MANUAL DE IMAGEN DE TRANSMILENIO S.A.</v>
          </cell>
          <cell r="D1080" t="str">
            <v>UN</v>
          </cell>
          <cell r="E1080">
            <v>22967</v>
          </cell>
        </row>
        <row r="1081">
          <cell r="B1081">
            <v>8278</v>
          </cell>
          <cell r="C1081" t="str">
            <v>FRANJA EN VINILO CON ADHESIVO EN VINILO ALTO 3cm,  (SUMINISTRO E INSTALACIÓN) GARANTIA DE 5 AÑOS AL EXTERIOR SEGUN COLOR. SEGUN MANUAL DE IMAGEN DE TRANSMILENIO S.A.</v>
          </cell>
          <cell r="D1081" t="str">
            <v>UN</v>
          </cell>
          <cell r="E1081">
            <v>14280</v>
          </cell>
        </row>
        <row r="1082">
          <cell r="B1082">
            <v>8292</v>
          </cell>
          <cell r="C1082" t="str">
            <v>TARIFA JORNAL - PROFESIONAL CATEGORÍA 8 (INCLUYE FACTOR DE PRESTACIONES)</v>
          </cell>
          <cell r="D1082" t="str">
            <v>JR</v>
          </cell>
          <cell r="E1082">
            <v>219266</v>
          </cell>
        </row>
        <row r="1083">
          <cell r="B1083">
            <v>8293</v>
          </cell>
          <cell r="C1083" t="str">
            <v>SUMINISTRO CONSTRUCCION E INSTALACION DE JARDIN VERTICAL. INCLUYE ESTRUCTURA Y/O PANEL DE SOPORTE INDEPENDIENTE ELEMENTOS PARA SOPORTE Y SUJECION DE JARDIN, SACOS Y/O CANGUROS PARA SIEMBRA DE JARDIN V</v>
          </cell>
          <cell r="D1083" t="str">
            <v>M2</v>
          </cell>
          <cell r="E1083">
            <v>65000</v>
          </cell>
        </row>
        <row r="1084">
          <cell r="B1084">
            <v>8294</v>
          </cell>
          <cell r="C1084" t="str">
            <v>COLLAR DERIVACION 4" x 1/2"</v>
          </cell>
          <cell r="D1084" t="str">
            <v>UN</v>
          </cell>
          <cell r="E1084">
            <v>27168</v>
          </cell>
        </row>
        <row r="1085">
          <cell r="B1085">
            <v>8295</v>
          </cell>
          <cell r="C1085" t="str">
            <v>COLLAR DERIVACION 6" x 1/2"</v>
          </cell>
          <cell r="D1085" t="str">
            <v>UN</v>
          </cell>
          <cell r="E1085">
            <v>34535</v>
          </cell>
        </row>
        <row r="1086">
          <cell r="B1086">
            <v>8297</v>
          </cell>
          <cell r="C1086" t="str">
            <v>ALQUILER DE VEHICULO: CAMPERO, PICK-UP, CAMIONETA, CAMION O SIMILAR DE 1300cc A 2000cc DE CILINDRADA, MODELO 2022 A 2019. 100% DE LA TARIFA ESTABLECIDA. INCLUYE TODOS LOS COSTOS DE OPERACIÓN Y MANTENIMIENTO EXCEPTO EL SALARIO DEL CONDUCTOR.</v>
          </cell>
          <cell r="D1086" t="str">
            <v>DIA</v>
          </cell>
          <cell r="E1086">
            <v>242000</v>
          </cell>
        </row>
        <row r="1087">
          <cell r="B1087">
            <v>8298</v>
          </cell>
          <cell r="C1087" t="str">
            <v>MINICARGADOR - POTENCIA 53 A 63 KW - INCLUYE OPERARIO Y COMBUSTIBLE</v>
          </cell>
          <cell r="D1087" t="str">
            <v>HR</v>
          </cell>
          <cell r="E1087">
            <v>99291</v>
          </cell>
        </row>
        <row r="1088">
          <cell r="B1088">
            <v>8299</v>
          </cell>
          <cell r="C1088" t="str">
            <v>TARIFA JORNAL - PERSONAL DE OBRA - AYUDANTE HORARIO NOCTURNO (INCLUYE FACTOR DE PRESTACIONES)</v>
          </cell>
          <cell r="D1088" t="str">
            <v>JR</v>
          </cell>
          <cell r="E1088">
            <v>85999</v>
          </cell>
        </row>
        <row r="1089">
          <cell r="B1089">
            <v>8300</v>
          </cell>
          <cell r="C1089" t="str">
            <v>TARIFA JORNAL - PERSONAL DE OBRA - OFICIAL HORARIO NOCTURNO (INCLUYE FACTOR DE PRESTACIONES)</v>
          </cell>
          <cell r="D1089" t="str">
            <v>JR</v>
          </cell>
          <cell r="E1089">
            <v>123999</v>
          </cell>
        </row>
        <row r="1090">
          <cell r="B1090">
            <v>8302</v>
          </cell>
          <cell r="C1090" t="str">
            <v>BOYA PLASTICA DE 20 x 20 x 9 cm DE ALTURA (NO INCLUYE ELEMENTOS DE ANCLAJE)</v>
          </cell>
          <cell r="D1090" t="str">
            <v>UN</v>
          </cell>
          <cell r="E1090">
            <v>23949</v>
          </cell>
        </row>
        <row r="1091">
          <cell r="B1091">
            <v>8303</v>
          </cell>
          <cell r="C1091" t="str">
            <v>HITO DE 75cm DE ALTURA Y 8cm DE DIAMETRO CON REFLECTIVOS DE COLOR AMARILLO. NO INCLUYE ELEMENTOS DE ANCLAJE</v>
          </cell>
          <cell r="D1091" t="str">
            <v>UN</v>
          </cell>
          <cell r="E1091">
            <v>48582</v>
          </cell>
        </row>
        <row r="1092">
          <cell r="B1092">
            <v>8304</v>
          </cell>
          <cell r="C1092" t="str">
            <v>EQUIPO DE OXICORTE - PRESIÓN DE OXÍGENO 125 PSI - PRESIÓN GAS COMBUSTIBLE 15 PSI, MES</v>
          </cell>
          <cell r="D1092" t="str">
            <v>MES</v>
          </cell>
          <cell r="E1092">
            <v>1883821</v>
          </cell>
        </row>
        <row r="1093">
          <cell r="B1093">
            <v>8306</v>
          </cell>
          <cell r="C1093" t="str">
            <v>EPOXICO PARA ANCLAJE DE ALTA RESISTENCIA (Unidad 600cc-900g)</v>
          </cell>
          <cell r="D1093" t="str">
            <v>UN</v>
          </cell>
          <cell r="E1093">
            <v>110900</v>
          </cell>
        </row>
        <row r="1094">
          <cell r="B1094">
            <v>8307</v>
          </cell>
          <cell r="C1094" t="str">
            <v>CONCRETO FLUIDO SIN RETRACCIÓN</v>
          </cell>
          <cell r="D1094" t="str">
            <v>KG</v>
          </cell>
          <cell r="E1094">
            <v>2768</v>
          </cell>
        </row>
        <row r="1095">
          <cell r="B1095">
            <v>8308</v>
          </cell>
          <cell r="C1095" t="str">
            <v>MICROFIBRA DE POLIPROPILENO PARA CONCRETO Y MORTERO</v>
          </cell>
          <cell r="D1095" t="str">
            <v>KG</v>
          </cell>
          <cell r="E1095">
            <v>61086</v>
          </cell>
        </row>
        <row r="1096">
          <cell r="B1096">
            <v>8309</v>
          </cell>
          <cell r="C1096" t="str">
            <v>GROUTING DE ALTA RESISTENCIA</v>
          </cell>
          <cell r="D1096" t="str">
            <v>KG</v>
          </cell>
          <cell r="E1096">
            <v>6566</v>
          </cell>
        </row>
        <row r="1097">
          <cell r="B1097">
            <v>8313</v>
          </cell>
          <cell r="C1097" t="str">
            <v>MORTERO DE REPARACIÓN ESTRUCTURAL</v>
          </cell>
          <cell r="D1097" t="str">
            <v>KG</v>
          </cell>
          <cell r="E1097">
            <v>4504</v>
          </cell>
        </row>
        <row r="1098">
          <cell r="B1098">
            <v>8314</v>
          </cell>
          <cell r="C1098" t="str">
            <v>RECUBRIMIENTO INHIBIDOR DE CORROSIÓN EPOXI-CEMENTO PARA PROTEGER ACERO DE REFUERZO. TRICOMPONENTE.</v>
          </cell>
          <cell r="D1098" t="str">
            <v>KG</v>
          </cell>
          <cell r="E1098">
            <v>23821</v>
          </cell>
        </row>
        <row r="1099">
          <cell r="B1099">
            <v>8315</v>
          </cell>
          <cell r="C1099" t="str">
            <v>SELLADOR ELÁSTICO  DE POLIURETANO. CARTUCHO 300 ml</v>
          </cell>
          <cell r="D1099" t="str">
            <v>UN</v>
          </cell>
          <cell r="E1099">
            <v>48899</v>
          </cell>
        </row>
        <row r="1100">
          <cell r="B1100">
            <v>8319</v>
          </cell>
          <cell r="C1100" t="str">
            <v>PINTURA EN FRÍO PARA DEMARCACIÓN DE VÍAS. A= 12 cm. INCLUYE EQUIPO AUTOPROPULSADO Y MANO DE OBRA.</v>
          </cell>
          <cell r="D1100" t="str">
            <v>ML</v>
          </cell>
          <cell r="E1100">
            <v>2323</v>
          </cell>
        </row>
        <row r="1101">
          <cell r="B1101">
            <v>8320</v>
          </cell>
          <cell r="C1101" t="str">
            <v>TARIFA MES - PERSONAL DE OBRA - OPERADOR EQUIPO DE SEÑALIZACIÓN (INCLUYE FACTOR DE PRESTACIONES)</v>
          </cell>
          <cell r="D1101" t="str">
            <v>MES</v>
          </cell>
          <cell r="E1101">
            <v>2687223</v>
          </cell>
        </row>
        <row r="1102">
          <cell r="B1102">
            <v>8321</v>
          </cell>
          <cell r="C1102" t="str">
            <v>TARIFA JORNAL - PERSONAL DE OBRA - OPERADOR EQUIPO DE SEÑALIZACIÓN (INCLUYE FACTOR DE PRESTACIONES)</v>
          </cell>
          <cell r="D1102" t="str">
            <v>JR</v>
          </cell>
          <cell r="E1102">
            <v>89574</v>
          </cell>
        </row>
        <row r="1103">
          <cell r="B1103">
            <v>8322</v>
          </cell>
          <cell r="C1103" t="str">
            <v>PINTURA EN FRÍO PARA DEMARCACIÓN DE VÍAS. INCLUYE EQUIPO MANUAL Y MANO DE OBRA.</v>
          </cell>
          <cell r="D1103" t="str">
            <v>ML</v>
          </cell>
          <cell r="E1103">
            <v>2154</v>
          </cell>
        </row>
        <row r="1104">
          <cell r="B1104">
            <v>8324</v>
          </cell>
          <cell r="C1104" t="str">
            <v>ALQUILER DE VEHICULO: CAMPERO, PICK-UP, CAMIONETA, CAMION O SIMILAR CON CAPACIDAD DE CARGA DE 3 TON O MAS, MODELO 2014 A 2011. 75% DE LA TARIFA ESTABLECIDA. INCLUYE TODOS LOS COSTOS DE OPERACIÓN Y MANTENIMIENTO EXCEPTO EL SALARIO DEL CONDUCTOR</v>
          </cell>
          <cell r="D1104" t="str">
            <v>DIA</v>
          </cell>
          <cell r="E1104">
            <v>353025</v>
          </cell>
        </row>
        <row r="1105">
          <cell r="B1105">
            <v>8328</v>
          </cell>
          <cell r="C1105" t="str">
            <v>FUNGIBLES</v>
          </cell>
          <cell r="D1105" t="str">
            <v>GLB</v>
          </cell>
          <cell r="E1105">
            <v>1000</v>
          </cell>
        </row>
        <row r="1106">
          <cell r="B1106">
            <v>8329</v>
          </cell>
          <cell r="C1106" t="str">
            <v>APLICACIÓN DE BICOMPONENTE (SPRAY O EXTRUSIÓN) INCLUYE EQUIPO Y MANO DE OBRA</v>
          </cell>
          <cell r="D1106" t="str">
            <v>ML</v>
          </cell>
          <cell r="E1106">
            <v>5712</v>
          </cell>
        </row>
        <row r="1107">
          <cell r="B1107">
            <v>8330</v>
          </cell>
          <cell r="C1107" t="str">
            <v>PLASTICO EN FRIO (INCLUYE CATALIZADOR) - PINTURA PARA TRAFICO</v>
          </cell>
          <cell r="D1107" t="str">
            <v>GLN</v>
          </cell>
          <cell r="E1107">
            <v>160575</v>
          </cell>
        </row>
        <row r="1108">
          <cell r="B1108">
            <v>8331</v>
          </cell>
          <cell r="C1108" t="str">
            <v>APLICACIÓN DE BICOMPONENTE (SPRAY O EXTRUSIÓN) INCLUYE EQUIPO Y MANO DE OBRA Y MICROESFERAS</v>
          </cell>
          <cell r="D1108" t="str">
            <v>M2</v>
          </cell>
          <cell r="E1108">
            <v>47124</v>
          </cell>
        </row>
        <row r="1109">
          <cell r="B1109">
            <v>8334</v>
          </cell>
          <cell r="C1109" t="str">
            <v>BORRADO SEÑALIZACIÓN VIAL TIPO FRESADO CON MÁQUINA BERTELLI O SIMILAR (ML)</v>
          </cell>
          <cell r="D1109" t="str">
            <v>ML</v>
          </cell>
          <cell r="E1109">
            <v>8330</v>
          </cell>
        </row>
        <row r="1110">
          <cell r="B1110">
            <v>8340</v>
          </cell>
          <cell r="C1110" t="str">
            <v>TORNILLO. INCLUYE TUERCA Y ARANDELA</v>
          </cell>
          <cell r="D1110" t="str">
            <v>KG</v>
          </cell>
          <cell r="E1110">
            <v>10367</v>
          </cell>
        </row>
        <row r="1111">
          <cell r="B1111">
            <v>8357</v>
          </cell>
          <cell r="C1111" t="str">
            <v>TACHA REFLECTIVA BIDIRECCIONAL (NO INCLUYE ELEMENTOS DE ANCLAJE)</v>
          </cell>
          <cell r="D1111" t="str">
            <v>UN</v>
          </cell>
          <cell r="E1111">
            <v>4522</v>
          </cell>
        </row>
        <row r="1112">
          <cell r="B1112">
            <v>8358</v>
          </cell>
          <cell r="C1112" t="str">
            <v>RESALTO EN CAUCHO DE L=1m, ANCHO 30cm, ALTO 4.5cm (INCLUYE PERNOS)</v>
          </cell>
          <cell r="D1112" t="str">
            <v>UN</v>
          </cell>
          <cell r="E1112">
            <v>166600</v>
          </cell>
        </row>
        <row r="1113">
          <cell r="B1113">
            <v>8359</v>
          </cell>
          <cell r="C1113" t="str">
            <v>TUBERIA CONDUIT PVC D= 1/2"</v>
          </cell>
          <cell r="D1113" t="str">
            <v>ML</v>
          </cell>
          <cell r="E1113">
            <v>2491</v>
          </cell>
        </row>
        <row r="1114">
          <cell r="B1114">
            <v>8362</v>
          </cell>
          <cell r="C1114" t="str">
            <v>TUBERIA CONCRETO REF. CL.V D=36´ (90 CM)</v>
          </cell>
          <cell r="D1114" t="str">
            <v>ML</v>
          </cell>
          <cell r="E1114">
            <v>1586908</v>
          </cell>
        </row>
        <row r="1115">
          <cell r="B1115">
            <v>8364</v>
          </cell>
          <cell r="C1115" t="str">
            <v>CLORUROS. Norma técnica: SM 4500 - CL - B.</v>
          </cell>
          <cell r="D1115" t="str">
            <v>PUNTO</v>
          </cell>
          <cell r="E1115">
            <v>13875</v>
          </cell>
        </row>
        <row r="1116">
          <cell r="B1116">
            <v>8365</v>
          </cell>
          <cell r="C1116" t="str">
            <v>SULFATOS. Norma técnica: SM 4500 - SO4-2  - E  ASTM C 114 2015.</v>
          </cell>
          <cell r="D1116" t="str">
            <v>PUNTO</v>
          </cell>
          <cell r="E1116">
            <v>14280</v>
          </cell>
        </row>
        <row r="1117">
          <cell r="B1117">
            <v>8366</v>
          </cell>
          <cell r="C1117" t="str">
            <v>NITRATOS. Norma técnica: SM 4500 - NO3-B.</v>
          </cell>
          <cell r="D1117" t="str">
            <v>PUNTO</v>
          </cell>
          <cell r="E1117">
            <v>19635</v>
          </cell>
        </row>
        <row r="1118">
          <cell r="B1118">
            <v>8367</v>
          </cell>
          <cell r="C1118" t="str">
            <v>HIERRO TOTAL. Norma técnica: SM 3500 Fe - B.</v>
          </cell>
          <cell r="D1118" t="str">
            <v>PUNTO</v>
          </cell>
          <cell r="E1118">
            <v>27370</v>
          </cell>
        </row>
        <row r="1119">
          <cell r="B1119">
            <v>8369</v>
          </cell>
          <cell r="C1119" t="str">
            <v>MAGNESIO. Norma técnica: SM 3500 Mg - B.</v>
          </cell>
          <cell r="D1119" t="str">
            <v>PUNTO</v>
          </cell>
          <cell r="E1119">
            <v>33915</v>
          </cell>
        </row>
        <row r="1120">
          <cell r="B1120">
            <v>8370</v>
          </cell>
          <cell r="C1120" t="str">
            <v>SODIO. Norma técnica: SM 3500 Na - B.</v>
          </cell>
          <cell r="D1120" t="str">
            <v>PUNTO</v>
          </cell>
          <cell r="E1120">
            <v>33915</v>
          </cell>
        </row>
        <row r="1121">
          <cell r="B1121">
            <v>8404</v>
          </cell>
          <cell r="C1121" t="str">
            <v>PINTURA BASE AGUA DOMESTICA</v>
          </cell>
          <cell r="D1121" t="str">
            <v>GLN</v>
          </cell>
          <cell r="E1121">
            <v>68923</v>
          </cell>
        </row>
        <row r="1122">
          <cell r="B1122">
            <v>8430</v>
          </cell>
          <cell r="C1122" t="str">
            <v>CAMARA GRP 2500 * 2500 * 1200 (INCLUYE TUBERIA , CHIMENEA 2.5m Y ACCESORIOS. - NO INCLUYE TRANSPORTE</v>
          </cell>
          <cell r="D1122" t="str">
            <v>UN</v>
          </cell>
          <cell r="E1122">
            <v>44954279</v>
          </cell>
        </row>
        <row r="1123">
          <cell r="B1123">
            <v>8431</v>
          </cell>
          <cell r="C1123" t="str">
            <v>CAMARA GRP 2600 * 2600 * 1200 (INCLUYE TUBERIA , CHIMENEA 2.5m Y ACCESORIOS. - NO INCLUYE TRANSPORTE</v>
          </cell>
          <cell r="D1123" t="str">
            <v>UN</v>
          </cell>
          <cell r="E1123">
            <v>46752450</v>
          </cell>
        </row>
        <row r="1124">
          <cell r="B1124">
            <v>8432</v>
          </cell>
          <cell r="C1124" t="str">
            <v>TUBERIA GRP DN 350 PN1 SN2500 - NO INCLUYE TRANSPORTE</v>
          </cell>
          <cell r="D1124" t="str">
            <v>ML</v>
          </cell>
          <cell r="E1124">
            <v>480317</v>
          </cell>
        </row>
        <row r="1125">
          <cell r="B1125">
            <v>8434</v>
          </cell>
          <cell r="C1125" t="str">
            <v>TUBERIA GRP DN 450 PN1 SN2500 - NO INCLUYE TRANSPORTE</v>
          </cell>
          <cell r="D1125" t="str">
            <v>ML</v>
          </cell>
          <cell r="E1125">
            <v>629796</v>
          </cell>
        </row>
        <row r="1126">
          <cell r="B1126">
            <v>8435</v>
          </cell>
          <cell r="C1126" t="str">
            <v>ACOPLE GRP DN 450 PN1 - NO INCLUYE TRANSPORTE</v>
          </cell>
          <cell r="D1126" t="str">
            <v>UN</v>
          </cell>
          <cell r="E1126">
            <v>521579</v>
          </cell>
        </row>
        <row r="1127">
          <cell r="B1127">
            <v>8436</v>
          </cell>
          <cell r="C1127" t="str">
            <v>TUBERIA GRP DN 550 PN1 SN2500 - NO INCLUYE TRANSPORTE</v>
          </cell>
          <cell r="D1127" t="str">
            <v>ML</v>
          </cell>
          <cell r="E1127">
            <v>841823</v>
          </cell>
        </row>
        <row r="1128">
          <cell r="B1128">
            <v>8437</v>
          </cell>
          <cell r="C1128" t="str">
            <v>ACOPLE GRP DN 550 PN1 - NO INCLUYE TRANSPORTE</v>
          </cell>
          <cell r="D1128" t="str">
            <v>UN</v>
          </cell>
          <cell r="E1128">
            <v>608643</v>
          </cell>
        </row>
        <row r="1129">
          <cell r="B1129">
            <v>8438</v>
          </cell>
          <cell r="C1129" t="str">
            <v>TUBERIA GRP DN 650 PN1 SN2500 - NO INCLUYE TRANSPORTE</v>
          </cell>
          <cell r="D1129" t="str">
            <v>ML</v>
          </cell>
          <cell r="E1129">
            <v>885932</v>
          </cell>
        </row>
        <row r="1130">
          <cell r="B1130">
            <v>8440</v>
          </cell>
          <cell r="C1130" t="str">
            <v>TUBERIA GRP DN 750 PN1 SN2500 - NO INCLUYE TRANSPORTE</v>
          </cell>
          <cell r="D1130" t="str">
            <v>ML</v>
          </cell>
          <cell r="E1130">
            <v>1091069</v>
          </cell>
        </row>
        <row r="1131">
          <cell r="B1131">
            <v>8441</v>
          </cell>
          <cell r="C1131" t="str">
            <v>ACOPLE GRP DN 750 PN1 - NO INCLUYE TRANSPORTE</v>
          </cell>
          <cell r="D1131" t="str">
            <v>UN</v>
          </cell>
          <cell r="E1131">
            <v>1172401</v>
          </cell>
        </row>
        <row r="1132">
          <cell r="B1132">
            <v>8442</v>
          </cell>
          <cell r="C1132" t="str">
            <v>TUBERIA GRP DN 850 PN1 SN2500 - NO INCLUYE TRANSPORTE</v>
          </cell>
          <cell r="D1132" t="str">
            <v>ML</v>
          </cell>
          <cell r="E1132">
            <v>1322246</v>
          </cell>
        </row>
        <row r="1133">
          <cell r="B1133">
            <v>8443</v>
          </cell>
          <cell r="C1133" t="str">
            <v>ACOPLE GRP DN 850 PN1 - NO INCLUYE TRANSPORTE</v>
          </cell>
          <cell r="D1133" t="str">
            <v>UN</v>
          </cell>
          <cell r="E1133">
            <v>1299109</v>
          </cell>
        </row>
        <row r="1134">
          <cell r="B1134">
            <v>8444</v>
          </cell>
          <cell r="C1134" t="str">
            <v>TUBERIA GRP DN 2500 PN1 SN2500 - NO INCLUYE TRANSPORTE</v>
          </cell>
          <cell r="D1134" t="str">
            <v>ML</v>
          </cell>
          <cell r="E1134">
            <v>8544379</v>
          </cell>
        </row>
        <row r="1135">
          <cell r="B1135">
            <v>8445</v>
          </cell>
          <cell r="C1135" t="str">
            <v>ACOPLE GRP DN 2500 PN1 - NO INCLUYE TRANSPORTE</v>
          </cell>
          <cell r="D1135" t="str">
            <v>UN</v>
          </cell>
          <cell r="E1135">
            <v>4157058</v>
          </cell>
        </row>
        <row r="1136">
          <cell r="B1136">
            <v>8447</v>
          </cell>
          <cell r="C1136" t="str">
            <v>TUBERIA GRP DN 2600 PN1 SN2500 - NO INCLUYE TRANSPORTE</v>
          </cell>
          <cell r="D1136" t="str">
            <v>ML</v>
          </cell>
          <cell r="E1136">
            <v>9180551</v>
          </cell>
        </row>
        <row r="1137">
          <cell r="B1137">
            <v>8448</v>
          </cell>
          <cell r="C1137" t="str">
            <v>ACOPLE GRP DN 2600 PN1 - NO INCLUYE TRANSPORTE</v>
          </cell>
          <cell r="D1137" t="str">
            <v>UN</v>
          </cell>
          <cell r="E1137">
            <v>5158111</v>
          </cell>
        </row>
        <row r="1138">
          <cell r="B1138">
            <v>8449</v>
          </cell>
          <cell r="C1138" t="str">
            <v>CAMARA GRP 900 * 900 * 1200 (INCLUYE TUBERIA , CHIMENEA 1.0m Y ACCESORIOS. - NO INCLUYE TRANSPORTE</v>
          </cell>
          <cell r="D1138" t="str">
            <v>UN</v>
          </cell>
          <cell r="E1138">
            <v>18465326</v>
          </cell>
        </row>
        <row r="1139">
          <cell r="B1139">
            <v>8450</v>
          </cell>
          <cell r="C1139" t="str">
            <v>CAMARA GRP 900 * 900 * 1200 (INCLUYE TUBERIA , CHIMENEA 2.5m Y ACCESORIOS. - NO INCLUYE TRANSPORTE</v>
          </cell>
          <cell r="D1139" t="str">
            <v>UN</v>
          </cell>
          <cell r="E1139">
            <v>20311859</v>
          </cell>
        </row>
        <row r="1140">
          <cell r="B1140">
            <v>8451</v>
          </cell>
          <cell r="C1140" t="str">
            <v>CAMARA GRP 1000 * 1000 * 1200 (INCLUYE TUBERIA , CHIMENEA 2.5m Y ACCESORIOS. - NO INCLUYE TRANSPORTE</v>
          </cell>
          <cell r="D1140" t="str">
            <v>UN</v>
          </cell>
          <cell r="E1140">
            <v>20184535</v>
          </cell>
        </row>
        <row r="1141">
          <cell r="B1141">
            <v>8452</v>
          </cell>
          <cell r="C1141" t="str">
            <v>CAMARA GRP 1100 * 1100 * 1200 (INCLUYE TUBERIA , CHIMENEA 2.5m Y ACCESORIOS. - NO INCLUYE TRANSPORTE</v>
          </cell>
          <cell r="D1141" t="str">
            <v>UN</v>
          </cell>
          <cell r="E1141">
            <v>22918463</v>
          </cell>
        </row>
        <row r="1142">
          <cell r="B1142">
            <v>8453</v>
          </cell>
          <cell r="C1142" t="str">
            <v>CAMARA GRP 1300 * 1300 * 1200 (INCLUYE TUBERIA , CHIMENEA 5m Y ACCESORIOS. - NO INCLUYE TRANSPORTE</v>
          </cell>
          <cell r="D1142" t="str">
            <v>UN</v>
          </cell>
          <cell r="E1142">
            <v>15026911</v>
          </cell>
        </row>
        <row r="1143">
          <cell r="B1143">
            <v>8454</v>
          </cell>
          <cell r="C1143" t="str">
            <v>CAMARA GRP 1500 * 1500 * 1200 (INCLUYE TUBERIA , CHIMENEA 2.5m Y ACCESORIOS. - NO INCLUYE TRANSPORTE</v>
          </cell>
          <cell r="D1143" t="str">
            <v>UN</v>
          </cell>
          <cell r="E1143">
            <v>16028705</v>
          </cell>
        </row>
        <row r="1144">
          <cell r="B1144">
            <v>8455</v>
          </cell>
          <cell r="C1144" t="str">
            <v>CAMARA GRP 1600 * 1600 * 1200 (INCLUYE TUBERIA , CHIMENEA 2.5m Y ACCESORIOS. - NO INCLUYE TRANSPORTE</v>
          </cell>
          <cell r="D1144" t="str">
            <v>UN</v>
          </cell>
          <cell r="E1144">
            <v>21250961</v>
          </cell>
        </row>
        <row r="1145">
          <cell r="B1145">
            <v>8456</v>
          </cell>
          <cell r="C1145" t="str">
            <v>CAMARA GRP 1800 * 1800 * 1200 (INCLUYE TUBERIA , CHIMENEA 2.5m Y ACCESORIOS. - NO INCLUYE TRANSPORTE</v>
          </cell>
          <cell r="D1145" t="str">
            <v>UN</v>
          </cell>
          <cell r="E1145">
            <v>22743957</v>
          </cell>
        </row>
        <row r="1146">
          <cell r="B1146">
            <v>8457</v>
          </cell>
          <cell r="C1146" t="str">
            <v>CAMARA GRP 1800 * 1800 * 1200 (INCLUYE TUBERIA , CHIMENEA 5m Y ACCESORIOS. - NO INCLUYE TRANSPORTE</v>
          </cell>
          <cell r="D1146" t="str">
            <v>UN</v>
          </cell>
          <cell r="E1146">
            <v>26318100</v>
          </cell>
        </row>
        <row r="1147">
          <cell r="B1147">
            <v>8460</v>
          </cell>
          <cell r="C1147" t="str">
            <v>CONECTORES DE COBRE 25mm 5/8"</v>
          </cell>
          <cell r="D1147" t="str">
            <v>UN</v>
          </cell>
          <cell r="E1147">
            <v>5415</v>
          </cell>
        </row>
        <row r="1148">
          <cell r="B1148">
            <v>8461</v>
          </cell>
          <cell r="C1148" t="str">
            <v>ALAMBRE DE COBRE No. 4 AWG</v>
          </cell>
          <cell r="D1148" t="str">
            <v>ML</v>
          </cell>
          <cell r="E1148">
            <v>14637</v>
          </cell>
        </row>
        <row r="1149">
          <cell r="B1149">
            <v>8462</v>
          </cell>
          <cell r="C1149" t="str">
            <v>MASCARILLA DE GIRO PARA SEMAFORO DE 200 mm</v>
          </cell>
          <cell r="D1149" t="str">
            <v>UN</v>
          </cell>
          <cell r="E1149">
            <v>362522</v>
          </cell>
        </row>
        <row r="1150">
          <cell r="B1150">
            <v>8463</v>
          </cell>
          <cell r="C1150" t="str">
            <v>MODULO ROJO PARA SEMAFOROS DE 200mm (TIPO LED, SEMAFORO TIPO MENSULA) SUMINISTRO E INSTALACION.</v>
          </cell>
          <cell r="D1150" t="str">
            <v>UN</v>
          </cell>
          <cell r="E1150">
            <v>746238</v>
          </cell>
        </row>
        <row r="1151">
          <cell r="B1151">
            <v>8473</v>
          </cell>
          <cell r="C1151" t="str">
            <v>MALLA ZARANDA DE 6" x 6" PARA CLASIFICACION MATERIAL</v>
          </cell>
          <cell r="D1151" t="str">
            <v>M2</v>
          </cell>
          <cell r="E1151">
            <v>1330</v>
          </cell>
        </row>
        <row r="1152">
          <cell r="B1152">
            <v>8474</v>
          </cell>
          <cell r="C1152" t="str">
            <v>ÁNGULO METÁLICO</v>
          </cell>
          <cell r="D1152" t="str">
            <v>KG</v>
          </cell>
          <cell r="E1152">
            <v>6545</v>
          </cell>
        </row>
        <row r="1153">
          <cell r="B1153">
            <v>8475</v>
          </cell>
          <cell r="C1153" t="str">
            <v>PLATINA METALICA</v>
          </cell>
          <cell r="D1153" t="str">
            <v>KG</v>
          </cell>
          <cell r="E1153">
            <v>5950</v>
          </cell>
        </row>
        <row r="1154">
          <cell r="B1154">
            <v>8476</v>
          </cell>
          <cell r="C1154" t="str">
            <v>MALLA ESLABONADA CALIBRE 10.5 - HUECO DE 2" x 2"</v>
          </cell>
          <cell r="D1154" t="str">
            <v>M2</v>
          </cell>
          <cell r="E1154">
            <v>22551</v>
          </cell>
        </row>
        <row r="1155">
          <cell r="B1155">
            <v>8478</v>
          </cell>
          <cell r="C1155" t="str">
            <v>TEJA DE ZINC 800 x 2438</v>
          </cell>
          <cell r="D1155" t="str">
            <v>UN</v>
          </cell>
          <cell r="E1155">
            <v>23900</v>
          </cell>
        </row>
        <row r="1156">
          <cell r="B1156">
            <v>8479</v>
          </cell>
          <cell r="C1156" t="str">
            <v>AMARRAS - Abrazadera Plastico De 8 Pulg. (200mm) Con Argolla</v>
          </cell>
          <cell r="D1156" t="str">
            <v>UN</v>
          </cell>
          <cell r="E1156">
            <v>112</v>
          </cell>
        </row>
        <row r="1157">
          <cell r="B1157">
            <v>8480</v>
          </cell>
          <cell r="C1157" t="str">
            <v>LIJA</v>
          </cell>
          <cell r="D1157" t="str">
            <v>UN</v>
          </cell>
          <cell r="E1157">
            <v>1090</v>
          </cell>
        </row>
        <row r="1158">
          <cell r="B1158">
            <v>8481</v>
          </cell>
          <cell r="C1158" t="str">
            <v>PINTURA BASE ACEITE</v>
          </cell>
          <cell r="D1158" t="str">
            <v>GLN</v>
          </cell>
          <cell r="E1158">
            <v>80000</v>
          </cell>
        </row>
        <row r="1159">
          <cell r="B1159">
            <v>8482</v>
          </cell>
          <cell r="C1159" t="str">
            <v>PINTURA EN VINILO TIPO 1</v>
          </cell>
          <cell r="D1159" t="str">
            <v>GLN</v>
          </cell>
          <cell r="E1159">
            <v>55000</v>
          </cell>
        </row>
        <row r="1160">
          <cell r="B1160">
            <v>8483</v>
          </cell>
          <cell r="C1160" t="str">
            <v>TANQUE DE AGUA 500 Lts</v>
          </cell>
          <cell r="D1160" t="str">
            <v>UN</v>
          </cell>
          <cell r="E1160">
            <v>169900</v>
          </cell>
        </row>
        <row r="1161">
          <cell r="B1161">
            <v>8486</v>
          </cell>
          <cell r="C1161" t="str">
            <v>TRONZADORA - POTENCIA DE 2120 A 2560 W</v>
          </cell>
          <cell r="D1161" t="str">
            <v>DIA</v>
          </cell>
          <cell r="E1161">
            <v>20468</v>
          </cell>
        </row>
        <row r="1162">
          <cell r="B1162">
            <v>8500</v>
          </cell>
          <cell r="C1162" t="str">
            <v>TUBERIA CONDUIT METALICA EMT D= 4"</v>
          </cell>
          <cell r="D1162" t="str">
            <v>ML</v>
          </cell>
          <cell r="E1162">
            <v>121094</v>
          </cell>
        </row>
        <row r="1163">
          <cell r="B1163">
            <v>8501</v>
          </cell>
          <cell r="C1163" t="str">
            <v>COMPRESIÓN TRIAXIAL EN CONDICIÓN CU, CONSOLIDADO - NO DRENADO SOBRE SUELOS (3 PUNTOS). Norma técnica: INV E 153-13 ASTM D4767 - 11.</v>
          </cell>
          <cell r="D1163" t="str">
            <v>UN</v>
          </cell>
          <cell r="E1163">
            <v>1198449</v>
          </cell>
        </row>
        <row r="1164">
          <cell r="B1164">
            <v>8502</v>
          </cell>
          <cell r="C1164" t="str">
            <v>CANASTILLA PASAJUNTAS</v>
          </cell>
          <cell r="D1164" t="str">
            <v>KG</v>
          </cell>
          <cell r="E1164">
            <v>6723</v>
          </cell>
        </row>
        <row r="1165">
          <cell r="B1165">
            <v>8506</v>
          </cell>
          <cell r="C1165" t="str">
            <v>PINTURA ACRÍLICA BASE SOLVENTE AMARILLO / BLANCO PARA DEMARCACION - PINTUTRAFICO</v>
          </cell>
          <cell r="D1165" t="str">
            <v>GLN</v>
          </cell>
          <cell r="E1165">
            <v>112000</v>
          </cell>
        </row>
        <row r="1166">
          <cell r="B1166">
            <v>8508</v>
          </cell>
          <cell r="C1166" t="str">
            <v>PINTURA ACRÍLICA BASE SOLVENTE AZUL / ROJO PARA DEMARCACION - PINTURA PARA TRAFICO</v>
          </cell>
          <cell r="D1166" t="str">
            <v>GLN</v>
          </cell>
          <cell r="E1166">
            <v>112000</v>
          </cell>
        </row>
        <row r="1167">
          <cell r="B1167">
            <v>8509</v>
          </cell>
          <cell r="C1167" t="str">
            <v>IMPRIMANTE NEGRO MATE - ACRILICO BASE SOLVENTE - PINTURA PARA TRAFICO</v>
          </cell>
          <cell r="D1167" t="str">
            <v>GLN</v>
          </cell>
          <cell r="E1167">
            <v>112000</v>
          </cell>
        </row>
        <row r="1168">
          <cell r="B1168">
            <v>8511</v>
          </cell>
          <cell r="C1168" t="str">
            <v>PINTURA ACRÍLICA BASE SOLVENTE AMARILLO / BLANCO PARA DEMARCACION - TERTRAFICO</v>
          </cell>
          <cell r="D1168" t="str">
            <v>GLN</v>
          </cell>
          <cell r="E1168">
            <v>112000</v>
          </cell>
        </row>
        <row r="1169">
          <cell r="B1169">
            <v>8515</v>
          </cell>
          <cell r="C1169" t="str">
            <v>AGENTE DESENCOFRANTE</v>
          </cell>
          <cell r="D1169" t="str">
            <v>KG</v>
          </cell>
          <cell r="E1169">
            <v>10537</v>
          </cell>
        </row>
        <row r="1170">
          <cell r="B1170">
            <v>8516</v>
          </cell>
          <cell r="C1170" t="str">
            <v>FORMALETA PARA CONCRETOS - MADERA (ESTRUCTURAS ENTERRADAS - UN (1) USO)</v>
          </cell>
          <cell r="D1170" t="str">
            <v>M2</v>
          </cell>
          <cell r="E1170">
            <v>34722</v>
          </cell>
        </row>
        <row r="1171">
          <cell r="B1171">
            <v>8520</v>
          </cell>
          <cell r="C1171" t="str">
            <v>FORMALETA METÁLICA (CONCRETO HIDRÁULICO)</v>
          </cell>
          <cell r="D1171" t="str">
            <v>M2/DIA</v>
          </cell>
          <cell r="E1171">
            <v>1059</v>
          </cell>
        </row>
        <row r="1172">
          <cell r="B1172">
            <v>8522</v>
          </cell>
          <cell r="C1172" t="str">
            <v>ICOPOR D-12 20 MM (LAMINA) DE 1.0m x 1.0m</v>
          </cell>
          <cell r="D1172" t="str">
            <v>M2</v>
          </cell>
          <cell r="E1172">
            <v>4289</v>
          </cell>
        </row>
        <row r="1173">
          <cell r="B1173">
            <v>8524</v>
          </cell>
          <cell r="C1173" t="str">
            <v>SELLADO DE JUNTAS (300 CC). Masilla elástica sellante de un componente, con base en poliuretano, con proceso de curado en presencia de humedad del ambiente. Norma ASTM C-920.</v>
          </cell>
          <cell r="D1173" t="str">
            <v>UN</v>
          </cell>
          <cell r="E1173">
            <v>36111</v>
          </cell>
        </row>
        <row r="1174">
          <cell r="B1174">
            <v>8525</v>
          </cell>
          <cell r="C1174" t="str">
            <v>GEOMEMBRANA HDPE 30MIL (0.75MM) PARA SEPARACION SUBRASANTE/CAPAS GRANULARES (INCLUYE SUMINISTRO E INSTALACIÓN)</v>
          </cell>
          <cell r="D1174" t="str">
            <v>M2</v>
          </cell>
          <cell r="E1174">
            <v>13090</v>
          </cell>
        </row>
        <row r="1175">
          <cell r="B1175">
            <v>8529</v>
          </cell>
          <cell r="C1175" t="str">
            <v>ANTICORROSIVO PHCL</v>
          </cell>
          <cell r="D1175" t="str">
            <v>GLN</v>
          </cell>
          <cell r="E1175">
            <v>60000</v>
          </cell>
        </row>
        <row r="1176">
          <cell r="B1176">
            <v>8530</v>
          </cell>
          <cell r="C1176" t="str">
            <v>FUNDENTE (PARA SOLDADURA) 60 gr.</v>
          </cell>
          <cell r="D1176" t="str">
            <v>UN</v>
          </cell>
          <cell r="E1176">
            <v>6800</v>
          </cell>
        </row>
        <row r="1177">
          <cell r="B1177">
            <v>8531</v>
          </cell>
          <cell r="C1177" t="str">
            <v>DISOLVENTE THINER</v>
          </cell>
          <cell r="D1177" t="str">
            <v>GLN</v>
          </cell>
          <cell r="E1177">
            <v>19000</v>
          </cell>
        </row>
        <row r="1178">
          <cell r="B1178">
            <v>8539</v>
          </cell>
          <cell r="C1178" t="str">
            <v>BLOQUE PERFORADO 15X20X40</v>
          </cell>
          <cell r="D1178" t="str">
            <v>UN</v>
          </cell>
          <cell r="E1178">
            <v>3700</v>
          </cell>
        </row>
        <row r="1179">
          <cell r="B1179">
            <v>8555</v>
          </cell>
          <cell r="C1179" t="str">
            <v>LIJA DE AGUA 150 SUPER</v>
          </cell>
          <cell r="D1179" t="str">
            <v>UN</v>
          </cell>
          <cell r="E1179">
            <v>1008</v>
          </cell>
        </row>
        <row r="1180">
          <cell r="B1180">
            <v>8560</v>
          </cell>
          <cell r="C1180" t="str">
            <v xml:space="preserve">CURVA IMC D=1" </v>
          </cell>
          <cell r="D1180" t="str">
            <v>UN</v>
          </cell>
          <cell r="E1180">
            <v>10114</v>
          </cell>
        </row>
        <row r="1181">
          <cell r="B1181">
            <v>8565</v>
          </cell>
          <cell r="C1181" t="str">
            <v>ALAMBRON 40  1/4 PULG LISO</v>
          </cell>
          <cell r="D1181" t="str">
            <v>KG</v>
          </cell>
          <cell r="E1181">
            <v>6069</v>
          </cell>
        </row>
        <row r="1182">
          <cell r="B1182">
            <v>8566</v>
          </cell>
          <cell r="C1182" t="str">
            <v>VARILLA DILATACIÓN ALUMINIO</v>
          </cell>
          <cell r="D1182" t="str">
            <v>ML</v>
          </cell>
          <cell r="E1182">
            <v>1590</v>
          </cell>
        </row>
        <row r="1183">
          <cell r="B1183">
            <v>8567</v>
          </cell>
          <cell r="C1183" t="str">
            <v>BALDOSA EN GRANO PULIDO TIPO 1 Y TIPO 2 (30X30)</v>
          </cell>
          <cell r="D1183" t="str">
            <v>M2</v>
          </cell>
          <cell r="E1183">
            <v>53115</v>
          </cell>
        </row>
        <row r="1184">
          <cell r="B1184">
            <v>8570</v>
          </cell>
          <cell r="C1184" t="str">
            <v>GRANITO (MEZCLA)</v>
          </cell>
          <cell r="D1184" t="str">
            <v>BULTO</v>
          </cell>
          <cell r="E1184">
            <v>22868</v>
          </cell>
        </row>
        <row r="1185">
          <cell r="B1185">
            <v>8576</v>
          </cell>
          <cell r="C1185" t="str">
            <v>PEGANTE PARA PISOS DE CAUCHO SINTÉTICO</v>
          </cell>
          <cell r="D1185" t="str">
            <v>GLN</v>
          </cell>
          <cell r="E1185">
            <v>81900</v>
          </cell>
        </row>
        <row r="1186">
          <cell r="B1186">
            <v>8577</v>
          </cell>
          <cell r="C1186" t="str">
            <v>TUBERIA PVC SANITARIA 3"</v>
          </cell>
          <cell r="D1186" t="str">
            <v>ML</v>
          </cell>
          <cell r="E1186">
            <v>22586</v>
          </cell>
        </row>
        <row r="1187">
          <cell r="B1187">
            <v>8578</v>
          </cell>
          <cell r="C1187" t="str">
            <v>CODO 90°-1/4 CxC PVC SANITARIA D= 2"</v>
          </cell>
          <cell r="D1187" t="str">
            <v>UN</v>
          </cell>
          <cell r="E1187">
            <v>4031</v>
          </cell>
        </row>
        <row r="1188">
          <cell r="B1188">
            <v>8579</v>
          </cell>
          <cell r="C1188" t="str">
            <v>CODO 90°-1/4 CxC PVC SANITARIA D=4"</v>
          </cell>
          <cell r="D1188" t="str">
            <v>UN</v>
          </cell>
          <cell r="E1188">
            <v>16235</v>
          </cell>
        </row>
        <row r="1189">
          <cell r="B1189">
            <v>8584</v>
          </cell>
          <cell r="C1189" t="str">
            <v>TUBERIA PVC SANITARIA 8"</v>
          </cell>
          <cell r="D1189" t="str">
            <v>ML</v>
          </cell>
          <cell r="E1189">
            <v>119913</v>
          </cell>
        </row>
        <row r="1190">
          <cell r="B1190">
            <v>8586</v>
          </cell>
          <cell r="C1190" t="str">
            <v>TUBERÍA VENTILACIÓN PVC 3"</v>
          </cell>
          <cell r="D1190" t="str">
            <v>ML</v>
          </cell>
          <cell r="E1190">
            <v>13221</v>
          </cell>
        </row>
        <row r="1191">
          <cell r="B1191">
            <v>8588</v>
          </cell>
          <cell r="C1191" t="str">
            <v>TUBERIA PVC PRESIÓN 1" RDE 21</v>
          </cell>
          <cell r="D1191" t="str">
            <v>ML</v>
          </cell>
          <cell r="E1191">
            <v>5871</v>
          </cell>
        </row>
        <row r="1192">
          <cell r="B1192">
            <v>8634</v>
          </cell>
          <cell r="C1192" t="str">
            <v>LAVAMANOS INSTITUCIONAL</v>
          </cell>
          <cell r="D1192" t="str">
            <v>UN</v>
          </cell>
          <cell r="E1192">
            <v>172172</v>
          </cell>
        </row>
        <row r="1193">
          <cell r="B1193">
            <v>8635</v>
          </cell>
          <cell r="C1193" t="str">
            <v>ACOPLE 1/2 PARA AGUA POTABLE</v>
          </cell>
          <cell r="D1193" t="str">
            <v>UN</v>
          </cell>
          <cell r="E1193">
            <v>2637</v>
          </cell>
        </row>
        <row r="1194">
          <cell r="B1194">
            <v>8636</v>
          </cell>
          <cell r="C1194" t="str">
            <v>CEMENTO BLANCO</v>
          </cell>
          <cell r="D1194" t="str">
            <v>KG</v>
          </cell>
          <cell r="E1194">
            <v>1108</v>
          </cell>
        </row>
        <row r="1195">
          <cell r="B1195">
            <v>8644</v>
          </cell>
          <cell r="C1195" t="str">
            <v>LAVAMANOS SOBREPONER</v>
          </cell>
          <cell r="D1195" t="str">
            <v>UN</v>
          </cell>
          <cell r="E1195">
            <v>138637</v>
          </cell>
        </row>
        <row r="1196">
          <cell r="B1196">
            <v>8645</v>
          </cell>
          <cell r="C1196" t="str">
            <v>LAVAMANOS DE COLGAR PARA PERSONAS CON MOVILIDAD REDUCIDA</v>
          </cell>
          <cell r="D1196" t="str">
            <v>UN</v>
          </cell>
          <cell r="E1196">
            <v>422900</v>
          </cell>
        </row>
        <row r="1197">
          <cell r="B1197">
            <v>8654</v>
          </cell>
          <cell r="C1197" t="str">
            <v>ACERO FIGURADO No.2  (1/4") F`y = 60000 PSI</v>
          </cell>
          <cell r="D1197" t="str">
            <v>KG</v>
          </cell>
          <cell r="E1197">
            <v>4582</v>
          </cell>
        </row>
        <row r="1198">
          <cell r="B1198">
            <v>8666</v>
          </cell>
          <cell r="C1198" t="str">
            <v>CABLE CU ENCAUCHETADO 3X16 AWG</v>
          </cell>
          <cell r="D1198" t="str">
            <v>ML</v>
          </cell>
          <cell r="E1198">
            <v>3987</v>
          </cell>
        </row>
        <row r="1199">
          <cell r="B1199">
            <v>8672</v>
          </cell>
          <cell r="C1199" t="str">
            <v>CAJA GALVANIZADA 4X4 CUMPLE NORMA RETIE</v>
          </cell>
          <cell r="D1199" t="str">
            <v>UN</v>
          </cell>
          <cell r="E1199">
            <v>3569</v>
          </cell>
        </row>
        <row r="1200">
          <cell r="B1200">
            <v>8674</v>
          </cell>
          <cell r="C1200" t="str">
            <v>TOMACORRIENTE CON CONEXIÓN A TIERRA, MONOFÁSICO DOBLE, 15 A</v>
          </cell>
          <cell r="D1200" t="str">
            <v>UN</v>
          </cell>
          <cell r="E1200">
            <v>4522</v>
          </cell>
        </row>
        <row r="1201">
          <cell r="B1201">
            <v>8675</v>
          </cell>
          <cell r="C1201" t="str">
            <v>TOMACORRIENTE CON PROTECCIÓN DE FALLA A TIERRA (GFCI)</v>
          </cell>
          <cell r="D1201" t="str">
            <v>UN</v>
          </cell>
          <cell r="E1201">
            <v>28451</v>
          </cell>
        </row>
        <row r="1202">
          <cell r="B1202">
            <v>8676</v>
          </cell>
          <cell r="C1202" t="str">
            <v>TOMACORRIENTE CON CONEXIÓN A TIERRA, BIFÁSICOS, DOS POLOS, 3 HILOS, 20 A</v>
          </cell>
          <cell r="D1202" t="str">
            <v>UN</v>
          </cell>
          <cell r="E1202">
            <v>11000</v>
          </cell>
        </row>
        <row r="1203">
          <cell r="B1203">
            <v>8679</v>
          </cell>
          <cell r="C1203" t="str">
            <v>TUBO CONDUIT METALICA EMT D=1" (3M)</v>
          </cell>
          <cell r="D1203" t="str">
            <v>UN</v>
          </cell>
          <cell r="E1203">
            <v>53194</v>
          </cell>
        </row>
        <row r="1204">
          <cell r="B1204">
            <v>8688</v>
          </cell>
          <cell r="C1204" t="str">
            <v>OTROS MATERIALES Y ACCESORIOS</v>
          </cell>
          <cell r="D1204" t="str">
            <v>GLB</v>
          </cell>
          <cell r="E1204">
            <v>1000</v>
          </cell>
        </row>
        <row r="1205">
          <cell r="B1205">
            <v>8689</v>
          </cell>
          <cell r="C1205" t="str">
            <v>TARIFA JORNAL - PERSONAL DE OBRA - TECNICO SOLDADOR (INCLUYE FACTOR DE PRESTACIONES)</v>
          </cell>
          <cell r="D1205" t="str">
            <v>JR</v>
          </cell>
          <cell r="E1205">
            <v>106000</v>
          </cell>
        </row>
        <row r="1206">
          <cell r="B1206">
            <v>8690</v>
          </cell>
          <cell r="C1206" t="str">
            <v>TARIFA JORNAL - PERSONAL DE OBRA - TÉCNICO (SOLDADOR 1 A) (INCLUYE FACTOR DE PRESTACIONES)</v>
          </cell>
          <cell r="D1206" t="str">
            <v>JR</v>
          </cell>
          <cell r="E1206">
            <v>106000</v>
          </cell>
        </row>
        <row r="1207">
          <cell r="B1207">
            <v>8694</v>
          </cell>
          <cell r="C1207" t="str">
            <v>CABLE DE COBRE AISLADO No.10</v>
          </cell>
          <cell r="D1207" t="str">
            <v>ML</v>
          </cell>
          <cell r="E1207">
            <v>3819</v>
          </cell>
        </row>
        <row r="1208">
          <cell r="B1208">
            <v>8695</v>
          </cell>
          <cell r="C1208" t="str">
            <v>CABLE DE COBRE AISLADO No.8</v>
          </cell>
          <cell r="D1208" t="str">
            <v>ML</v>
          </cell>
          <cell r="E1208">
            <v>6059</v>
          </cell>
        </row>
        <row r="1209">
          <cell r="B1209">
            <v>8696</v>
          </cell>
          <cell r="C1209" t="str">
            <v>CABLE DE COBRE AISLADO No.6</v>
          </cell>
          <cell r="D1209" t="str">
            <v>ML</v>
          </cell>
          <cell r="E1209">
            <v>9297</v>
          </cell>
        </row>
        <row r="1210">
          <cell r="B1210">
            <v>8698</v>
          </cell>
          <cell r="C1210" t="str">
            <v>CABLE DE COBRE AISLADO No.4</v>
          </cell>
          <cell r="D1210" t="str">
            <v>ML</v>
          </cell>
          <cell r="E1210">
            <v>14637</v>
          </cell>
        </row>
        <row r="1211">
          <cell r="B1211">
            <v>8699</v>
          </cell>
          <cell r="C1211" t="str">
            <v>CABLE DE COBRE AISLADO No.2</v>
          </cell>
          <cell r="D1211" t="str">
            <v>ML</v>
          </cell>
          <cell r="E1211">
            <v>22491</v>
          </cell>
        </row>
        <row r="1212">
          <cell r="B1212">
            <v>8700</v>
          </cell>
          <cell r="C1212" t="str">
            <v>CABLE No. 2/0 AWG THHN-600V COBRE</v>
          </cell>
          <cell r="D1212" t="str">
            <v>ML</v>
          </cell>
          <cell r="E1212">
            <v>43804</v>
          </cell>
        </row>
        <row r="1213">
          <cell r="B1213">
            <v>8706</v>
          </cell>
          <cell r="C1213" t="str">
            <v>CURVA CONDUIT GALVANIZADA IMC 3/4"</v>
          </cell>
          <cell r="D1213" t="str">
            <v>UN</v>
          </cell>
          <cell r="E1213">
            <v>6084</v>
          </cell>
        </row>
        <row r="1214">
          <cell r="B1214">
            <v>8708</v>
          </cell>
          <cell r="C1214" t="str">
            <v>CURVA CONDUIT GALVANIZADA IMC 2"</v>
          </cell>
          <cell r="D1214" t="str">
            <v>UN</v>
          </cell>
          <cell r="E1214">
            <v>33046</v>
          </cell>
        </row>
        <row r="1215">
          <cell r="B1215">
            <v>8710</v>
          </cell>
          <cell r="C1215" t="str">
            <v>CURVA  EMT D= 3"</v>
          </cell>
          <cell r="D1215" t="str">
            <v>UN</v>
          </cell>
          <cell r="E1215">
            <v>61727</v>
          </cell>
        </row>
        <row r="1216">
          <cell r="B1216">
            <v>8712</v>
          </cell>
          <cell r="C1216" t="str">
            <v>UNIÓN EMT D= 3"</v>
          </cell>
          <cell r="D1216" t="str">
            <v>UN</v>
          </cell>
          <cell r="E1216">
            <v>24731</v>
          </cell>
        </row>
        <row r="1217">
          <cell r="B1217">
            <v>8721</v>
          </cell>
          <cell r="C1217" t="str">
            <v>CABLE COBRE 4/0 AWG 600V 90° C THHN/THWN</v>
          </cell>
          <cell r="D1217" t="str">
            <v>ML</v>
          </cell>
          <cell r="E1217">
            <v>62356</v>
          </cell>
        </row>
        <row r="1218">
          <cell r="B1218">
            <v>8722</v>
          </cell>
          <cell r="C1218" t="str">
            <v>CABLE DE COBRE AISLADO 8 AWG 600V 90° C THHN/THWN</v>
          </cell>
          <cell r="D1218" t="str">
            <v>ML</v>
          </cell>
          <cell r="E1218">
            <v>5737</v>
          </cell>
        </row>
        <row r="1219">
          <cell r="B1219">
            <v>8729</v>
          </cell>
          <cell r="C1219" t="str">
            <v>CURVA  EMT D= 1 1/4"</v>
          </cell>
          <cell r="D1219" t="str">
            <v>UN</v>
          </cell>
          <cell r="E1219">
            <v>5904</v>
          </cell>
        </row>
        <row r="1220">
          <cell r="B1220">
            <v>8731</v>
          </cell>
          <cell r="C1220" t="str">
            <v>UNIÓN EMT D= 1 1/4"</v>
          </cell>
          <cell r="D1220" t="str">
            <v>UN</v>
          </cell>
          <cell r="E1220">
            <v>3744</v>
          </cell>
        </row>
        <row r="1221">
          <cell r="B1221">
            <v>8732</v>
          </cell>
          <cell r="C1221" t="str">
            <v>CURVA  EMT D= 2"</v>
          </cell>
          <cell r="D1221" t="str">
            <v>UN</v>
          </cell>
          <cell r="E1221">
            <v>13900</v>
          </cell>
        </row>
        <row r="1222">
          <cell r="B1222">
            <v>8734</v>
          </cell>
          <cell r="C1222" t="str">
            <v>UNIÓN EMT D= 2"</v>
          </cell>
          <cell r="D1222" t="str">
            <v>UN</v>
          </cell>
          <cell r="E1222">
            <v>6300</v>
          </cell>
        </row>
        <row r="1223">
          <cell r="B1223">
            <v>8737</v>
          </cell>
          <cell r="C1223" t="str">
            <v>CABLE NO.1/0 AWG 15 KV 133% XLPE</v>
          </cell>
          <cell r="D1223" t="str">
            <v>ML</v>
          </cell>
          <cell r="E1223">
            <v>63200</v>
          </cell>
        </row>
        <row r="1224">
          <cell r="B1224">
            <v>8738</v>
          </cell>
          <cell r="C1224" t="str">
            <v>CABLE COBRE DESNUDO No. 2 AWG</v>
          </cell>
          <cell r="D1224" t="str">
            <v>ML</v>
          </cell>
          <cell r="E1224">
            <v>19159</v>
          </cell>
        </row>
        <row r="1225">
          <cell r="B1225">
            <v>8742</v>
          </cell>
          <cell r="C1225" t="str">
            <v>DUCTO ELÉCTRICO TELEFÓNICO TDP PVC 4"</v>
          </cell>
          <cell r="D1225" t="str">
            <v>ML</v>
          </cell>
          <cell r="E1225">
            <v>23150</v>
          </cell>
        </row>
        <row r="1226">
          <cell r="B1226">
            <v>8743</v>
          </cell>
          <cell r="C1226" t="str">
            <v>CURVA PVC 4"</v>
          </cell>
          <cell r="D1226" t="str">
            <v>UN</v>
          </cell>
          <cell r="E1226">
            <v>35280</v>
          </cell>
        </row>
        <row r="1227">
          <cell r="B1227">
            <v>8746</v>
          </cell>
          <cell r="C1227" t="str">
            <v>CABLE NO.2/0 AWG 15 KV 133% XLPE</v>
          </cell>
          <cell r="D1227" t="str">
            <v>ML</v>
          </cell>
          <cell r="E1227">
            <v>45698</v>
          </cell>
        </row>
        <row r="1228">
          <cell r="B1228">
            <v>8749</v>
          </cell>
          <cell r="C1228" t="str">
            <v>CABLE DE COBRE AISLADO THWN/THHN NO. 500 MCM</v>
          </cell>
          <cell r="D1228" t="str">
            <v>ML</v>
          </cell>
          <cell r="E1228">
            <v>172010</v>
          </cell>
        </row>
        <row r="1229">
          <cell r="B1229">
            <v>8750</v>
          </cell>
          <cell r="C1229" t="str">
            <v>TUBO PVC 4" DB TIPO PESADO</v>
          </cell>
          <cell r="D1229" t="str">
            <v>ML</v>
          </cell>
          <cell r="E1229">
            <v>34029</v>
          </cell>
        </row>
        <row r="1230">
          <cell r="B1230">
            <v>8752</v>
          </cell>
          <cell r="C1230" t="str">
            <v>TUBO PVC DB 6"</v>
          </cell>
          <cell r="D1230" t="str">
            <v>ML</v>
          </cell>
          <cell r="E1230">
            <v>70974</v>
          </cell>
        </row>
        <row r="1231">
          <cell r="B1231">
            <v>8760</v>
          </cell>
          <cell r="C1231" t="str">
            <v>CABLE ALUMINIO AISLADO NO.1/0</v>
          </cell>
          <cell r="D1231" t="str">
            <v>ML</v>
          </cell>
          <cell r="E1231">
            <v>8330</v>
          </cell>
        </row>
        <row r="1232">
          <cell r="B1232">
            <v>8768</v>
          </cell>
          <cell r="C1232" t="str">
            <v>CABLE COBRE DESNUDO NO.2/0 AWG</v>
          </cell>
          <cell r="D1232" t="str">
            <v>ML</v>
          </cell>
          <cell r="E1232">
            <v>42095</v>
          </cell>
        </row>
        <row r="1233">
          <cell r="B1233">
            <v>8770</v>
          </cell>
          <cell r="C1233" t="str">
            <v>SOLDADURA CABLE-VARILLA 1/0 - SOLDADOR 1/0 AWG 600V 105°C 170 A</v>
          </cell>
          <cell r="D1233" t="str">
            <v>UN</v>
          </cell>
          <cell r="E1233">
            <v>61476</v>
          </cell>
        </row>
        <row r="1234">
          <cell r="B1234">
            <v>8771</v>
          </cell>
          <cell r="C1234" t="str">
            <v>TERMINAL 1 HUECO AWG 2/0</v>
          </cell>
          <cell r="D1234" t="str">
            <v>UN</v>
          </cell>
          <cell r="E1234">
            <v>3516</v>
          </cell>
        </row>
        <row r="1235">
          <cell r="B1235">
            <v>8774</v>
          </cell>
          <cell r="C1235" t="str">
            <v>ADAPTADOR TERMINAL PVC 3/4"</v>
          </cell>
          <cell r="D1235" t="str">
            <v>UN</v>
          </cell>
          <cell r="E1235">
            <v>234</v>
          </cell>
        </row>
        <row r="1236">
          <cell r="B1236">
            <v>8777</v>
          </cell>
          <cell r="C1236" t="str">
            <v>CABLE UTP CATEGORIA 6A</v>
          </cell>
          <cell r="D1236" t="str">
            <v>ML</v>
          </cell>
          <cell r="E1236">
            <v>2956</v>
          </cell>
        </row>
        <row r="1237">
          <cell r="B1237">
            <v>8779</v>
          </cell>
          <cell r="C1237" t="str">
            <v>CAJA GALVANIZADA 2400</v>
          </cell>
          <cell r="D1237" t="str">
            <v>UN</v>
          </cell>
          <cell r="E1237">
            <v>2950</v>
          </cell>
        </row>
        <row r="1238">
          <cell r="B1238">
            <v>8789</v>
          </cell>
          <cell r="C1238" t="str">
            <v>INTERVINIL PRO DRYWALL</v>
          </cell>
          <cell r="D1238" t="str">
            <v>GLN</v>
          </cell>
          <cell r="E1238">
            <v>15660</v>
          </cell>
        </row>
        <row r="1239">
          <cell r="B1239">
            <v>8790</v>
          </cell>
          <cell r="C1239" t="str">
            <v>VIDRIO TEMPLADO DE 10MM</v>
          </cell>
          <cell r="D1239" t="str">
            <v>M2</v>
          </cell>
          <cell r="E1239">
            <v>187695</v>
          </cell>
        </row>
        <row r="1240">
          <cell r="B1240">
            <v>8794</v>
          </cell>
          <cell r="C1240" t="str">
            <v>VIDRIO TEMPLADO DE 6MM</v>
          </cell>
          <cell r="D1240" t="str">
            <v>M2</v>
          </cell>
          <cell r="E1240">
            <v>89250</v>
          </cell>
        </row>
        <row r="1241">
          <cell r="B1241">
            <v>8844</v>
          </cell>
          <cell r="C1241" t="str">
            <v>ELECTROSOLDADOR - DE 350 A 515 AMPERIOS EN UN CICLO DE TRABAJO DEL 60%</v>
          </cell>
          <cell r="D1241" t="str">
            <v>HR</v>
          </cell>
          <cell r="E1241">
            <v>4862</v>
          </cell>
        </row>
        <row r="1242">
          <cell r="B1242">
            <v>8845</v>
          </cell>
          <cell r="C1242" t="str">
            <v>TARIFA JORNAL - PERSONAL DE OBRA - TÉCNICO (INCLUYE FACTOR DE PRESTACIONES)</v>
          </cell>
          <cell r="D1242" t="str">
            <v>JR</v>
          </cell>
          <cell r="E1242">
            <v>106000</v>
          </cell>
        </row>
        <row r="1243">
          <cell r="B1243">
            <v>8846</v>
          </cell>
          <cell r="C1243" t="str">
            <v>BLOQUE CANALIZADOR AMARILLO - SEPARADOR TIPO TRANSMILENIO. NO INCLUYE ELEMENTOS DE ANCLAJE</v>
          </cell>
          <cell r="D1243" t="str">
            <v>UN</v>
          </cell>
          <cell r="E1243">
            <v>124950</v>
          </cell>
        </row>
        <row r="1244">
          <cell r="B1244">
            <v>8854</v>
          </cell>
          <cell r="C1244" t="str">
            <v>SEMAFORO (3x200) LENTES DE POLICARBONATO DE 8" BICICLETA LUCES. SISTEMA ILUMINACION A LEDS COMPATIBILIDAD C800/900 PARA FIJACION A MASTIL. INCL ELEMENTOS DE FIJACION</v>
          </cell>
          <cell r="D1244" t="str">
            <v>UN</v>
          </cell>
          <cell r="E1244">
            <v>3993436</v>
          </cell>
        </row>
        <row r="1245">
          <cell r="B1245">
            <v>8855</v>
          </cell>
          <cell r="C1245" t="str">
            <v>ADAPTADOR TERMINAL EMT 1"</v>
          </cell>
          <cell r="D1245" t="str">
            <v>UN</v>
          </cell>
          <cell r="E1245">
            <v>2012</v>
          </cell>
        </row>
        <row r="1246">
          <cell r="B1246">
            <v>8856</v>
          </cell>
          <cell r="C1246" t="str">
            <v>ADAPTADOR TERMINAL EMT 3/4"</v>
          </cell>
          <cell r="D1246" t="str">
            <v>UN</v>
          </cell>
          <cell r="E1246">
            <v>1438</v>
          </cell>
        </row>
        <row r="1247">
          <cell r="B1247">
            <v>8858</v>
          </cell>
          <cell r="C1247" t="str">
            <v>CABLE COAXIAL RG-6</v>
          </cell>
          <cell r="D1247" t="str">
            <v>ML</v>
          </cell>
          <cell r="E1247">
            <v>833</v>
          </cell>
        </row>
        <row r="1248">
          <cell r="B1248">
            <v>8859</v>
          </cell>
          <cell r="C1248" t="str">
            <v>CABLE CU THHN No. 4 DESNUDO</v>
          </cell>
          <cell r="D1248" t="str">
            <v>ML</v>
          </cell>
          <cell r="E1248">
            <v>10591</v>
          </cell>
        </row>
        <row r="1249">
          <cell r="B1249">
            <v>8860</v>
          </cell>
          <cell r="C1249" t="str">
            <v>CABLE FLEXIBLE OXIGENO 2x14</v>
          </cell>
          <cell r="D1249" t="str">
            <v>ML</v>
          </cell>
          <cell r="E1249">
            <v>2626</v>
          </cell>
        </row>
        <row r="1250">
          <cell r="B1250">
            <v>8861</v>
          </cell>
          <cell r="C1250" t="str">
            <v>CABLE UPT VOZ Y DATOS CAT 6</v>
          </cell>
          <cell r="D1250" t="str">
            <v>ML</v>
          </cell>
          <cell r="E1250">
            <v>2712</v>
          </cell>
        </row>
        <row r="1251">
          <cell r="B1251">
            <v>8862</v>
          </cell>
          <cell r="C1251" t="str">
            <v>CABLE UPT CAT 6 PARA EXTERIORES</v>
          </cell>
          <cell r="D1251" t="str">
            <v>ML</v>
          </cell>
          <cell r="E1251">
            <v>3332</v>
          </cell>
        </row>
        <row r="1252">
          <cell r="B1252">
            <v>8865</v>
          </cell>
          <cell r="C1252" t="str">
            <v>CAJA METALICA PARA CUATRO (4) MEDIDORES</v>
          </cell>
          <cell r="D1252" t="str">
            <v>UN</v>
          </cell>
          <cell r="E1252">
            <v>492115</v>
          </cell>
        </row>
        <row r="1253">
          <cell r="B1253">
            <v>8866</v>
          </cell>
          <cell r="C1253" t="str">
            <v>CAJA RADWEL CONDULETA 2 x 4"</v>
          </cell>
          <cell r="D1253" t="str">
            <v>UN</v>
          </cell>
          <cell r="E1253">
            <v>12193</v>
          </cell>
        </row>
        <row r="1254">
          <cell r="B1254">
            <v>8867</v>
          </cell>
          <cell r="C1254" t="str">
            <v>CAPACETE IMC DE 3"</v>
          </cell>
          <cell r="D1254" t="str">
            <v>UN</v>
          </cell>
          <cell r="E1254">
            <v>39443</v>
          </cell>
        </row>
        <row r="1255">
          <cell r="B1255">
            <v>8868</v>
          </cell>
          <cell r="C1255" t="str">
            <v>CONDUCTORES COBRE No. 1/0 AWG/THHN 600V</v>
          </cell>
          <cell r="D1255" t="str">
            <v>ML</v>
          </cell>
          <cell r="E1255">
            <v>36671</v>
          </cell>
        </row>
        <row r="1256">
          <cell r="B1256">
            <v>8869</v>
          </cell>
          <cell r="C1256" t="str">
            <v>CONDUCTOR COBRE No. 2 AWT/THHN 600V</v>
          </cell>
          <cell r="D1256" t="str">
            <v>ML</v>
          </cell>
          <cell r="E1256">
            <v>22491</v>
          </cell>
        </row>
        <row r="1257">
          <cell r="B1257">
            <v>8870</v>
          </cell>
          <cell r="C1257" t="str">
            <v>CURVA CONDUIT EMT 1"</v>
          </cell>
          <cell r="D1257" t="str">
            <v>UN</v>
          </cell>
          <cell r="E1257">
            <v>2737</v>
          </cell>
        </row>
        <row r="1258">
          <cell r="B1258">
            <v>8871</v>
          </cell>
          <cell r="C1258" t="str">
            <v>CURVA CONDUIT EMT 3/4"</v>
          </cell>
          <cell r="D1258" t="str">
            <v>UN</v>
          </cell>
          <cell r="E1258">
            <v>1549</v>
          </cell>
        </row>
        <row r="1259">
          <cell r="B1259">
            <v>8872</v>
          </cell>
          <cell r="C1259" t="str">
            <v>CURVA GRAN RADIO DUCTO PVC  EB DE 3"</v>
          </cell>
          <cell r="D1259" t="str">
            <v>UN</v>
          </cell>
          <cell r="E1259">
            <v>15388</v>
          </cell>
        </row>
        <row r="1260">
          <cell r="B1260">
            <v>8873</v>
          </cell>
          <cell r="C1260" t="str">
            <v>FAVIGEL</v>
          </cell>
          <cell r="D1260" t="str">
            <v>KG</v>
          </cell>
          <cell r="E1260">
            <v>5699</v>
          </cell>
        </row>
        <row r="1261">
          <cell r="B1261">
            <v>8874</v>
          </cell>
          <cell r="C1261" t="str">
            <v>MEDIDOR DE ENERGIA MONOFASICO</v>
          </cell>
          <cell r="D1261" t="str">
            <v>UN</v>
          </cell>
          <cell r="E1261">
            <v>55596</v>
          </cell>
        </row>
        <row r="1262">
          <cell r="B1262">
            <v>8875</v>
          </cell>
          <cell r="C1262" t="str">
            <v>MEDIDOR DE ENERGIA TRIFASICO 20-80 AMP</v>
          </cell>
          <cell r="D1262" t="str">
            <v>UN</v>
          </cell>
          <cell r="E1262">
            <v>195885</v>
          </cell>
        </row>
        <row r="1263">
          <cell r="B1263">
            <v>8876</v>
          </cell>
          <cell r="C1263" t="str">
            <v>SOLDADURA EXOTERMICA 115 Gr</v>
          </cell>
          <cell r="D1263" t="str">
            <v>UN</v>
          </cell>
          <cell r="E1263">
            <v>15500</v>
          </cell>
        </row>
        <row r="1264">
          <cell r="B1264">
            <v>8877</v>
          </cell>
          <cell r="C1264" t="str">
            <v>TOMA DOBLE VOZ Y DATOS CAT 6</v>
          </cell>
          <cell r="D1264" t="str">
            <v>UN</v>
          </cell>
          <cell r="E1264">
            <v>30359</v>
          </cell>
        </row>
        <row r="1265">
          <cell r="B1265">
            <v>8880</v>
          </cell>
          <cell r="C1265" t="str">
            <v>TUBERIA CONDUIT METALICA IMC D= 4"</v>
          </cell>
          <cell r="D1265" t="str">
            <v>ML</v>
          </cell>
          <cell r="E1265">
            <v>159583</v>
          </cell>
        </row>
        <row r="1266">
          <cell r="B1266">
            <v>8883</v>
          </cell>
          <cell r="C1266" t="str">
            <v>UNION CONDUIT EMT DE 1"</v>
          </cell>
          <cell r="D1266" t="str">
            <v>UN</v>
          </cell>
          <cell r="E1266">
            <v>1902</v>
          </cell>
        </row>
        <row r="1267">
          <cell r="B1267">
            <v>8884</v>
          </cell>
          <cell r="C1267" t="str">
            <v>UNION CONDUIT EMT DE 3/4"</v>
          </cell>
          <cell r="D1267" t="str">
            <v>UN</v>
          </cell>
          <cell r="E1267">
            <v>1150</v>
          </cell>
        </row>
        <row r="1268">
          <cell r="B1268">
            <v>8885</v>
          </cell>
          <cell r="C1268" t="str">
            <v>SOLDADURA EXOTERMICA CAP No. 90 gr</v>
          </cell>
          <cell r="D1268" t="str">
            <v>UN</v>
          </cell>
          <cell r="E1268">
            <v>12650</v>
          </cell>
        </row>
        <row r="1269">
          <cell r="B1269">
            <v>8892</v>
          </cell>
          <cell r="C1269" t="str">
            <v>ESTACIÓN 10 - BANCA ABDOMINALES BAJO - ADULTOS MAYORES. DISEÑO IDRD. SUMINISTRO E INSTALACION</v>
          </cell>
          <cell r="D1269" t="str">
            <v>UN</v>
          </cell>
          <cell r="E1269">
            <v>2082500</v>
          </cell>
        </row>
        <row r="1270">
          <cell r="B1270">
            <v>8893</v>
          </cell>
          <cell r="C1270" t="str">
            <v>JUEGO BALANCIN - IDRD - NIÑOS (1-5 AÑOS) SUMINISTRO E INSTALACION</v>
          </cell>
          <cell r="D1270" t="str">
            <v>UN</v>
          </cell>
          <cell r="E1270">
            <v>1666000</v>
          </cell>
        </row>
        <row r="1271">
          <cell r="B1271">
            <v>8894</v>
          </cell>
          <cell r="C1271" t="str">
            <v>DOTACION BARRA ADULTOS/MAYORES - DISEÑO IDRD (SUMINISTRO E INSTALACION</v>
          </cell>
          <cell r="D1271" t="str">
            <v>UN</v>
          </cell>
          <cell r="E1271">
            <v>1904000</v>
          </cell>
        </row>
        <row r="1272">
          <cell r="B1272">
            <v>8895</v>
          </cell>
          <cell r="C1272" t="str">
            <v>DOTACION CAMINADOR ADULTOS/MAYORES - DISEÑO IDRD - SUMINISTRO E INSTALACION</v>
          </cell>
          <cell r="D1272" t="str">
            <v>UN</v>
          </cell>
          <cell r="E1272">
            <v>2380000</v>
          </cell>
        </row>
        <row r="1273">
          <cell r="B1273">
            <v>8897</v>
          </cell>
          <cell r="C1273" t="str">
            <v>DOTACION GIRO DE CADERA PARA ADULTOS - SEGUN ESPECIFICACION IDRD - SUMINISTRO E INSTALACION</v>
          </cell>
          <cell r="D1273" t="str">
            <v>UN</v>
          </cell>
          <cell r="E1273">
            <v>2380000</v>
          </cell>
        </row>
        <row r="1274">
          <cell r="B1274">
            <v>8907</v>
          </cell>
          <cell r="C1274" t="str">
            <v>GEODREN CON TUBERIA CIRCULAR 160mm H= 1.0m</v>
          </cell>
          <cell r="D1274" t="str">
            <v>ML</v>
          </cell>
          <cell r="E1274">
            <v>93879</v>
          </cell>
        </row>
        <row r="1275">
          <cell r="B1275">
            <v>8908</v>
          </cell>
          <cell r="C1275" t="str">
            <v>GEODREN CON TUBERIA CIRCULAR 200mm  H= 1.0m</v>
          </cell>
          <cell r="D1275" t="str">
            <v>ML</v>
          </cell>
          <cell r="E1275">
            <v>132520</v>
          </cell>
        </row>
        <row r="1276">
          <cell r="B1276">
            <v>8911</v>
          </cell>
          <cell r="C1276" t="str">
            <v>TARIFA JORNAL - PERSONAL DE OBRA - OPERADOR EQUIPO DE SEÑALIZACIÓN HORARIO NOCTURNO (INCLUYE FACTOR DE PRESTACIONES)</v>
          </cell>
          <cell r="D1276" t="str">
            <v>JR</v>
          </cell>
          <cell r="E1276">
            <v>120925</v>
          </cell>
        </row>
        <row r="1277">
          <cell r="B1277">
            <v>8913</v>
          </cell>
          <cell r="C1277" t="str">
            <v>BOLSACRETO REF. 1101 ANCHO= 1.20m  LONGITUD= 2.40m  CAPACIDAD 1.0m3</v>
          </cell>
          <cell r="D1277" t="str">
            <v>UN</v>
          </cell>
          <cell r="E1277">
            <v>29319</v>
          </cell>
        </row>
        <row r="1278">
          <cell r="B1278">
            <v>8928</v>
          </cell>
          <cell r="C1278" t="str">
            <v>TUBERIA PVC U.M. NORMA NTC 382 D= 14" RD 21</v>
          </cell>
          <cell r="D1278" t="str">
            <v>ML</v>
          </cell>
          <cell r="E1278">
            <v>510495</v>
          </cell>
        </row>
        <row r="1279">
          <cell r="B1279">
            <v>8929</v>
          </cell>
          <cell r="C1279" t="str">
            <v>UNION GIBAULT HD PARA AC CL.25  D= 14" (350mm)</v>
          </cell>
          <cell r="D1279" t="str">
            <v>UN</v>
          </cell>
          <cell r="E1279">
            <v>1153860</v>
          </cell>
        </row>
        <row r="1280">
          <cell r="B1280">
            <v>8930</v>
          </cell>
          <cell r="C1280" t="str">
            <v>UNION DE CONSTRUCCION Y REPARACION PARA PVC  D= 14"</v>
          </cell>
          <cell r="D1280" t="str">
            <v>UN</v>
          </cell>
          <cell r="E1280">
            <v>1889219</v>
          </cell>
        </row>
        <row r="1281">
          <cell r="B1281">
            <v>8931</v>
          </cell>
          <cell r="C1281" t="str">
            <v>UNION DE TRANSICION PVC-AC  CL.25  D= 14"</v>
          </cell>
          <cell r="D1281" t="str">
            <v>UN</v>
          </cell>
          <cell r="E1281">
            <v>1810273</v>
          </cell>
        </row>
        <row r="1282">
          <cell r="B1282">
            <v>8932</v>
          </cell>
          <cell r="C1282" t="str">
            <v>REDUCCION CONCENTRICA HD E.L.  4" x 2"  (100x50mm)</v>
          </cell>
          <cell r="D1282" t="str">
            <v>UN</v>
          </cell>
          <cell r="E1282">
            <v>146370</v>
          </cell>
        </row>
        <row r="1283">
          <cell r="B1283">
            <v>8933</v>
          </cell>
          <cell r="C1283" t="str">
            <v>REDUCCION CONCENTRICA HD E.L.  14" x 12"  (350x300mm)</v>
          </cell>
          <cell r="D1283" t="str">
            <v>UN</v>
          </cell>
          <cell r="E1283">
            <v>2148612</v>
          </cell>
        </row>
        <row r="1284">
          <cell r="B1284">
            <v>8938</v>
          </cell>
          <cell r="C1284" t="str">
            <v>CAJA GALVANIZADA 5800 CL. 20</v>
          </cell>
          <cell r="D1284" t="str">
            <v>UN</v>
          </cell>
          <cell r="E1284">
            <v>1866</v>
          </cell>
        </row>
        <row r="1285">
          <cell r="B1285">
            <v>8939</v>
          </cell>
          <cell r="C1285" t="str">
            <v>CABLE POLARIZADO 2 x 14"</v>
          </cell>
          <cell r="D1285" t="str">
            <v>ML</v>
          </cell>
          <cell r="E1285">
            <v>2261</v>
          </cell>
        </row>
        <row r="1286">
          <cell r="B1286">
            <v>8941</v>
          </cell>
          <cell r="C1286" t="str">
            <v>TABLERO BIFASICO DE 18 CIRCUITOS CON PUERTA</v>
          </cell>
          <cell r="D1286" t="str">
            <v>UN</v>
          </cell>
          <cell r="E1286">
            <v>157076</v>
          </cell>
        </row>
        <row r="1287">
          <cell r="B1287">
            <v>8942</v>
          </cell>
          <cell r="C1287" t="str">
            <v>CABLE C XLPE 4/0 AWG 15 KV ALUMINIO IL 100% CINTA</v>
          </cell>
          <cell r="D1287" t="str">
            <v>ML</v>
          </cell>
          <cell r="E1287">
            <v>52370</v>
          </cell>
        </row>
        <row r="1288">
          <cell r="B1288">
            <v>8968</v>
          </cell>
          <cell r="C1288" t="str">
            <v>TRANSPORTE DE POSTES AP/LA</v>
          </cell>
          <cell r="D1288" t="str">
            <v>GLB</v>
          </cell>
          <cell r="E1288">
            <v>1000</v>
          </cell>
        </row>
        <row r="1289">
          <cell r="B1289">
            <v>8969</v>
          </cell>
          <cell r="C1289" t="str">
            <v>MOVILIZACIÓN, MONTAJE Y DESMONTAJE PILOTEADORA</v>
          </cell>
          <cell r="D1289" t="str">
            <v>GLB</v>
          </cell>
          <cell r="E1289">
            <v>1000</v>
          </cell>
        </row>
        <row r="1290">
          <cell r="B1290">
            <v>8970</v>
          </cell>
          <cell r="C1290" t="str">
            <v>TRANSPORTE TUBERIA GRP</v>
          </cell>
          <cell r="D1290" t="str">
            <v>GLB</v>
          </cell>
          <cell r="E1290">
            <v>1000</v>
          </cell>
        </row>
        <row r="1291">
          <cell r="B1291">
            <v>8971</v>
          </cell>
          <cell r="C1291" t="str">
            <v>TRANSPORTE ACOPLE GRP</v>
          </cell>
          <cell r="D1291" t="str">
            <v>GLB</v>
          </cell>
          <cell r="E1291">
            <v>1000</v>
          </cell>
        </row>
        <row r="1292">
          <cell r="B1292">
            <v>8972</v>
          </cell>
          <cell r="C1292" t="str">
            <v>CONCRETO TREMIE 4000 PSI  28 MPa (280 Kg/cm2)</v>
          </cell>
          <cell r="D1292" t="str">
            <v>M3</v>
          </cell>
          <cell r="E1292">
            <v>560880</v>
          </cell>
        </row>
        <row r="1293">
          <cell r="B1293">
            <v>8973</v>
          </cell>
          <cell r="C1293" t="str">
            <v>SOLDADURA 7018 x 3/32</v>
          </cell>
          <cell r="D1293" t="str">
            <v>KG</v>
          </cell>
          <cell r="E1293">
            <v>16738</v>
          </cell>
        </row>
        <row r="1294">
          <cell r="B1294">
            <v>8975</v>
          </cell>
          <cell r="C1294" t="str">
            <v>TUBERÍA ESTRUCTURAL METÁLICO RECTANGULAR DE 6mt (50mm x 25mm) ESPESOR 2mm (TUBERIA DE 2" x 1" CAL. 18)</v>
          </cell>
          <cell r="D1294" t="str">
            <v>ML</v>
          </cell>
          <cell r="E1294">
            <v>9282</v>
          </cell>
        </row>
        <row r="1295">
          <cell r="B1295">
            <v>8978</v>
          </cell>
          <cell r="C1295" t="str">
            <v>GALVANIZADO EN CALIENTE</v>
          </cell>
          <cell r="D1295" t="str">
            <v>KG</v>
          </cell>
          <cell r="E1295">
            <v>2440</v>
          </cell>
        </row>
        <row r="1296">
          <cell r="B1296">
            <v>8979</v>
          </cell>
          <cell r="C1296" t="str">
            <v>OXIGENO</v>
          </cell>
          <cell r="D1296" t="str">
            <v>M3</v>
          </cell>
          <cell r="E1296">
            <v>14837</v>
          </cell>
        </row>
        <row r="1297">
          <cell r="B1297">
            <v>8981</v>
          </cell>
          <cell r="C1297" t="str">
            <v>LAMINA HR A-36</v>
          </cell>
          <cell r="D1297" t="str">
            <v>KG</v>
          </cell>
          <cell r="E1297">
            <v>5920</v>
          </cell>
        </row>
        <row r="1298">
          <cell r="B1298">
            <v>8983</v>
          </cell>
          <cell r="C1298" t="str">
            <v>PERFIL IPE - ASTM A572 GR. 50</v>
          </cell>
          <cell r="D1298" t="str">
            <v>KG</v>
          </cell>
          <cell r="E1298">
            <v>7854</v>
          </cell>
        </row>
        <row r="1299">
          <cell r="B1299">
            <v>8984</v>
          </cell>
          <cell r="C1299" t="str">
            <v>PERFILES C</v>
          </cell>
          <cell r="D1299" t="str">
            <v>KG</v>
          </cell>
          <cell r="E1299">
            <v>7021</v>
          </cell>
        </row>
        <row r="1300">
          <cell r="B1300">
            <v>8985</v>
          </cell>
          <cell r="C1300" t="str">
            <v>BREAKER ENCHUFABLE 1x50A</v>
          </cell>
          <cell r="D1300" t="str">
            <v>UN</v>
          </cell>
          <cell r="E1300">
            <v>13516</v>
          </cell>
        </row>
        <row r="1301">
          <cell r="B1301">
            <v>8986</v>
          </cell>
          <cell r="C1301" t="str">
            <v>BREAKER ENCHUFABLE 1x15A</v>
          </cell>
          <cell r="D1301" t="str">
            <v>UN</v>
          </cell>
          <cell r="E1301">
            <v>11280</v>
          </cell>
        </row>
        <row r="1302">
          <cell r="B1302">
            <v>8987</v>
          </cell>
          <cell r="C1302" t="str">
            <v>BREAKER ENCHUFABLE 2X15A</v>
          </cell>
          <cell r="D1302" t="str">
            <v>UN</v>
          </cell>
          <cell r="E1302">
            <v>24990</v>
          </cell>
        </row>
        <row r="1303">
          <cell r="B1303">
            <v>8988</v>
          </cell>
          <cell r="C1303" t="str">
            <v>BREAKER ENCHUFABLE 1X30A</v>
          </cell>
          <cell r="D1303" t="str">
            <v>UN</v>
          </cell>
          <cell r="E1303">
            <v>11032</v>
          </cell>
        </row>
        <row r="1304">
          <cell r="B1304">
            <v>8990</v>
          </cell>
          <cell r="C1304" t="str">
            <v>BREAKER ENCHUFABLE 3X60A</v>
          </cell>
          <cell r="D1304" t="str">
            <v>UN</v>
          </cell>
          <cell r="E1304">
            <v>83866</v>
          </cell>
        </row>
        <row r="1305">
          <cell r="B1305">
            <v>8993</v>
          </cell>
          <cell r="C1305" t="str">
            <v>CAJA PARA 4 MEDIDORES TRIFASICA 81cm x 75cm x 18cm</v>
          </cell>
          <cell r="D1305" t="str">
            <v>UN</v>
          </cell>
          <cell r="E1305">
            <v>492115</v>
          </cell>
        </row>
        <row r="1306">
          <cell r="B1306">
            <v>8994</v>
          </cell>
          <cell r="C1306" t="str">
            <v>CLAVIJA 10A</v>
          </cell>
          <cell r="D1306" t="str">
            <v>UN</v>
          </cell>
          <cell r="E1306">
            <v>1711</v>
          </cell>
        </row>
        <row r="1307">
          <cell r="B1307">
            <v>8995</v>
          </cell>
          <cell r="C1307" t="str">
            <v>CURVA EMT 1 1/2"</v>
          </cell>
          <cell r="D1307" t="str">
            <v>UN</v>
          </cell>
          <cell r="E1307">
            <v>6545</v>
          </cell>
        </row>
        <row r="1308">
          <cell r="B1308">
            <v>8996</v>
          </cell>
          <cell r="C1308" t="str">
            <v>TABLERO TRIFASICO 18 CIRCUITOS CON ESPACIO PARA TOTALIZADOR</v>
          </cell>
          <cell r="D1308" t="str">
            <v>UN</v>
          </cell>
          <cell r="E1308">
            <v>251090</v>
          </cell>
        </row>
        <row r="1309">
          <cell r="B1309">
            <v>8997</v>
          </cell>
          <cell r="C1309" t="str">
            <v>TABLERO MONOFASICO CON ESPACIO PARA 6 CIRCUITOS</v>
          </cell>
          <cell r="D1309" t="str">
            <v>UN</v>
          </cell>
          <cell r="E1309">
            <v>40460</v>
          </cell>
        </row>
        <row r="1310">
          <cell r="B1310">
            <v>9000</v>
          </cell>
          <cell r="C1310" t="str">
            <v>TOTALIZADOR INDUSTRIAL DE 30A</v>
          </cell>
          <cell r="D1310" t="str">
            <v>UN</v>
          </cell>
          <cell r="E1310">
            <v>119000</v>
          </cell>
        </row>
        <row r="1311">
          <cell r="B1311">
            <v>9001</v>
          </cell>
          <cell r="C1311" t="str">
            <v>TOTALIZADOR INDUSTRIAL DE 3x80A</v>
          </cell>
          <cell r="D1311" t="str">
            <v>UN</v>
          </cell>
          <cell r="E1311">
            <v>119000</v>
          </cell>
        </row>
        <row r="1312">
          <cell r="B1312">
            <v>9003</v>
          </cell>
          <cell r="C1312" t="str">
            <v>UNION EMT 1 1/2"</v>
          </cell>
          <cell r="D1312" t="str">
            <v>UN</v>
          </cell>
          <cell r="E1312">
            <v>4648</v>
          </cell>
        </row>
        <row r="1313">
          <cell r="B1313">
            <v>9004</v>
          </cell>
          <cell r="C1313" t="str">
            <v>TUBO EN CONCRETO ALTA RESISTENCIA D= 8"</v>
          </cell>
          <cell r="D1313" t="str">
            <v>ML</v>
          </cell>
          <cell r="E1313">
            <v>218860</v>
          </cell>
        </row>
        <row r="1314">
          <cell r="B1314">
            <v>9005</v>
          </cell>
          <cell r="C1314" t="str">
            <v>TUBERIA CONCRETO DE ALTA RESISTENCIA D= 16"</v>
          </cell>
          <cell r="D1314" t="str">
            <v>ML</v>
          </cell>
          <cell r="E1314">
            <v>468593</v>
          </cell>
        </row>
        <row r="1315">
          <cell r="B1315">
            <v>9006</v>
          </cell>
          <cell r="C1315" t="str">
            <v>TUBO EN CONCRETO ALTA RESISTENCIA D= 18"</v>
          </cell>
          <cell r="D1315" t="str">
            <v>ML</v>
          </cell>
          <cell r="E1315">
            <v>581771</v>
          </cell>
        </row>
        <row r="1316">
          <cell r="B1316">
            <v>9007</v>
          </cell>
          <cell r="C1316" t="str">
            <v>TUBO EN CONCRETO ALTA RESISTENCIA D= 20"</v>
          </cell>
          <cell r="D1316" t="str">
            <v>ML</v>
          </cell>
          <cell r="E1316">
            <v>685926</v>
          </cell>
        </row>
        <row r="1317">
          <cell r="B1317">
            <v>9016</v>
          </cell>
          <cell r="C1317" t="str">
            <v>EVALUACION PARA TRATAMIENTO Y/O MANEJO SILVICULTURAL. CANTIDAD &lt;25 ARBOLES. (SEGUN RESOLUCION SDA No. 5589 DEL 30/09/2011)</v>
          </cell>
          <cell r="D1317" t="str">
            <v>UN</v>
          </cell>
          <cell r="E1317">
            <v>106720</v>
          </cell>
        </row>
        <row r="1318">
          <cell r="B1318">
            <v>9017</v>
          </cell>
          <cell r="C1318" t="str">
            <v>SEGUIMIENTO PARA TRATAMIENTO Y/O MANEJO SILVICULTURAL. CANTIDAD &lt;25 ARBOLES. (SEGUN RESOLUCION SDA No. 5589 DEL 30/09/2011)</v>
          </cell>
          <cell r="D1318" t="str">
            <v>UN</v>
          </cell>
          <cell r="E1318">
            <v>225040</v>
          </cell>
        </row>
        <row r="1319">
          <cell r="B1319">
            <v>9018</v>
          </cell>
          <cell r="C1319" t="str">
            <v>EVALUACION PARA TRATAMIENTO Y/O MANEJO SILVICULTURAL. CANTIDAD 25 - 49 ARBOLES. (SEGUN RESOLUCION SDA No. 5589 DEL 30/09/2011)</v>
          </cell>
          <cell r="D1319" t="str">
            <v>UN</v>
          </cell>
          <cell r="E1319">
            <v>146160</v>
          </cell>
        </row>
        <row r="1320">
          <cell r="B1320">
            <v>9019</v>
          </cell>
          <cell r="C1320" t="str">
            <v>SEGUIMIENTO PARA TRATAMIENTO Y/O MANEJO SILVICULTURAL. CANTIDAD 25 - 49 ARBOLES. (SEGUN RESOLUCION SDA No. 5589 DEL 30/09/2011)</v>
          </cell>
          <cell r="D1320" t="str">
            <v>UN</v>
          </cell>
          <cell r="E1320">
            <v>302760</v>
          </cell>
        </row>
        <row r="1321">
          <cell r="B1321">
            <v>9020</v>
          </cell>
          <cell r="C1321" t="str">
            <v>EVALUACION PARA TRATAMIENTO Y/O MANEJO SILVICULTURAL. CANTIDAD 50 - 99 ARBOLES. (SEGUN RESOLUCION SDA No. 5589 DEL 30/09/2011)</v>
          </cell>
          <cell r="D1321" t="str">
            <v>UN</v>
          </cell>
          <cell r="E1321">
            <v>185600</v>
          </cell>
        </row>
        <row r="1322">
          <cell r="B1322">
            <v>9021</v>
          </cell>
          <cell r="C1322" t="str">
            <v>SEGUIMIENTO PARA TRATAMIENTO Y/O MANEJO SILVICULTURAL. CANTIDAD 50 - 99 ARBOLES. (SEGUN RESOLUCION SDA No. 5589 DEL 30/09/2011)</v>
          </cell>
          <cell r="D1322" t="str">
            <v>UN</v>
          </cell>
          <cell r="E1322">
            <v>381640</v>
          </cell>
        </row>
        <row r="1323">
          <cell r="B1323">
            <v>9022</v>
          </cell>
          <cell r="C1323" t="str">
            <v>EVALUACION PARA TRATAMIENTO Y/O MANEJO SILVICULTURAL. CANTIDAD 100 - 199. (SEGUN RESOLUCION SDA No. 5589 DEL 30/09/2011)</v>
          </cell>
          <cell r="D1323" t="str">
            <v>UN</v>
          </cell>
          <cell r="E1323">
            <v>225040</v>
          </cell>
        </row>
        <row r="1324">
          <cell r="B1324">
            <v>9023</v>
          </cell>
          <cell r="C1324" t="str">
            <v>SEGUIMIENTO PARA TRATAMIENTO Y/O MANEJO SILVICULTURAL. CANTIDAD 100 - 199. (SEGUN RESOLUCION SDA No. 5589 DEL 30/09/2011)</v>
          </cell>
          <cell r="D1324" t="str">
            <v>UN</v>
          </cell>
          <cell r="E1324">
            <v>460520</v>
          </cell>
        </row>
        <row r="1325">
          <cell r="B1325">
            <v>9024</v>
          </cell>
          <cell r="C1325" t="str">
            <v>EVALUACION PARA TRATAMIENTO Y/O MANEJO SILVICULTURAL. CANTIDAD 200 - 299. (SEGUN RESOLUCION SDA No. 5589 DEL 30/09/2011)</v>
          </cell>
          <cell r="D1325" t="str">
            <v>UN</v>
          </cell>
          <cell r="E1325">
            <v>302760</v>
          </cell>
        </row>
        <row r="1326">
          <cell r="B1326">
            <v>9025</v>
          </cell>
          <cell r="C1326" t="str">
            <v>SEGUIMIENTO PARA TRATAMIENTO Y/O MANEJO SILVICULTURAL. CANTIDAD 200 - 299. (SEGUN RESOLUCION SDA No. 5589 DEL 30/09/2011)</v>
          </cell>
          <cell r="D1326" t="str">
            <v>UN</v>
          </cell>
          <cell r="E1326">
            <v>617120</v>
          </cell>
        </row>
        <row r="1327">
          <cell r="B1327">
            <v>9026</v>
          </cell>
          <cell r="C1327" t="str">
            <v>EVALUACION PARA TRATAMIENTO Y/O MANEJO SILVICULTURAL. CANTIDAD 300 - 399. (SEGUN RESOLUCION SDA No. 5589 DEL 30/09/2011)</v>
          </cell>
          <cell r="D1327" t="str">
            <v>UN</v>
          </cell>
          <cell r="E1327">
            <v>448920</v>
          </cell>
        </row>
        <row r="1328">
          <cell r="B1328">
            <v>9027</v>
          </cell>
          <cell r="C1328" t="str">
            <v>SEGUIMIENTO PARA TRATAMIENTO Y/O MANEJO SILVICULTURAL. CANTIDAD 300 - 399. (SEGUN RESOLUCION SDA No. 5589 DEL 30/09/2011)</v>
          </cell>
          <cell r="D1328" t="str">
            <v>UN</v>
          </cell>
          <cell r="E1328">
            <v>773720</v>
          </cell>
        </row>
        <row r="1329">
          <cell r="B1329">
            <v>9028</v>
          </cell>
          <cell r="C1329" t="str">
            <v>EVALUACION PARA TRATAMIENTO Y/O MANEJO SILVICULTURAL. CANTIDAD 400 - 499. (SEGUN RESOLUCION SDA No. 5589 DEL 30/09/2011)</v>
          </cell>
          <cell r="D1329" t="str">
            <v>UN</v>
          </cell>
          <cell r="E1329">
            <v>595080</v>
          </cell>
        </row>
        <row r="1330">
          <cell r="B1330">
            <v>9029</v>
          </cell>
          <cell r="C1330" t="str">
            <v>SEGUIMIENTO PARA TRATAMIENTO Y/O MANEJO SILVICULTURAL. CANTIDAD 400 - 499. (SEGUN RESOLUCION SDA No. 5589 DEL 30/09/2011)</v>
          </cell>
          <cell r="D1330" t="str">
            <v>UN</v>
          </cell>
          <cell r="E1330">
            <v>1166960</v>
          </cell>
        </row>
        <row r="1331">
          <cell r="B1331">
            <v>9030</v>
          </cell>
          <cell r="C1331" t="str">
            <v>EVALUACION PARA TRATAMIENTO Y/O MANEJO SILVICULTURAL. CANTIDAD 500 - 999 ARBOLES. (SEGUN RESOLUCION SDA No. 5589 DEL 30/09/2011)</v>
          </cell>
          <cell r="D1331" t="str">
            <v>UN</v>
          </cell>
          <cell r="E1331">
            <v>988320</v>
          </cell>
        </row>
        <row r="1332">
          <cell r="B1332">
            <v>9031</v>
          </cell>
          <cell r="C1332" t="str">
            <v>SEGUIMIENTO PARA TRATAMIENTO Y/O MANEJO SILVICULTURAL. CANTIDAD 500 - 999 ARBOLES. (SEGUN RESOLUCION SDA No. 5589 DEL 30/09/2011)</v>
          </cell>
          <cell r="D1332" t="str">
            <v>UN</v>
          </cell>
          <cell r="E1332">
            <v>2244600</v>
          </cell>
        </row>
        <row r="1333">
          <cell r="B1333">
            <v>9032</v>
          </cell>
          <cell r="C1333" t="str">
            <v>EVALUACION PARA TRATAMIENTO Y/O MANEJO SILVICULTURAL. CANTIDAD &gt;1000 ARBOLES. (SEGUN RESOLUCION SDA No. 5589 DEL 30/09/2011)</v>
          </cell>
          <cell r="D1333" t="str">
            <v>UN</v>
          </cell>
          <cell r="E1333">
            <v>1223800</v>
          </cell>
        </row>
        <row r="1334">
          <cell r="B1334">
            <v>9033</v>
          </cell>
          <cell r="C1334" t="str">
            <v>SEGUIMIENTO PARA TRATAMIENTO Y/O MANEJO SILVICULTURAL. CANTIDAD &gt;1000 ARBOLES. (SEGUN RESOLUCION SDA No. 5589 DEL 30/09/2011)</v>
          </cell>
          <cell r="D1334" t="str">
            <v>UN</v>
          </cell>
          <cell r="E1334">
            <v>2636680</v>
          </cell>
        </row>
        <row r="1335">
          <cell r="B1335">
            <v>9034</v>
          </cell>
          <cell r="C1335" t="str">
            <v>DELINEADORES TIPO A 0.77 x 0.15 x 0.10 (Incluye tornillos)</v>
          </cell>
          <cell r="D1335" t="str">
            <v>UN</v>
          </cell>
          <cell r="E1335">
            <v>134530</v>
          </cell>
        </row>
        <row r="1336">
          <cell r="B1336">
            <v>9035</v>
          </cell>
          <cell r="C1336" t="str">
            <v>DELINEADORES TIPO B 0.78 x 0.20 x 0.15 (Incluye tornillos)</v>
          </cell>
          <cell r="D1336" t="str">
            <v>UN</v>
          </cell>
          <cell r="E1336">
            <v>217175</v>
          </cell>
        </row>
        <row r="1337">
          <cell r="B1337">
            <v>9036</v>
          </cell>
          <cell r="C1337" t="str">
            <v>DELINEADORES TIPO C 0.405 x 0.15 x 0.085 (Incluye tornillos)</v>
          </cell>
          <cell r="D1337" t="str">
            <v>UN</v>
          </cell>
          <cell r="E1337">
            <v>53907</v>
          </cell>
        </row>
        <row r="1338">
          <cell r="B1338">
            <v>9037</v>
          </cell>
          <cell r="C1338" t="str">
            <v>CURVA 90° PVC 2"</v>
          </cell>
          <cell r="D1338" t="str">
            <v>UN</v>
          </cell>
          <cell r="E1338">
            <v>20706</v>
          </cell>
        </row>
        <row r="1339">
          <cell r="B1339">
            <v>9038</v>
          </cell>
          <cell r="C1339" t="str">
            <v>POSTE TIPO MASTIL T1 X (5.00 mt) EN TUBO SCH 40  GALVANIZADO Y PINTADO</v>
          </cell>
          <cell r="D1339" t="str">
            <v>UN</v>
          </cell>
          <cell r="E1339">
            <v>3036285</v>
          </cell>
        </row>
        <row r="1340">
          <cell r="B1340">
            <v>9043</v>
          </cell>
          <cell r="C1340" t="str">
            <v>GEOMALLA FORTGRID ASPHALT 75  3.8m\ FORTGRID ASPHALT 300 GEF: 3,2</v>
          </cell>
          <cell r="D1340" t="str">
            <v>M2</v>
          </cell>
          <cell r="E1340">
            <v>18159</v>
          </cell>
        </row>
        <row r="1341">
          <cell r="B1341">
            <v>9044</v>
          </cell>
          <cell r="C1341" t="str">
            <v>GEOMALLA FORTGRID ASPHALT 100  3.8m\ FORTGRID ASPHALT 700 GEF: 7,0</v>
          </cell>
          <cell r="D1341" t="str">
            <v>M2</v>
          </cell>
          <cell r="E1341">
            <v>22491</v>
          </cell>
        </row>
        <row r="1342">
          <cell r="B1342">
            <v>9048</v>
          </cell>
          <cell r="C1342" t="str">
            <v>CARTELERA CON MARCO EN ALUMINIO ANODIZADO, PAÑO COLOR GRIS CON CENEFA SUPERIOR, PUERTAS CORREDIZAS. Incl. transporte</v>
          </cell>
          <cell r="D1342" t="str">
            <v>UN</v>
          </cell>
          <cell r="E1342">
            <v>478574</v>
          </cell>
        </row>
        <row r="1343">
          <cell r="B1343">
            <v>9050</v>
          </cell>
          <cell r="C1343" t="str">
            <v>CAMARA DIGITAL COMPACTA MINIMO 16.2 MEGAPIXELES, MEMORIA DE 8 GB, VIDEO HD CON PAUSA Y ZOOM (UN)</v>
          </cell>
          <cell r="D1343" t="str">
            <v>UN</v>
          </cell>
          <cell r="E1343">
            <v>479800</v>
          </cell>
        </row>
        <row r="1344">
          <cell r="B1344">
            <v>9054</v>
          </cell>
          <cell r="C1344" t="str">
            <v>CUBIERTA SANDWICH DECK  333C, SENCILLA, EN ALUZINC Cal 24. SUM E INST. PANEL SIN TRASLAPOS LONGITUDINALES. PINTURA PLASTISOL/DURANAR 1 CARA (e=24micrones) CLIPS METALICOS OCULTOS. AISLANTE FIBRA VIDRIO 38mm</v>
          </cell>
          <cell r="D1344" t="str">
            <v>M2</v>
          </cell>
          <cell r="E1344">
            <v>319570</v>
          </cell>
        </row>
        <row r="1345">
          <cell r="B1345">
            <v>9056</v>
          </cell>
          <cell r="C1345" t="str">
            <v>CIELORASO BAFFLE EN ALUZINC LISO COLOR ALUMINIO MEDIO. INCL FIJACION CON SISTEMA DE TRABA DE PRESION A UN RIEL PORTAPANEL SECCION 25mm CON DISTANCIA CADA 100mm Y ALTUA DE 100mm</v>
          </cell>
          <cell r="D1345" t="str">
            <v>M2</v>
          </cell>
          <cell r="E1345">
            <v>646281</v>
          </cell>
        </row>
        <row r="1346">
          <cell r="B1346">
            <v>9057</v>
          </cell>
          <cell r="C1346" t="str">
            <v>CIELO 84R EN ALUZINC LISO COLOR ALUMINIO MEDIO. INCL FIJACION A LA ESTRUCTURA DEL PORTAPANEL POR MEDIO DE AMARRES CADA METRO, ANCHO DEL PANEL DE 84mm</v>
          </cell>
          <cell r="D1346" t="str">
            <v>M2</v>
          </cell>
          <cell r="E1346">
            <v>301070</v>
          </cell>
        </row>
        <row r="1347">
          <cell r="B1347">
            <v>9061</v>
          </cell>
          <cell r="C1347" t="str">
            <v>CAMISA METALICA PERDIDA e= 3/8"</v>
          </cell>
          <cell r="D1347" t="str">
            <v>M2</v>
          </cell>
          <cell r="E1347">
            <v>460104</v>
          </cell>
        </row>
        <row r="1348">
          <cell r="B1348">
            <v>9062</v>
          </cell>
          <cell r="C1348" t="str">
            <v>SEÑAL VERTICAL UNA CARA PARA CICLORUTA PARAL 3m, ÁNGULO DE 2x1/4x3m LAMINA CAL. 16 PINTADA POR UNA CARA 0.60m x 0.60m o 0.75m x 0.75m</v>
          </cell>
          <cell r="D1348" t="str">
            <v>UN</v>
          </cell>
          <cell r="E1348">
            <v>214200</v>
          </cell>
        </row>
        <row r="1349">
          <cell r="B1349">
            <v>9083</v>
          </cell>
          <cell r="C1349" t="str">
            <v>EQUIPO DE TOPOGRAFÍA. INCLUYE TRÁNSITO, NIVEL Y ELEMENTOS COMPLEMENTARIOS - DÍA</v>
          </cell>
          <cell r="D1349" t="str">
            <v>DIA</v>
          </cell>
          <cell r="E1349">
            <v>141000</v>
          </cell>
        </row>
        <row r="1350">
          <cell r="B1350">
            <v>9084</v>
          </cell>
          <cell r="C1350" t="str">
            <v>TARIFA MES - PERSONAL TÉCNICO-TECNÓLOGO EN ÁREAS DE INGENIERÍA (NO INCLUYE FACTOR DE PRESTACIONES)</v>
          </cell>
          <cell r="D1350" t="str">
            <v>MES</v>
          </cell>
          <cell r="E1350">
            <v>2966000</v>
          </cell>
        </row>
        <row r="1351">
          <cell r="B1351">
            <v>9085</v>
          </cell>
          <cell r="C1351" t="str">
            <v>TARIFA MES - PERSONAL TÉCNICO - AUXILIAR DE INGENIERÍA (NO INCLUYE FACTOR DE PRESTACIONES)</v>
          </cell>
          <cell r="D1351" t="str">
            <v>MES</v>
          </cell>
          <cell r="E1351">
            <v>2607000</v>
          </cell>
        </row>
        <row r="1352">
          <cell r="B1352">
            <v>9086</v>
          </cell>
          <cell r="C1352" t="str">
            <v>TARIFA MES - PERSONAL TÉCNICO - DIBUJANTE 1 (NO INCLUYE FACTOR DE PRESTACIONES)</v>
          </cell>
          <cell r="D1352" t="str">
            <v>MES</v>
          </cell>
          <cell r="E1352">
            <v>2734000</v>
          </cell>
        </row>
        <row r="1353">
          <cell r="B1353">
            <v>9087</v>
          </cell>
          <cell r="C1353" t="str">
            <v>TARIFA MES - PERSONAL TÉCNICO - DIBUJANTE 2 (NO INCLUYE FACTOR DE PRESTACIONES)</v>
          </cell>
          <cell r="D1353" t="str">
            <v>MES</v>
          </cell>
          <cell r="E1353">
            <v>2209000</v>
          </cell>
        </row>
        <row r="1354">
          <cell r="B1354">
            <v>9088</v>
          </cell>
          <cell r="C1354" t="str">
            <v>TARIFA MES - PERSONAL TÉCNICO - TOPÓGRAFO INSPECTOR (NO INCLUYE FACTOR DE PRESTACIONES)</v>
          </cell>
          <cell r="D1354" t="str">
            <v>MES</v>
          </cell>
          <cell r="E1354">
            <v>3092000</v>
          </cell>
        </row>
        <row r="1355">
          <cell r="B1355">
            <v>9089</v>
          </cell>
          <cell r="C1355" t="str">
            <v>TARIFA MES - PERSONAL TÉCNICO - LABORATORISTA INSPECTOR (NO INCLUYE FACTOR DE PRESTACIONES)</v>
          </cell>
          <cell r="D1355" t="str">
            <v>MES</v>
          </cell>
          <cell r="E1355">
            <v>2739000</v>
          </cell>
        </row>
        <row r="1356">
          <cell r="B1356">
            <v>9090</v>
          </cell>
          <cell r="C1356" t="str">
            <v>TARIFA MES - PERSONAL TÉCNICO - LABORATORISTA AUXILIAR (NO INCLUYE FACTOR DE PRESTACIONES)</v>
          </cell>
          <cell r="D1356" t="str">
            <v>MES</v>
          </cell>
          <cell r="E1356">
            <v>1917000</v>
          </cell>
        </row>
        <row r="1357">
          <cell r="B1357">
            <v>9091</v>
          </cell>
          <cell r="C1357" t="str">
            <v>TARIFA MES - PERSONAL TÉCNICO - OPERADOR EQUIPO PERFORACIÓN (INCLUYE FACTOR DE PRESTACIONES)</v>
          </cell>
          <cell r="D1357" t="str">
            <v>MES</v>
          </cell>
          <cell r="E1357">
            <v>3590916</v>
          </cell>
        </row>
        <row r="1358">
          <cell r="B1358">
            <v>9092</v>
          </cell>
          <cell r="C1358" t="str">
            <v>TARIFA MES - PERSONAL TÉCNICO - OPERADOR AUXILIAR DE EQUIPO (INCLUYE FACTOR DE PRESTACIONES)</v>
          </cell>
          <cell r="D1358" t="str">
            <v>MES</v>
          </cell>
          <cell r="E1358">
            <v>2613899</v>
          </cell>
        </row>
        <row r="1359">
          <cell r="B1359">
            <v>9093</v>
          </cell>
          <cell r="C1359" t="str">
            <v>TARIFA MES - PERSONAL TÉCNICO - INSPECTOR 1 (NO INCLUYE FACTOR DE PRESTACIONES)</v>
          </cell>
          <cell r="D1359" t="str">
            <v>MES</v>
          </cell>
          <cell r="E1359">
            <v>2249000</v>
          </cell>
        </row>
        <row r="1360">
          <cell r="B1360">
            <v>9094</v>
          </cell>
          <cell r="C1360" t="str">
            <v>TARIFA MES - PERSONAL TÉCNICO - INSPECTOR 2 (NO INCLUYE FACTOR DE PRESTACIONES)</v>
          </cell>
          <cell r="D1360" t="str">
            <v>MES</v>
          </cell>
          <cell r="E1360">
            <v>2025000</v>
          </cell>
        </row>
        <row r="1361">
          <cell r="B1361">
            <v>9095</v>
          </cell>
          <cell r="C1361" t="str">
            <v>TARIFA MES - PERSONAL TÉCNICO - TOPÓGRAFO AUXILIAR (NO INCLUYE FACTOR DE PRESTACIONES)</v>
          </cell>
          <cell r="D1361" t="str">
            <v>MES</v>
          </cell>
          <cell r="E1361">
            <v>2536000</v>
          </cell>
        </row>
        <row r="1362">
          <cell r="B1362">
            <v>9096</v>
          </cell>
          <cell r="C1362" t="str">
            <v>TARIFA MES - PERSONAL TÉCNICO - BATIMETRISTA INSPECTOR (NO INCLUYE FACTOR DE PRESTACIONES)</v>
          </cell>
          <cell r="D1362" t="str">
            <v>MES</v>
          </cell>
          <cell r="E1362">
            <v>3092000</v>
          </cell>
        </row>
        <row r="1363">
          <cell r="B1363">
            <v>9097</v>
          </cell>
          <cell r="C1363" t="str">
            <v>TARIFA MES - PERSONAL TÉCNICO - BATIMETRISTA AUXILIAR (NO INCLUYE FACTOR DE PRESTACIONES)</v>
          </cell>
          <cell r="D1363" t="str">
            <v>MES</v>
          </cell>
          <cell r="E1363">
            <v>2536000</v>
          </cell>
        </row>
        <row r="1364">
          <cell r="B1364">
            <v>9098</v>
          </cell>
          <cell r="C1364" t="str">
            <v>TARIFA MES - PERSONAL AUXILIAR TÉCNICO - CADENERO 1 (NO INCLUYE FACTOR DE PRESTACIONES)</v>
          </cell>
          <cell r="D1364" t="str">
            <v>MES</v>
          </cell>
          <cell r="E1364">
            <v>1917000</v>
          </cell>
        </row>
        <row r="1365">
          <cell r="B1365">
            <v>9099</v>
          </cell>
          <cell r="C1365" t="str">
            <v>TARIFA MES - PERSONAL AUXILIAR TÉCNICO - CADENERO 2 (NO INCLUYE FACTOR DE PRESTACIONES)</v>
          </cell>
          <cell r="D1365" t="str">
            <v>MES</v>
          </cell>
          <cell r="E1365">
            <v>1670000</v>
          </cell>
        </row>
        <row r="1366">
          <cell r="B1366">
            <v>9100</v>
          </cell>
          <cell r="C1366" t="str">
            <v>TARIFA MES - PERSONAL AUXILIAR TÉCNICO - CONDUCTOR O MOTORISTA (NO INCLUYE FACTOR DE PRESTACIONES)</v>
          </cell>
          <cell r="D1366" t="str">
            <v>MES</v>
          </cell>
          <cell r="E1366">
            <v>1389000</v>
          </cell>
        </row>
        <row r="1367">
          <cell r="B1367">
            <v>9101</v>
          </cell>
          <cell r="C1367" t="str">
            <v>TARIFA MES - PERSONAL DE OBRA - MAESTRO DE OBRA (NO INCLUYE FACTOR DE PRESTACIONES)</v>
          </cell>
          <cell r="D1367" t="str">
            <v>MES</v>
          </cell>
          <cell r="E1367">
            <v>3480000</v>
          </cell>
        </row>
        <row r="1368">
          <cell r="B1368">
            <v>9102</v>
          </cell>
          <cell r="C1368" t="str">
            <v>TARIFA MES - PERSONAL ADMINISTRATIVO - ADMINISTRADOR (NO INCLUYE FACTOR DE PRESTACIONES)</v>
          </cell>
          <cell r="D1368" t="str">
            <v>MES</v>
          </cell>
          <cell r="E1368">
            <v>2879000</v>
          </cell>
        </row>
        <row r="1369">
          <cell r="B1369">
            <v>9103</v>
          </cell>
          <cell r="C1369" t="str">
            <v>TARIFA MES - PERSONAL ADMINISTRATIVO - AUXILIAR ADMINISTRATIVO-ALMACENISTA (NO INCLUYE FACTOR DE PRESTACIONES)</v>
          </cell>
          <cell r="D1369" t="str">
            <v>MES</v>
          </cell>
          <cell r="E1369">
            <v>2053000</v>
          </cell>
        </row>
        <row r="1370">
          <cell r="B1370">
            <v>9104</v>
          </cell>
          <cell r="C1370" t="str">
            <v>TARIFA MES - PERSONAL ADMINISTRATIVO - SECRETARIA 1 (NO INCLUYE FACTOR DE PRESTACIONES)</v>
          </cell>
          <cell r="D1370" t="str">
            <v>MES</v>
          </cell>
          <cell r="E1370">
            <v>1670000</v>
          </cell>
        </row>
        <row r="1371">
          <cell r="B1371">
            <v>9105</v>
          </cell>
          <cell r="C1371" t="str">
            <v>TARIFA MES - PERSONAL ADMINISTRATIVO - SECRETARIA 2 (NO INCLUYE FACTOR DE PRESTACIONES)</v>
          </cell>
          <cell r="D1371" t="str">
            <v>MES</v>
          </cell>
          <cell r="E1371">
            <v>1389000</v>
          </cell>
        </row>
        <row r="1372">
          <cell r="B1372">
            <v>9107</v>
          </cell>
          <cell r="C1372" t="str">
            <v>TARIFA MES - PROFESIONAL CATEGORÍA 1 (NO INCLUYE FACTOR DE PRESTACIONES)</v>
          </cell>
          <cell r="D1372" t="str">
            <v>MES</v>
          </cell>
          <cell r="E1372">
            <v>14390000</v>
          </cell>
        </row>
        <row r="1373">
          <cell r="B1373">
            <v>9108</v>
          </cell>
          <cell r="C1373" t="str">
            <v>TARIFA MES - PROFESIONAL CATEGORÍA 2 (NO INCLUYE FACTOR DE PRESTACIONES)</v>
          </cell>
          <cell r="D1373" t="str">
            <v>MES</v>
          </cell>
          <cell r="E1373">
            <v>10967000</v>
          </cell>
        </row>
        <row r="1374">
          <cell r="B1374">
            <v>9109</v>
          </cell>
          <cell r="C1374" t="str">
            <v>TARIFA MES - PROFESIONAL CATEGORÍA 3 (NO INCLUYE FACTOR DE PRESTACIONES)</v>
          </cell>
          <cell r="D1374" t="str">
            <v>MES</v>
          </cell>
          <cell r="E1374">
            <v>9255000</v>
          </cell>
        </row>
        <row r="1375">
          <cell r="B1375">
            <v>9110</v>
          </cell>
          <cell r="C1375" t="str">
            <v>TARIFA MES - PROFESIONAL CATEGORÍA 4 (NO INCLUYE FACTOR DE PRESTACIONES)</v>
          </cell>
          <cell r="D1375" t="str">
            <v>MES</v>
          </cell>
          <cell r="E1375">
            <v>7881000</v>
          </cell>
        </row>
        <row r="1376">
          <cell r="B1376">
            <v>9111</v>
          </cell>
          <cell r="C1376" t="str">
            <v>TARIFA MES - PROFESIONAL CATEGORÍA 5 (NO INCLUYE FACTOR DE PRESTACIONES)</v>
          </cell>
          <cell r="D1376" t="str">
            <v>MES</v>
          </cell>
          <cell r="E1376">
            <v>7108000</v>
          </cell>
        </row>
        <row r="1377">
          <cell r="B1377">
            <v>9112</v>
          </cell>
          <cell r="C1377" t="str">
            <v>TARIFA MES - PROFESIONAL CATEGORÍA 6 (NO INCLUYE FACTOR DE PRESTACIONES)</v>
          </cell>
          <cell r="D1377" t="str">
            <v>MES</v>
          </cell>
          <cell r="E1377">
            <v>6339000</v>
          </cell>
        </row>
        <row r="1378">
          <cell r="B1378">
            <v>9113</v>
          </cell>
          <cell r="C1378" t="str">
            <v>TARIFA MES - PROFESIONAL CATEGORÍA 7 (NO INCLUYE FACTOR DE PRESTACIONES)</v>
          </cell>
          <cell r="D1378" t="str">
            <v>MES</v>
          </cell>
          <cell r="E1378">
            <v>4793000</v>
          </cell>
        </row>
        <row r="1379">
          <cell r="B1379">
            <v>9114</v>
          </cell>
          <cell r="C1379" t="str">
            <v>TARIFA MES - PROFESIONAL CATEGORÍA 8 (NO INCLUYE FACTOR DE PRESTACIONES)</v>
          </cell>
          <cell r="D1379" t="str">
            <v>MES</v>
          </cell>
          <cell r="E1379">
            <v>4523000</v>
          </cell>
        </row>
        <row r="1380">
          <cell r="B1380">
            <v>9115</v>
          </cell>
          <cell r="C1380" t="str">
            <v>EQUIPO DE TOPOGRAFÍA. INCLUYE TRÁNSITO, NIVEL Y ELEMENTOS COMPLEMENTARIOS - MES</v>
          </cell>
          <cell r="D1380" t="str">
            <v>MES</v>
          </cell>
          <cell r="E1380">
            <v>4103000</v>
          </cell>
        </row>
        <row r="1381">
          <cell r="B1381">
            <v>9116</v>
          </cell>
          <cell r="C1381" t="str">
            <v>EQUIPO COMPLETO DE LABORATORIO - ESTUDIOS - DÍA</v>
          </cell>
          <cell r="D1381" t="str">
            <v>DIA</v>
          </cell>
          <cell r="E1381">
            <v>221000</v>
          </cell>
        </row>
        <row r="1382">
          <cell r="B1382">
            <v>9117</v>
          </cell>
          <cell r="C1382" t="str">
            <v>EQUIPO COMPLETO DE LABORATORIO - ESTUDIOS - MES</v>
          </cell>
          <cell r="D1382" t="str">
            <v>MES</v>
          </cell>
          <cell r="E1382">
            <v>6399000</v>
          </cell>
        </row>
        <row r="1383">
          <cell r="B1383">
            <v>9118</v>
          </cell>
          <cell r="C1383" t="str">
            <v>EQUIPO COMPLETO DE LABORATORIO - INTERVENTORIAS - DÍA</v>
          </cell>
          <cell r="D1383" t="str">
            <v>DIA</v>
          </cell>
          <cell r="E1383">
            <v>382000</v>
          </cell>
        </row>
        <row r="1384">
          <cell r="B1384">
            <v>9119</v>
          </cell>
          <cell r="C1384" t="str">
            <v>EQUIPO COMPLETO DE LABORATORIO - INTERVENTORIAS - MES</v>
          </cell>
          <cell r="D1384" t="str">
            <v>MES</v>
          </cell>
          <cell r="E1384">
            <v>11312000</v>
          </cell>
        </row>
        <row r="1385">
          <cell r="B1385">
            <v>9120</v>
          </cell>
          <cell r="C1385" t="str">
            <v>EQUIPO COMPLETO DE BATIMETRIA, HIDROMETRIA O SEDIMENTOMETRIA - DÍA</v>
          </cell>
          <cell r="D1385" t="str">
            <v>DIA</v>
          </cell>
          <cell r="E1385">
            <v>273000</v>
          </cell>
        </row>
        <row r="1386">
          <cell r="B1386">
            <v>9121</v>
          </cell>
          <cell r="C1386" t="str">
            <v>EQUIPO COMPLETO DE BATIMETRIA, HIDROMETRIA O SEDIMENTOMETRIA - MES</v>
          </cell>
          <cell r="D1386" t="str">
            <v>MES</v>
          </cell>
          <cell r="E1386">
            <v>8211000</v>
          </cell>
        </row>
        <row r="1387">
          <cell r="B1387">
            <v>9122</v>
          </cell>
          <cell r="C1387" t="str">
            <v xml:space="preserve"> PLOTTER - DÍA</v>
          </cell>
          <cell r="D1387" t="str">
            <v>DIA</v>
          </cell>
          <cell r="E1387">
            <v>41675</v>
          </cell>
        </row>
        <row r="1388">
          <cell r="B1388">
            <v>9123</v>
          </cell>
          <cell r="C1388" t="str">
            <v>PLOTTER - MES</v>
          </cell>
          <cell r="D1388" t="str">
            <v>MES</v>
          </cell>
          <cell r="E1388">
            <v>1254999</v>
          </cell>
        </row>
        <row r="1389">
          <cell r="B1389">
            <v>9124</v>
          </cell>
          <cell r="C1389" t="str">
            <v>DISTANCIOMETRO  (Incluyendo tránsito y Estación Total) - Capacidad de Lectura hasta 1500m</v>
          </cell>
          <cell r="D1389" t="str">
            <v>DIA</v>
          </cell>
          <cell r="E1389">
            <v>268000</v>
          </cell>
        </row>
        <row r="1390">
          <cell r="B1390">
            <v>9125</v>
          </cell>
          <cell r="C1390" t="str">
            <v>DISTANCIOMETRO  (Incluyendo tránsito y Estación Total) - Capacidad de Lectura hasta 1500m.</v>
          </cell>
          <cell r="D1390" t="str">
            <v>MES</v>
          </cell>
          <cell r="E1390">
            <v>8016000</v>
          </cell>
        </row>
        <row r="1391">
          <cell r="B1391">
            <v>9143</v>
          </cell>
          <cell r="C1391" t="str">
            <v>TAPON HD EXTREMO LISO D= 3"</v>
          </cell>
          <cell r="D1391" t="str">
            <v>UN</v>
          </cell>
          <cell r="E1391">
            <v>58178</v>
          </cell>
        </row>
        <row r="1392">
          <cell r="B1392">
            <v>9144</v>
          </cell>
          <cell r="C1392" t="str">
            <v>PRUEBA HIDROSTÁTICA EN TUBERÍAS HASTA DE 12" TRAMOS MÁXIMO DE 500 ML</v>
          </cell>
          <cell r="D1392" t="str">
            <v>UN</v>
          </cell>
          <cell r="E1392">
            <v>654500</v>
          </cell>
        </row>
        <row r="1393">
          <cell r="B1393">
            <v>9145</v>
          </cell>
          <cell r="C1393" t="str">
            <v>DESINFECCIÓN DE TUBERÍAS HASTA DE 12", POR TRAMOS.</v>
          </cell>
          <cell r="D1393" t="str">
            <v>UN</v>
          </cell>
          <cell r="E1393">
            <v>654500</v>
          </cell>
        </row>
        <row r="1394">
          <cell r="B1394">
            <v>9146</v>
          </cell>
          <cell r="C1394" t="str">
            <v>DETECTORES DE DEMANDA VEHICULAR (CÁMARA) NO INCLUYE CABLES</v>
          </cell>
          <cell r="D1394" t="str">
            <v>UN</v>
          </cell>
          <cell r="E1394">
            <v>17062199</v>
          </cell>
        </row>
        <row r="1395">
          <cell r="B1395">
            <v>9147</v>
          </cell>
          <cell r="C1395" t="str">
            <v>DETECTORES DE DEMANDA PEATONAL (BOTONES) NO INCLUYE CABLES</v>
          </cell>
          <cell r="D1395" t="str">
            <v>UN</v>
          </cell>
          <cell r="E1395">
            <v>1913706</v>
          </cell>
        </row>
        <row r="1396">
          <cell r="B1396">
            <v>9148</v>
          </cell>
          <cell r="C1396" t="str">
            <v>TORRE DE ILUMINACIÓN. POTENCIA DE 2.4 A 3.8 KW - INCLUYE COMBUSTIBLE</v>
          </cell>
          <cell r="D1396" t="str">
            <v>MES</v>
          </cell>
          <cell r="E1396">
            <v>3511737</v>
          </cell>
        </row>
        <row r="1397">
          <cell r="B1397">
            <v>9150</v>
          </cell>
          <cell r="C1397" t="str">
            <v>CONTROLADOR C900V CON CAPACIDAD PARA 16 GRUPOS VEHICULARES O PEATONALES. (Suministro, instalación y puesta en funcionamiento). CON POSIBILIDAD DE AMPLIACIÓN HASTA 32 GRUPOS, RELOJ EN TIEMPO REAL, 32</v>
          </cell>
          <cell r="D1397" t="str">
            <v>UN</v>
          </cell>
          <cell r="E1397">
            <v>128072248</v>
          </cell>
        </row>
        <row r="1398">
          <cell r="B1398">
            <v>9151</v>
          </cell>
          <cell r="C1398" t="str">
            <v>CONTROLADOR C900V CON CAPACIDAD PARA 24 GRUPOS VEHICULARES O PEATONALES. (Suministro, instalación y puesta en funcionamiento). CON POSIBILIDAD DE AMPLIACIÓN HASTA 32 GRUPOS, RELOJ EN TIEMPO REAL, 32</v>
          </cell>
          <cell r="D1398" t="str">
            <v>UN</v>
          </cell>
          <cell r="E1398">
            <v>145471863</v>
          </cell>
        </row>
        <row r="1399">
          <cell r="B1399">
            <v>9152</v>
          </cell>
          <cell r="C1399" t="str">
            <v>CONTROLADOR C900V CON CAPACIDAD PARA 32 GRUPOS VEHICULARES O PEATONALES. (Suministro, instalación y puesta en funcionamiento). CON POSIBILIDAD DE AMPLIACIÓN HASTA 32 GRUPOS, RELOJ EN TIEMPO REAL, 32</v>
          </cell>
          <cell r="D1399" t="str">
            <v>UN</v>
          </cell>
          <cell r="E1399">
            <v>161839084</v>
          </cell>
        </row>
        <row r="1400">
          <cell r="B1400">
            <v>9159</v>
          </cell>
          <cell r="C1400" t="str">
            <v>ALQUILER ENTIBADO DESLIZANTE E2, RANGO PROFUNDIDAD DE EXCAVACIÓN: 3.0 M &lt; H &lt;= 4.8 M. INCL. ACCESORIOS Y ELEMENTOS DE FIJACIÓN</v>
          </cell>
          <cell r="D1400" t="str">
            <v>M2/MES</v>
          </cell>
          <cell r="E1400">
            <v>135660</v>
          </cell>
        </row>
        <row r="1401">
          <cell r="B1401">
            <v>9164</v>
          </cell>
          <cell r="C1401" t="str">
            <v>ALQUILER DE VEHICULO: CAMPERO, PICK-UP, CAMIONETA, CAMION O SIMILAR MAYOR A 2000cc DE CILINDRADA, MODELO 2022 A 2019. 100% DE LA TARIFA ESTABLECIDA. INCLUYE TODOS LOS COSTOS DE OPERACIÓN Y MANTENIMIENTO EXCEPTO EL SALARIO DEL CONDUCTOR.</v>
          </cell>
          <cell r="D1401" t="str">
            <v>DIA</v>
          </cell>
          <cell r="E1401">
            <v>344000</v>
          </cell>
        </row>
        <row r="1402">
          <cell r="B1402">
            <v>9165</v>
          </cell>
          <cell r="C1402" t="str">
            <v>ALQUILER DE VEHICULO: CAMPERO, PICK-UP, CAMIONETA, CAMION O SIMILAR DE 1300cc A 2000cc DE CILINDRADA, MODELO 2022 A 2019. 100% DE LA TARIFA ESTABLECIDA. INCLUYE TODOS LOS COSTOS DE OPERACIÓN Y MANTENIMIENTO EXCEPTO EL SALARIO DEL CONDUCTOR</v>
          </cell>
          <cell r="D1402" t="str">
            <v>MES</v>
          </cell>
          <cell r="E1402">
            <v>7265000</v>
          </cell>
        </row>
        <row r="1403">
          <cell r="B1403">
            <v>9166</v>
          </cell>
          <cell r="C1403" t="str">
            <v>ALQUILER DE VEHICULO: CAMPERO, PICK-UP, CAMIONETA, CAMION O SIMILAR MAYOR A 2000cc DE CILINDRADA, MODELO 2022 A 2019. 100% DE LA TARIFA ESTABLECIDA. INCLUYE TODOS LOS COSTOS DE OPERACIÓN Y MANTENIMIENTO EXCEPTO EL SALARIO DEL CONDUCTOR</v>
          </cell>
          <cell r="D1403" t="str">
            <v>MES</v>
          </cell>
          <cell r="E1403">
            <v>10378000</v>
          </cell>
        </row>
        <row r="1404">
          <cell r="B1404">
            <v>9167</v>
          </cell>
          <cell r="C1404" t="str">
            <v>ALQUILER DE VEHICULO: CAMPERO, PICK-UP, CAMIONETA, CAMION O SIMILAR CON CAPACIDAD DE CARGA DE 3 TON O MAS, MODELO 2022 A 2019. 100% DE LA TARIFA ESTABLECIDA. INCLUYE TODOS LOS COSTOS DE OPERACIÓN Y MANTENIMIENTO EXCEPTO EL SALARIO DEL CONDUCTOR.</v>
          </cell>
          <cell r="D1404" t="str">
            <v>DIA</v>
          </cell>
          <cell r="E1404">
            <v>471000</v>
          </cell>
        </row>
        <row r="1405">
          <cell r="B1405">
            <v>9168</v>
          </cell>
          <cell r="C1405" t="str">
            <v>ALQUILER DE VEHICULO: CAMPERO, PICK-UP, CAMIONETA, CAMION O SIMILAR CON CAPACIDAD DE CARGA DE 3 TON O MAS, MODELO 2022 A 2019. 100% DE LA TARIFA ESTABLECIDA. INCLUYE TODOS LOS COSTOS DE OPERACIÓN Y MANTENIMIENTO EXCEPTO EL SALARIO DEL CONDUCTOR</v>
          </cell>
          <cell r="D1405" t="str">
            <v>MES</v>
          </cell>
          <cell r="E1405">
            <v>14121000</v>
          </cell>
        </row>
        <row r="1406">
          <cell r="B1406">
            <v>9169</v>
          </cell>
          <cell r="C1406" t="str">
            <v>PALETA PARE-SIGA REGLAMENTADA</v>
          </cell>
          <cell r="D1406" t="str">
            <v>UN</v>
          </cell>
          <cell r="E1406">
            <v>29750</v>
          </cell>
        </row>
        <row r="1407">
          <cell r="B1407">
            <v>9170</v>
          </cell>
          <cell r="C1407" t="str">
            <v>ARANDELA (Kg)</v>
          </cell>
          <cell r="D1407" t="str">
            <v>KG</v>
          </cell>
          <cell r="E1407">
            <v>10484</v>
          </cell>
        </row>
        <row r="1408">
          <cell r="B1408">
            <v>9171</v>
          </cell>
          <cell r="C1408" t="str">
            <v>TORNILLO (Kg)</v>
          </cell>
          <cell r="D1408" t="str">
            <v>KG</v>
          </cell>
          <cell r="E1408">
            <v>9206</v>
          </cell>
        </row>
        <row r="1409">
          <cell r="B1409">
            <v>9172</v>
          </cell>
          <cell r="C1409" t="str">
            <v>TRANSPORTE DE EQUIPO MENOR A UNA TONELADA POR VIAJE. INCLUYE ESCOLTA</v>
          </cell>
          <cell r="D1409" t="str">
            <v>VIAJE</v>
          </cell>
          <cell r="E1409">
            <v>122376</v>
          </cell>
        </row>
        <row r="1410">
          <cell r="B1410">
            <v>9176</v>
          </cell>
          <cell r="C1410" t="str">
            <v>PLUMA GRÚA A COMBUSTIÓN - CAPACIDAD DE CARGA DE  250 A 300 KG. GUAYA DE 35m. NO INCLUYE COMBUSTIBLE</v>
          </cell>
          <cell r="D1410" t="str">
            <v>MES</v>
          </cell>
          <cell r="E1410">
            <v>510510</v>
          </cell>
        </row>
        <row r="1411">
          <cell r="B1411">
            <v>9184</v>
          </cell>
          <cell r="C1411" t="str">
            <v>SEÑAL VERTICAL GRUPO DE INFORMATIVAS TIPO RECTANGULO (60cm x 75cm)</v>
          </cell>
          <cell r="D1411" t="str">
            <v>UN</v>
          </cell>
          <cell r="E1411">
            <v>257683</v>
          </cell>
        </row>
        <row r="1412">
          <cell r="B1412">
            <v>9185</v>
          </cell>
          <cell r="C1412" t="str">
            <v>SONORIZADORES PARA INVIDENTES</v>
          </cell>
          <cell r="D1412" t="str">
            <v>UN</v>
          </cell>
          <cell r="E1412">
            <v>5726009</v>
          </cell>
        </row>
        <row r="1413">
          <cell r="B1413">
            <v>9186</v>
          </cell>
          <cell r="C1413" t="str">
            <v>TRANSFORMADOR MONOFASICO 15 KVA (TENSION PRIMARIA DE 13.200, TENSION SECUNDARIA 240/120V ABB</v>
          </cell>
          <cell r="D1413" t="str">
            <v>UN</v>
          </cell>
          <cell r="E1413">
            <v>3291842</v>
          </cell>
        </row>
        <row r="1414">
          <cell r="B1414">
            <v>9187</v>
          </cell>
          <cell r="C1414" t="str">
            <v>POSTE TIPO MÉNSULA T2 (3.50m) EN TUBO SCH 40 GALVANIZADO Y PINTADO.</v>
          </cell>
          <cell r="D1414" t="str">
            <v>UN</v>
          </cell>
          <cell r="E1414">
            <v>3993521</v>
          </cell>
        </row>
        <row r="1415">
          <cell r="B1415">
            <v>9188</v>
          </cell>
          <cell r="C1415" t="str">
            <v>POSTE TIPO MÉNSULA T2 (4.50m) EN TUBO SCH 40 GALVANIZADO Y PINTADO.</v>
          </cell>
          <cell r="D1415" t="str">
            <v>UN</v>
          </cell>
          <cell r="E1415">
            <v>4232830</v>
          </cell>
        </row>
        <row r="1416">
          <cell r="B1416">
            <v>9189</v>
          </cell>
          <cell r="C1416" t="str">
            <v>POSTE TIPO MÉNSULA T2 (6.50m) EN TUBO SCH 40 GALVANIZADO Y PINTADO.</v>
          </cell>
          <cell r="D1416" t="str">
            <v>UN</v>
          </cell>
          <cell r="E1416">
            <v>5189947</v>
          </cell>
        </row>
        <row r="1417">
          <cell r="B1417">
            <v>9190</v>
          </cell>
          <cell r="C1417" t="str">
            <v>POSTE TIPO MÉNSULA T2 (8.50m) EN TUBO SCH 40 GALVANIZADO Y PINTADO.</v>
          </cell>
          <cell r="D1417" t="str">
            <v>UN</v>
          </cell>
          <cell r="E1417">
            <v>11890004</v>
          </cell>
        </row>
        <row r="1418">
          <cell r="B1418">
            <v>9191</v>
          </cell>
          <cell r="C1418" t="str">
            <v>SEMAFORO VEHICULAR DE POLICARBONATO (3x200), LENTES DE POLICARBONATO DE 8", TRES LUCES, SISTEMA DE ILUMINACIÓN A LEDS. TIPO MENSULA.</v>
          </cell>
          <cell r="D1418" t="str">
            <v>UN</v>
          </cell>
          <cell r="E1418">
            <v>4640076</v>
          </cell>
        </row>
        <row r="1419">
          <cell r="B1419">
            <v>9192</v>
          </cell>
          <cell r="C1419" t="str">
            <v>SEMAFORO VEHICULAR DE POLICARBONATO (3x200), LENTES DE POLICARBONATO DE 8", TRES LUCES, SISTEMA DE ILUMINACIÓN A LEDS. FLECHA DE GIRO TIPO MENSULA.</v>
          </cell>
          <cell r="D1419" t="str">
            <v>UN</v>
          </cell>
          <cell r="E1419">
            <v>4473226</v>
          </cell>
        </row>
        <row r="1420">
          <cell r="B1420">
            <v>9193</v>
          </cell>
          <cell r="C1420" t="str">
            <v>SEMAFORO VEHICULAR DE POLICARBONATO (3x200), LENTES DE POLICARBONATO DE 8", TRES LUCES, SISTEMA DE ILUMINACIÓN A LEDS. FLECHA DE GIRO TIPO MASTIL.</v>
          </cell>
          <cell r="D1420" t="str">
            <v>UN</v>
          </cell>
          <cell r="E1420">
            <v>3938351</v>
          </cell>
        </row>
        <row r="1421">
          <cell r="B1421">
            <v>9194</v>
          </cell>
          <cell r="C1421" t="str">
            <v>SEMAFORO VEHICULAR DE POLICARBONATO (3x200), LENTES DE POLICARBONATO DE 8", TRES LUCES, SISTEMA DE ILUMINACIÓN A LEDS. TIPO MASTIL.</v>
          </cell>
          <cell r="D1421" t="str">
            <v>UN</v>
          </cell>
          <cell r="E1421">
            <v>4094821</v>
          </cell>
        </row>
        <row r="1422">
          <cell r="B1422">
            <v>9197</v>
          </cell>
          <cell r="C1422" t="str">
            <v>CONCRETO MR41 COLOR OCRE.</v>
          </cell>
          <cell r="D1422" t="str">
            <v>M3</v>
          </cell>
          <cell r="E1422">
            <v>803866</v>
          </cell>
        </row>
        <row r="1423">
          <cell r="B1423">
            <v>9199</v>
          </cell>
          <cell r="C1423" t="str">
            <v>CONCRETO MR41 COLOR GRIS GRAVA 1" (280 Kg/cm2)</v>
          </cell>
          <cell r="D1423" t="str">
            <v>M3</v>
          </cell>
          <cell r="E1423">
            <v>539070</v>
          </cell>
        </row>
        <row r="1424">
          <cell r="B1424">
            <v>9200</v>
          </cell>
          <cell r="C1424" t="str">
            <v>SEÑAL VERTICAL GRUPO DE PREVENTIVAS TIPO CUADRADO (75cm x 75cm)</v>
          </cell>
          <cell r="D1424" t="str">
            <v>UN</v>
          </cell>
          <cell r="E1424">
            <v>322103</v>
          </cell>
        </row>
        <row r="1425">
          <cell r="B1425">
            <v>9201</v>
          </cell>
          <cell r="C1425" t="str">
            <v>SEÑAL VERTICAL GRUPO DE PREVENTIVAS SP-40 TIPO RECTANGULO (120cm x 40cm)</v>
          </cell>
          <cell r="D1425" t="str">
            <v>UN</v>
          </cell>
          <cell r="E1425">
            <v>322103</v>
          </cell>
        </row>
        <row r="1426">
          <cell r="B1426">
            <v>9202</v>
          </cell>
          <cell r="C1426" t="str">
            <v>SEÑAL VERTICAL GRUPO DE REGLAMENTARIAS TIPO CIRCULO D= 75cm</v>
          </cell>
          <cell r="D1426" t="str">
            <v>UN</v>
          </cell>
          <cell r="E1426">
            <v>322103</v>
          </cell>
        </row>
        <row r="1427">
          <cell r="B1427">
            <v>9203</v>
          </cell>
          <cell r="C1427" t="str">
            <v>SEÑAL VERTICAL GRUPO DE REGLAMENTARIAS SR-01 TIPO OCTAGONO CON ALTURA DE 75cm</v>
          </cell>
          <cell r="D1427" t="str">
            <v>UN</v>
          </cell>
          <cell r="E1427">
            <v>322103</v>
          </cell>
        </row>
        <row r="1428">
          <cell r="B1428">
            <v>9204</v>
          </cell>
          <cell r="C1428" t="str">
            <v>SEÑAL VERTICAL GRUPO DE REGLAMENTARIAS SR-02 TIPO TRIANGULO EQUILATERO 75cm DE LADO</v>
          </cell>
          <cell r="D1428" t="str">
            <v>UN</v>
          </cell>
          <cell r="E1428">
            <v>322103</v>
          </cell>
        </row>
        <row r="1429">
          <cell r="B1429">
            <v>9209</v>
          </cell>
          <cell r="C1429" t="str">
            <v>BARRICADA METALICA TIPO IDU CON CERRADO REFLECTIVO NARANJA Y BLANCO GRADO INGENIERIA, MEDIDAS: 2.40m x 1.50m - 3 BANDEJAS DE 20cm x 2.40m. TABLERO DE DESVIO DE 60cm</v>
          </cell>
          <cell r="D1429" t="str">
            <v>UN</v>
          </cell>
          <cell r="E1429">
            <v>296335</v>
          </cell>
        </row>
        <row r="1430">
          <cell r="B1430">
            <v>9210</v>
          </cell>
          <cell r="C1430" t="str">
            <v>GRÚA REMOLQUE TIPO PLANCHÓN.  INCLUYE CONDUCTOR Y COMBUSTIBLE - INCLUYE MOVILIZACIÓN Y DESMOVILIZACIÓN</v>
          </cell>
          <cell r="D1430" t="str">
            <v>DIA</v>
          </cell>
          <cell r="E1430">
            <v>1295832</v>
          </cell>
        </row>
        <row r="1431">
          <cell r="B1431">
            <v>9211</v>
          </cell>
          <cell r="C1431" t="str">
            <v>PASACALLE  IMPRESO EN LONA BANNER (7.00m x 1.00m) INCLUYE PALOS A LOS EXTREMOS</v>
          </cell>
          <cell r="D1431" t="str">
            <v>UN</v>
          </cell>
          <cell r="E1431">
            <v>285705</v>
          </cell>
        </row>
        <row r="1432">
          <cell r="B1432">
            <v>9216</v>
          </cell>
          <cell r="C1432" t="str">
            <v>CARGA PUNTUAL EN MUESTRAS DE ROCA INTACTA. Norma técnica: ASTM D5731 - 16.</v>
          </cell>
          <cell r="D1432" t="str">
            <v>UN</v>
          </cell>
          <cell r="E1432">
            <v>107100</v>
          </cell>
        </row>
        <row r="1433">
          <cell r="B1433">
            <v>9217</v>
          </cell>
          <cell r="C1433" t="str">
            <v>MÉTODO PARA LA DETERMINACIÓN DEL ÍNDICE DE DESLEIMIENTO - DURABILIDAD DE LUTITAS Y OTRAS ROCAS DÉBILES. Norma técnica: INV E 236-13 ASTM D4644 - 16.</v>
          </cell>
          <cell r="D1433" t="str">
            <v>UN</v>
          </cell>
          <cell r="E1433">
            <v>208488</v>
          </cell>
        </row>
        <row r="1434">
          <cell r="B1434">
            <v>9219</v>
          </cell>
          <cell r="C1434" t="str">
            <v>RESISTENCIA A LA TRACCIÓN INDIRECTA DE MUESTRAS DE ROCA INTACTA. Norma técnica: ASTM D3967 - 16.</v>
          </cell>
          <cell r="D1434" t="str">
            <v>UN</v>
          </cell>
          <cell r="E1434">
            <v>95200</v>
          </cell>
        </row>
        <row r="1435">
          <cell r="B1435">
            <v>9229</v>
          </cell>
          <cell r="C1435" t="str">
            <v>JUEGO DE ARO Y TAPA EN HF PARA CAMARA T-13 Y T-14 NORMA ETB</v>
          </cell>
          <cell r="D1435" t="str">
            <v>JGO</v>
          </cell>
          <cell r="E1435">
            <v>503115</v>
          </cell>
        </row>
        <row r="1436">
          <cell r="B1436">
            <v>9247</v>
          </cell>
          <cell r="C1436" t="str">
            <v>LAMINA ALVEOLAR POLICARBONATO 6 MM</v>
          </cell>
          <cell r="D1436" t="str">
            <v>M2</v>
          </cell>
          <cell r="E1436">
            <v>42179</v>
          </cell>
        </row>
        <row r="1437">
          <cell r="B1437">
            <v>9253</v>
          </cell>
          <cell r="C1437" t="str">
            <v>EQUIPO ANDROIDE CON GPS, CAMARA Y WIFI</v>
          </cell>
          <cell r="D1437" t="str">
            <v>UN</v>
          </cell>
          <cell r="E1437">
            <v>210000</v>
          </cell>
        </row>
        <row r="1438">
          <cell r="B1438">
            <v>9254</v>
          </cell>
          <cell r="C1438" t="str">
            <v>TARIFA JORNAL - PROFESIONAL CATEGORÍA 6 (NO INCLUYE FACTOR DE PRESTACIONES)</v>
          </cell>
          <cell r="D1438" t="str">
            <v>JR</v>
          </cell>
          <cell r="E1438">
            <v>211300</v>
          </cell>
        </row>
        <row r="1439">
          <cell r="B1439">
            <v>9255</v>
          </cell>
          <cell r="C1439" t="str">
            <v>CONCRETO MR43 DE RESISTENCIA ACELERADA (7 días)</v>
          </cell>
          <cell r="D1439" t="str">
            <v>M3</v>
          </cell>
          <cell r="E1439">
            <v>612850</v>
          </cell>
        </row>
        <row r="1440">
          <cell r="B1440">
            <v>9256</v>
          </cell>
          <cell r="C1440" t="str">
            <v>TUBERIA CONCRETO REF. CL.V D=24" (60cm)</v>
          </cell>
          <cell r="D1440" t="str">
            <v>ML</v>
          </cell>
          <cell r="E1440">
            <v>756764</v>
          </cell>
        </row>
        <row r="1441">
          <cell r="B1441">
            <v>9257</v>
          </cell>
          <cell r="C1441" t="str">
            <v>TUBERIA CONCRETO REF. CL.V D=27" (70 cm)</v>
          </cell>
          <cell r="D1441" t="str">
            <v>ML</v>
          </cell>
          <cell r="E1441">
            <v>1010077</v>
          </cell>
        </row>
        <row r="1442">
          <cell r="B1442">
            <v>9259</v>
          </cell>
          <cell r="C1442" t="str">
            <v>TUBERIA CONCRETO REF. CL.V D=40´ (100 cm)</v>
          </cell>
          <cell r="D1442" t="str">
            <v>ML</v>
          </cell>
          <cell r="E1442">
            <v>1986477</v>
          </cell>
        </row>
        <row r="1443">
          <cell r="B1443">
            <v>9260</v>
          </cell>
          <cell r="C1443" t="str">
            <v>CRUZ HD  12" x 6" JH (JUNTA HIDRAULICA)</v>
          </cell>
          <cell r="D1443" t="str">
            <v>UN</v>
          </cell>
          <cell r="E1443">
            <v>2590107</v>
          </cell>
        </row>
        <row r="1444">
          <cell r="B1444">
            <v>9266</v>
          </cell>
          <cell r="C1444" t="str">
            <v>JUEGO RUEDA GIRATORIA SENCILLA - IDRD NIÑOS (1 - 5 AÑOS) SUMINISTRO E INSTALACION. SEGUN ESPECIFICACIONES IDRD</v>
          </cell>
          <cell r="D1444" t="str">
            <v>UN</v>
          </cell>
          <cell r="E1444">
            <v>4313750</v>
          </cell>
        </row>
        <row r="1445">
          <cell r="B1445">
            <v>9269</v>
          </cell>
          <cell r="C1445" t="str">
            <v>ESTRUCTURA MICROFUTBOL. SUMINISTRO E INSTALACION. SEGUN ESPECIFICACIONES IDRD</v>
          </cell>
          <cell r="D1445" t="str">
            <v>JGO</v>
          </cell>
          <cell r="E1445">
            <v>2142000</v>
          </cell>
        </row>
        <row r="1446">
          <cell r="B1446">
            <v>9270</v>
          </cell>
          <cell r="C1446" t="str">
            <v>ESTRUCTURA BALONCESTO CON TABLERO ANTIBANDALICO. SUMINISTRO E INSTALACION. SEGUN ESPECIFICACIONES IDRD</v>
          </cell>
          <cell r="D1446" t="str">
            <v>JGO</v>
          </cell>
          <cell r="E1446">
            <v>5117000</v>
          </cell>
        </row>
        <row r="1447">
          <cell r="B1447">
            <v>9271</v>
          </cell>
          <cell r="C1447" t="str">
            <v>CERRAMIENTO CONTRA IMPACTO IDRD h= 5.0m</v>
          </cell>
          <cell r="D1447" t="str">
            <v>ML</v>
          </cell>
          <cell r="E1447">
            <v>1130500</v>
          </cell>
        </row>
        <row r="1448">
          <cell r="B1448">
            <v>9275</v>
          </cell>
          <cell r="C1448" t="str">
            <v>CORTE DIRECTO EN CONDICIÓN UU, NO CONSOLIDADA - NO DRENADA (3 PUNTOS)</v>
          </cell>
          <cell r="D1448" t="str">
            <v>UN</v>
          </cell>
          <cell r="E1448">
            <v>362117</v>
          </cell>
        </row>
        <row r="1449">
          <cell r="B1449">
            <v>9276</v>
          </cell>
          <cell r="C1449" t="str">
            <v>CORTE DIRECTO EN CONDICIÓN CU, CONSOLIDADA - NO DRENADA (3 PUNTOS). Norma técnica: ASTM D6528 - 17.</v>
          </cell>
          <cell r="D1449" t="str">
            <v>UN</v>
          </cell>
          <cell r="E1449">
            <v>454580</v>
          </cell>
        </row>
        <row r="1450">
          <cell r="B1450">
            <v>9277</v>
          </cell>
          <cell r="C1450" t="str">
            <v>CORTE DIRECTO EN CONDICIÓN CD, CONSOLIDADA - DRENADA (3 PUNTOS). Norma técnica: INV E 154-13 NTC 1917-00 ASTM D3080/D3080M - 11.</v>
          </cell>
          <cell r="D1450" t="str">
            <v>UN</v>
          </cell>
          <cell r="E1450">
            <v>559300</v>
          </cell>
        </row>
        <row r="1451">
          <cell r="B1451">
            <v>9278</v>
          </cell>
          <cell r="C1451" t="str">
            <v>COMPRESIÓN TRIAXIAL UU NO CONSOLIDADO - NO DRENADO SOBRE SUELOS (3 PUNTOS). Norma técnica: INV E 153-13 ASTM D2850 - 15.</v>
          </cell>
          <cell r="D1451" t="str">
            <v>UN</v>
          </cell>
          <cell r="E1451">
            <v>750414</v>
          </cell>
        </row>
        <row r="1452">
          <cell r="B1452">
            <v>9279</v>
          </cell>
          <cell r="C1452" t="str">
            <v>DENSIDAD Y PESO UNITARIO DEL SUELO EN EL TERRENO POR EL MÉTODO DEL CONO Y ARENA. Norma técnica: INV E 161-13 NTC 1667-02 ASTM D1556 / D1556M - 15e1 .</v>
          </cell>
          <cell r="D1452" t="str">
            <v>UN</v>
          </cell>
          <cell r="E1452">
            <v>58905</v>
          </cell>
        </row>
        <row r="1453">
          <cell r="B1453">
            <v>9280</v>
          </cell>
          <cell r="C1453" t="str">
            <v>BOLSA PARA BASURA TIPO INDUSTRIAL NEGRA DE 60 x 90 Cm CALIBRE 2 (PAQUETE DE 30 UNIDADES)</v>
          </cell>
          <cell r="D1453" t="str">
            <v>UN</v>
          </cell>
          <cell r="E1453">
            <v>10042</v>
          </cell>
        </row>
        <row r="1454">
          <cell r="B1454">
            <v>9283</v>
          </cell>
          <cell r="C1454" t="str">
            <v>GUANTE CAUCHO NEGRO CORRUGADO CALIBRE 35</v>
          </cell>
          <cell r="D1454" t="str">
            <v>PAR</v>
          </cell>
          <cell r="E1454">
            <v>4641</v>
          </cell>
        </row>
        <row r="1455">
          <cell r="B1455">
            <v>9286</v>
          </cell>
          <cell r="C1455" t="str">
            <v>OVEROL EN DRILL DOS PIEZAS, CAMISA Y PANTALÓN</v>
          </cell>
          <cell r="D1455" t="str">
            <v>UN</v>
          </cell>
          <cell r="E1455">
            <v>44500</v>
          </cell>
        </row>
        <row r="1456">
          <cell r="B1456">
            <v>9287</v>
          </cell>
          <cell r="C1456" t="str">
            <v>PALA REDONDA No.  2 CON CABO</v>
          </cell>
          <cell r="D1456" t="str">
            <v>UN</v>
          </cell>
          <cell r="E1456">
            <v>19517</v>
          </cell>
        </row>
        <row r="1457">
          <cell r="B1457">
            <v>9288</v>
          </cell>
          <cell r="C1457" t="str">
            <v>BOTIQUIN PRIMEROS AUXILIOS METÁLICO DE 40cm x 27cm x 10cm, INCLUYE MEDICAMENTOS</v>
          </cell>
          <cell r="D1457" t="str">
            <v>UN</v>
          </cell>
          <cell r="E1457">
            <v>113824</v>
          </cell>
        </row>
        <row r="1458">
          <cell r="B1458">
            <v>9289</v>
          </cell>
          <cell r="C1458" t="str">
            <v>FILTRO CONTRA POLVO PARA RESPIRADORES</v>
          </cell>
          <cell r="D1458" t="str">
            <v>UN</v>
          </cell>
          <cell r="E1458">
            <v>1904</v>
          </cell>
        </row>
        <row r="1459">
          <cell r="B1459">
            <v>9290</v>
          </cell>
          <cell r="C1459" t="str">
            <v>CANECA PLÁSTICA NEGRA DE 55 GALONES CON TAPA PLANA.</v>
          </cell>
          <cell r="D1459" t="str">
            <v>UN</v>
          </cell>
          <cell r="E1459">
            <v>122000</v>
          </cell>
        </row>
        <row r="1460">
          <cell r="B1460">
            <v>9291</v>
          </cell>
          <cell r="C1460" t="str">
            <v>CUBIERTA VERDE (INCLUYE GEOTEXTIL 1800 PARA BASE, LÁMINA DE DRENAJE DE BAJA RETENCIÓN DE AGUA, GEOTEXTIL 1800 PARA RETENCIÓN DE FINOS, TAPETE TIPO CRASSULACEA EXL, TRANSPORTE Y MANO DE OBRA.</v>
          </cell>
          <cell r="D1460" t="str">
            <v>M2</v>
          </cell>
          <cell r="E1460">
            <v>370240</v>
          </cell>
        </row>
        <row r="1461">
          <cell r="B1461">
            <v>9302</v>
          </cell>
          <cell r="C1461" t="str">
            <v>CONCRETO GRAVA COMÚN 6000 PSI 44 MPa (420 Kg/cm2)</v>
          </cell>
          <cell r="D1461" t="str">
            <v>M3</v>
          </cell>
          <cell r="E1461">
            <v>585480</v>
          </cell>
        </row>
        <row r="1462">
          <cell r="B1462">
            <v>9303</v>
          </cell>
          <cell r="C1462" t="str">
            <v>TUBO EN U - SEPARADOR DE CICLORUTA SC-01 ARO. ELABORADO EN TUBO AN REDONDO DE 2 1/2" TERMINADO EN PINTURA EN POLVO RESISTENTE A LA INTEMPERIE. (INCLUYE PINTURA)</v>
          </cell>
          <cell r="D1462" t="str">
            <v>UN</v>
          </cell>
          <cell r="E1462">
            <v>202300</v>
          </cell>
        </row>
        <row r="1463">
          <cell r="B1463">
            <v>9305</v>
          </cell>
          <cell r="C1463" t="str">
            <v>POSTE DE CONCRETO H=2.50 M RECTO (SECCIÓN DE 10CM X 10CM, PARA 8 HILOS)</v>
          </cell>
          <cell r="D1463" t="str">
            <v>UN</v>
          </cell>
          <cell r="E1463">
            <v>70805</v>
          </cell>
        </row>
        <row r="1464">
          <cell r="B1464">
            <v>9306</v>
          </cell>
          <cell r="C1464" t="str">
            <v>ALAMBRE DE PUAS X 350 MTS. CAL. 12</v>
          </cell>
          <cell r="D1464" t="str">
            <v>ROLLO</v>
          </cell>
          <cell r="E1464">
            <v>160000</v>
          </cell>
        </row>
        <row r="1465">
          <cell r="B1465">
            <v>9307</v>
          </cell>
          <cell r="C1465" t="str">
            <v>PUNTILLA GRAPA EN U 1 1/4 x 9"</v>
          </cell>
          <cell r="D1465" t="str">
            <v>KG</v>
          </cell>
          <cell r="E1465">
            <v>6392</v>
          </cell>
        </row>
        <row r="1466">
          <cell r="B1466">
            <v>9309</v>
          </cell>
          <cell r="C1466" t="str">
            <v>FUMIGADORA AGRÍCOLA PLÁSTICA ERGONÓMICA DE 20 LITROS</v>
          </cell>
          <cell r="D1466" t="str">
            <v>UN</v>
          </cell>
          <cell r="E1466">
            <v>129900</v>
          </cell>
        </row>
        <row r="1467">
          <cell r="B1467">
            <v>9310</v>
          </cell>
          <cell r="C1467" t="str">
            <v>HERBICIDA (APLICADO POR ASPERSIÓN)</v>
          </cell>
          <cell r="D1467" t="str">
            <v>LT</v>
          </cell>
          <cell r="E1467">
            <v>11809</v>
          </cell>
        </row>
        <row r="1468">
          <cell r="B1468">
            <v>9311</v>
          </cell>
          <cell r="C1468" t="str">
            <v>RATICIDA 250 G</v>
          </cell>
          <cell r="D1468" t="str">
            <v>GR</v>
          </cell>
          <cell r="E1468">
            <v>24800</v>
          </cell>
        </row>
        <row r="1469">
          <cell r="B1469">
            <v>9314</v>
          </cell>
          <cell r="C1469" t="str">
            <v>TARIFA JORNAL - PERSONAL DE OBRA - PLOMERO ELECTRICISTA (INCLUYE FACTOR DE PRESTACIONES)</v>
          </cell>
          <cell r="D1469" t="str">
            <v>JR</v>
          </cell>
          <cell r="E1469">
            <v>106000</v>
          </cell>
        </row>
        <row r="1470">
          <cell r="B1470">
            <v>9317</v>
          </cell>
          <cell r="C1470" t="str">
            <v>TARIFA JORNAL - PERSONAL DE OBRA - OPERARIO (INCLUYE FACTOR DE PRESTACIONES)</v>
          </cell>
          <cell r="D1470" t="str">
            <v>JR</v>
          </cell>
          <cell r="E1470">
            <v>119708</v>
          </cell>
        </row>
        <row r="1471">
          <cell r="B1471">
            <v>9318</v>
          </cell>
          <cell r="C1471" t="str">
            <v>TARIFA HORA - PERSONAL DE OBRA - OPERARIO (INCLUYE FACTOR DE PRESTACIONES)</v>
          </cell>
          <cell r="D1471" t="str">
            <v>HR</v>
          </cell>
          <cell r="E1471">
            <v>14963</v>
          </cell>
        </row>
        <row r="1472">
          <cell r="B1472">
            <v>9319</v>
          </cell>
          <cell r="C1472" t="str">
            <v>TARIFA JORNAL- PERSONAL DE OBRA - OPERARIO HORARIO NOCTURNO (INCLUYE FACTOR DE PRESTACIONES)</v>
          </cell>
          <cell r="D1472" t="str">
            <v>JR</v>
          </cell>
          <cell r="E1472">
            <v>163000</v>
          </cell>
        </row>
        <row r="1473">
          <cell r="B1473">
            <v>9320</v>
          </cell>
          <cell r="C1473" t="str">
            <v>TARIFA JORNAL - PERSONAL TÉCNICO - INSPECTOR 2 (INCLUYE FACTOR DE PRESTACIONES)</v>
          </cell>
          <cell r="D1473" t="str">
            <v>JR</v>
          </cell>
          <cell r="E1473">
            <v>105470</v>
          </cell>
        </row>
        <row r="1474">
          <cell r="B1474">
            <v>9321</v>
          </cell>
          <cell r="C1474" t="str">
            <v>TARIFA JORNAL - PERSONAL TÉCNICO - INSPECTOR 1 (INCLUYE FACTOR DE PRESTACIONES)</v>
          </cell>
          <cell r="D1474" t="str">
            <v>JR</v>
          </cell>
          <cell r="E1474">
            <v>116281</v>
          </cell>
        </row>
        <row r="1475">
          <cell r="B1475">
            <v>9323</v>
          </cell>
          <cell r="C1475" t="str">
            <v>TARIFA JORNAL - PERSONAL TÉCNICO - TOPÓGRAFO INSPECTOR (INCLUYE FACTOR DE PRESTACIONES)</v>
          </cell>
          <cell r="D1475" t="str">
            <v>JR</v>
          </cell>
          <cell r="E1475">
            <v>150201</v>
          </cell>
        </row>
        <row r="1476">
          <cell r="B1476">
            <v>9324</v>
          </cell>
          <cell r="C1476" t="str">
            <v>TARIFA JORNAL - PERSONAL AUXILIAR TÉCNICO - CADENERO 2 (INCLUYE FACTOR DE PRESTACIONES)</v>
          </cell>
          <cell r="D1476" t="str">
            <v>JR</v>
          </cell>
          <cell r="E1476">
            <v>88336</v>
          </cell>
        </row>
        <row r="1477">
          <cell r="B1477">
            <v>9325</v>
          </cell>
          <cell r="C1477" t="str">
            <v>CARROTANQUE IRRIGADOR DE AGUA - VIAJE</v>
          </cell>
          <cell r="D1477" t="str">
            <v>VIAJE</v>
          </cell>
          <cell r="E1477">
            <v>234213</v>
          </cell>
        </row>
        <row r="1478">
          <cell r="B1478">
            <v>9333</v>
          </cell>
          <cell r="C1478" t="str">
            <v>MEDIDA DEL POTENCIAL DE COLAPSO DE UN SUELO PARCIALMENTE SATURADO. Norma técnica: INV E 157-13 ASTM D5333-03.</v>
          </cell>
          <cell r="D1478" t="str">
            <v>UN</v>
          </cell>
          <cell r="E1478">
            <v>253232</v>
          </cell>
        </row>
        <row r="1479">
          <cell r="B1479">
            <v>9334</v>
          </cell>
          <cell r="C1479" t="str">
            <v>DETERMINACIÓN DEL CONTENIDO DE SALES SOLUBLES EN LOS SUELOS. Norma técnica: INV E 158-13 NLT 114.</v>
          </cell>
          <cell r="D1479" t="str">
            <v>UN</v>
          </cell>
          <cell r="E1479">
            <v>146608</v>
          </cell>
        </row>
        <row r="1480">
          <cell r="B1480">
            <v>9335</v>
          </cell>
          <cell r="C1480" t="str">
            <v>DETERMINACIÓN DE LA DENSIDAD Y DEL CONTENIDO DE AGUA DEL SUELO Y DEL SUELO-AGREGADO EN EL TERRENO. Norma técnica: INV E 164-13 ASTM D6938 - 17a.</v>
          </cell>
          <cell r="D1480" t="str">
            <v>UN</v>
          </cell>
          <cell r="E1480">
            <v>41650</v>
          </cell>
        </row>
        <row r="1481">
          <cell r="B1481">
            <v>9342</v>
          </cell>
          <cell r="C1481" t="str">
            <v>DETERMINACIÓN DE TERRONES DE ARCILLA Y PARTÍCULAS DELEZNABLES EN LOS AGREGADOS. Norma técnica: INV E 211-13 NTC-589-2000.</v>
          </cell>
          <cell r="D1481" t="str">
            <v>UN</v>
          </cell>
          <cell r="E1481">
            <v>45815</v>
          </cell>
        </row>
        <row r="1482">
          <cell r="B1482">
            <v>9343</v>
          </cell>
          <cell r="C1482" t="str">
            <v>PRESENCIA DE IMPUREZAS ORGÁNICAS EN ARENAS USADAS PARA LA PREPARACIÓN DE MORTEROS O CONCRETOS. Norma técnica: INV E 212-13 NTC-127-2000.</v>
          </cell>
          <cell r="D1482" t="str">
            <v>UN</v>
          </cell>
          <cell r="E1482">
            <v>31535</v>
          </cell>
        </row>
        <row r="1483">
          <cell r="B1483">
            <v>9344</v>
          </cell>
          <cell r="C1483" t="str">
            <v>DENSIDAD BULK (PESO UNITARIO) Y PORCENTAJE DE VACÍOS DE LOS AGREGADOS EN ESTADO SUELTO Y COMPACTO. Norma técnica: INV E 217-13 NTC-92-1995.</v>
          </cell>
          <cell r="D1483" t="str">
            <v>UN</v>
          </cell>
          <cell r="E1483">
            <v>52955</v>
          </cell>
        </row>
        <row r="1484">
          <cell r="B1484">
            <v>9345</v>
          </cell>
          <cell r="C1484" t="str">
            <v>SOLIDEZ DE LOS AGREGADOS FRENTE A LA ACCIÓN DE SOLUCIONES DE SULFATO DE SODIO O DE MAGNESIO. Norma técnica: INV E 220-13 NTC-126-1995.</v>
          </cell>
          <cell r="D1484" t="str">
            <v>UN</v>
          </cell>
          <cell r="E1484">
            <v>287980</v>
          </cell>
        </row>
        <row r="1485">
          <cell r="B1485">
            <v>9346</v>
          </cell>
          <cell r="C1485" t="str">
            <v>CANTIDAD DE PARTÍCULAS LIVIANAS EN UN AGREGADO PÉTREO. Norma técnica: INV E-221-13 NTC-130-1994.</v>
          </cell>
          <cell r="D1485" t="str">
            <v>UN</v>
          </cell>
          <cell r="E1485">
            <v>126378</v>
          </cell>
        </row>
        <row r="1486">
          <cell r="B1486">
            <v>9347</v>
          </cell>
          <cell r="C1486" t="str">
            <v>DENSIDAD, DENSIDAD RELATIVA (GRAVEDAD ESPECÍFICA) Y ABSORCIÓN DEL AGREGADO GRUESO. Norma técnica: INV E-223-13 NTC-176-1995.</v>
          </cell>
          <cell r="D1486" t="str">
            <v>UN</v>
          </cell>
          <cell r="E1486">
            <v>71638</v>
          </cell>
        </row>
        <row r="1487">
          <cell r="B1487">
            <v>9348</v>
          </cell>
          <cell r="C1487" t="str">
            <v>DETERMINACIÓN DEL VALOR DEL 10% DE FINOS. Norma técnica: INV E-224-13.</v>
          </cell>
          <cell r="D1487" t="str">
            <v>UN</v>
          </cell>
          <cell r="E1487">
            <v>227290</v>
          </cell>
        </row>
        <row r="1488">
          <cell r="B1488">
            <v>9350</v>
          </cell>
          <cell r="C1488" t="str">
            <v>DETERMINACIÓN DEL CONTENIDO DE AZUFRE EN LOS AGREGADOS PÉTREOS. Norma técnica: INV E-233-13.</v>
          </cell>
          <cell r="D1488" t="str">
            <v>UN</v>
          </cell>
          <cell r="E1488">
            <v>286314</v>
          </cell>
        </row>
        <row r="1489">
          <cell r="B1489">
            <v>9351</v>
          </cell>
          <cell r="C1489" t="str">
            <v>DETERMINACIÓN DE LA REACTIVIDAD POTENCIAL ÁLCALI-SÍLICE DE AGREGADOS (MÉTODO QUÍMICO). Norma técnica: INV 234-13 NTC 175.</v>
          </cell>
          <cell r="D1489" t="str">
            <v>UN</v>
          </cell>
          <cell r="E1489">
            <v>423045</v>
          </cell>
        </row>
        <row r="1490">
          <cell r="B1490">
            <v>9352</v>
          </cell>
          <cell r="C1490" t="str">
            <v>DETERMINACIÓN DE LA LIMPIEZA SUPERFICIAL DE LAS PARTÍCULAS DE AGREGADO GRUESO. Norma técnica: INV E-237-13.</v>
          </cell>
          <cell r="D1490" t="str">
            <v>UN</v>
          </cell>
          <cell r="E1490">
            <v>62118</v>
          </cell>
        </row>
        <row r="1491">
          <cell r="B1491">
            <v>9353</v>
          </cell>
          <cell r="C1491" t="str">
            <v>DETERMINACIÓN DE LA RESISTENCIA DEL AGREGADO GRUESO A LA DEGRADACIÓN POR ABRASIÓN, UTILIZANDO EL APARATO MICRO-DEVAL. Norma técnica: INV E-238-13.</v>
          </cell>
          <cell r="D1491" t="str">
            <v>UN</v>
          </cell>
          <cell r="E1491">
            <v>207060</v>
          </cell>
        </row>
        <row r="1492">
          <cell r="B1492">
            <v>9354</v>
          </cell>
          <cell r="C1492" t="str">
            <v>DETERMINACIÓN DEL CONTENIDO DE VACÍOS EN AGREGADOS FINOS NO COMPACTADOS (INFLUENCIADO POR LA FORMA DE LAS PARTÍCULAS, LA TEXTURA SUPERFICIAL Y LA GRANULOMETRÍA). Norma técnica: INV E-239-13.</v>
          </cell>
          <cell r="D1492" t="str">
            <v>UN</v>
          </cell>
          <cell r="E1492">
            <v>101150</v>
          </cell>
        </row>
        <row r="1493">
          <cell r="B1493">
            <v>9355</v>
          </cell>
          <cell r="C1493" t="str">
            <v>PROPORCIÓN DE PARTÍCULAS PLANAS, ALARGADAS O PLANAS Y ALARGADAS EN AGREGADOS GRUESOS. Norma técnica: INV E-240-13.</v>
          </cell>
          <cell r="D1493" t="str">
            <v>UN</v>
          </cell>
          <cell r="E1493">
            <v>145894</v>
          </cell>
        </row>
        <row r="1494">
          <cell r="B1494">
            <v>9356</v>
          </cell>
          <cell r="C1494" t="str">
            <v>ANÁLISIS PETROGRÁFICO DE AGREGADOS PARA CONCRETO (1 SECCIÓN DELGADA). Norma técnica: ASTM C295/C295M − 12.</v>
          </cell>
          <cell r="D1494" t="str">
            <v>UN</v>
          </cell>
          <cell r="E1494">
            <v>1785000</v>
          </cell>
        </row>
        <row r="1495">
          <cell r="B1495">
            <v>9357</v>
          </cell>
          <cell r="C1495" t="str">
            <v>ANÁLISIS PETROGRÁFICO DE AGREGADOS PARA CONCRETO (2 SECCIÓN DELGADA). Norma técnica: ASTM C295/C295M − 12.</v>
          </cell>
          <cell r="D1495" t="str">
            <v>UN</v>
          </cell>
          <cell r="E1495">
            <v>1558900</v>
          </cell>
        </row>
        <row r="1496">
          <cell r="B1496">
            <v>9358</v>
          </cell>
          <cell r="C1496" t="str">
            <v>ANÀLISIS PETROGRÀFICO DE AGREGADOS PARA CONCRETO (3 SECCIÓN DELGADA). Norma técnica: ASTM C295/C295M − 12.</v>
          </cell>
          <cell r="D1496" t="str">
            <v>UN</v>
          </cell>
          <cell r="E1496">
            <v>1630300</v>
          </cell>
        </row>
        <row r="1497">
          <cell r="B1497">
            <v>9359</v>
          </cell>
          <cell r="C1497" t="str">
            <v>DETERMINACIÓN DEL CONTENIDO DE AGUA EN LOS MATERIALES BITUMINOSOS POR DESTILACIÓN. Norma técnica:: INV E-704-13 ASTM D95.</v>
          </cell>
          <cell r="D1497" t="str">
            <v>UN</v>
          </cell>
          <cell r="E1497">
            <v>209083</v>
          </cell>
        </row>
        <row r="1498">
          <cell r="B1498">
            <v>9360</v>
          </cell>
          <cell r="C1498" t="str">
            <v>PUNTOS DE INFLAMACIÓN Y DE COMBUSTIÓN MEDIANTE LA COPA ABIERTA CLEVELAND. Norma técnica: INV E-709-13 / ASTM D92.</v>
          </cell>
          <cell r="D1498" t="str">
            <v>UN</v>
          </cell>
          <cell r="E1498">
            <v>113050</v>
          </cell>
        </row>
        <row r="1499">
          <cell r="B1499">
            <v>9361</v>
          </cell>
          <cell r="C1499" t="str">
            <v>SOLUBILIDAD DE MATERIALES ASFÁLTICOS EN TRICLOROETILENO. Norma técnica: INV E – 713 - 13 ASTM D88.</v>
          </cell>
          <cell r="D1499" t="str">
            <v>UN</v>
          </cell>
          <cell r="E1499">
            <v>317873</v>
          </cell>
        </row>
        <row r="1500">
          <cell r="B1500">
            <v>9363</v>
          </cell>
          <cell r="C1500" t="str">
            <v>DETERMINACIÓN DE LA VISCOSIDAD DEL ASFALTO EMPLEANDO UN VISCOSÍMETRO  ROTACIONAL (Tres temperaturas). Norma técnica: INV E – 717 - 13 ASTM D4402 - D4402M AASHTO T 316 – 06.</v>
          </cell>
          <cell r="D1500" t="str">
            <v>UN</v>
          </cell>
          <cell r="E1500">
            <v>287000</v>
          </cell>
        </row>
        <row r="1501">
          <cell r="B1501">
            <v>9364</v>
          </cell>
          <cell r="C1501" t="str">
            <v>EFECTO DEL CALOR Y DEL AIRE SOBRE EL ASFALTO EN LAMINA DELGADA Y ROTATORIA. Norma técnica: INV E - 720 - 13 ASTM D 2872.</v>
          </cell>
          <cell r="D1501" t="str">
            <v>UN</v>
          </cell>
          <cell r="E1501">
            <v>568000</v>
          </cell>
        </row>
        <row r="1502">
          <cell r="B1502">
            <v>9366</v>
          </cell>
          <cell r="C1502" t="str">
            <v>GRAVEDAD ESPECÍFICA BULK Y DENSIDAD DE MEZCLAS ASFÁLTICAS COMPACTADAS ABSORBENTES EMPLEANDO ESPECÍMENES RECUBIERTOS CON UNA PELÍCULA DE PARAFINA. Norma técnica: INV E – 734 - 13 ASTM D1188.</v>
          </cell>
          <cell r="D1502" t="str">
            <v>UN</v>
          </cell>
          <cell r="E1502">
            <v>49980</v>
          </cell>
        </row>
        <row r="1503">
          <cell r="B1503">
            <v>9367</v>
          </cell>
          <cell r="C1503" t="str">
            <v>GRAVEDAD ESPECÍFICA MÁXIMA DE MEZCLAS ASFÁLTICAS PARA PAVIMENTOS. Norma técnica: INV E – 735 - 13 ASTM D2041/D2041.</v>
          </cell>
          <cell r="D1503" t="str">
            <v>UN</v>
          </cell>
          <cell r="E1503">
            <v>107100</v>
          </cell>
        </row>
        <row r="1504">
          <cell r="B1504">
            <v>9368</v>
          </cell>
          <cell r="C1504" t="str">
            <v>MEDIDA DE LA DENSIDAD DE CAPAS DE CONCRETO ASFÁLTICO EN EL TERRENO EMPLEANDO EL MÉTODO NUCLEAR. Norma técnica: INV E - 746 - 13 ASTM D2950/D2950M.</v>
          </cell>
          <cell r="D1504" t="str">
            <v>UN</v>
          </cell>
          <cell r="E1504">
            <v>49980</v>
          </cell>
        </row>
        <row r="1505">
          <cell r="B1505">
            <v>9369</v>
          </cell>
          <cell r="C1505" t="str">
            <v>DETERMINACIÓN DE LAS PROPIEDADES REOLÓGICAS DE LOS LIGANTES ASFÁLTICOS MEDIANTE EL REÓMETRO DE CORTE DINÁMICO. Norma técnica: INV E – 750 - 13 AASHTO T 315.</v>
          </cell>
          <cell r="D1505" t="str">
            <v>UN</v>
          </cell>
          <cell r="E1505">
            <v>1074808</v>
          </cell>
        </row>
        <row r="1506">
          <cell r="B1506">
            <v>9370</v>
          </cell>
          <cell r="C1506" t="str">
            <v>RESISTENCIA A LA DEFORMACIÓN PLÁSTICA DE LAS MEZCLAS ASFÁLTICAS MEDIANTE LA PISTA DE ENSAYO DE LABORATORIO. Norma técnica: INV E - 756 - 13 NLT173.</v>
          </cell>
          <cell r="D1506" t="str">
            <v>UN</v>
          </cell>
          <cell r="E1506">
            <v>991667</v>
          </cell>
        </row>
        <row r="1507">
          <cell r="B1507">
            <v>9371</v>
          </cell>
          <cell r="C1507" t="str">
            <v>RECUPERACIÓN DEL ASFALTO DE UNA SOLUCIÓN UTILIZANDO EL EVAPORADOR ROTATORIO. Norma técnica: INV E – 759 - 13 ASTM D5404/D5404M.</v>
          </cell>
          <cell r="D1507" t="str">
            <v>UN</v>
          </cell>
          <cell r="E1507">
            <v>570600</v>
          </cell>
        </row>
        <row r="1508">
          <cell r="B1508">
            <v>9373</v>
          </cell>
          <cell r="C1508" t="str">
            <v>ADHESIVIDAD DE LOS LIGANTES BITUMINOSOS A LOS AGREGADOS FINOS (MÉTODO RIEDEL - WEBER). Norma técnica: INV E – 774 - 13 NLT 355.</v>
          </cell>
          <cell r="D1508" t="str">
            <v>UN</v>
          </cell>
          <cell r="E1508">
            <v>180285</v>
          </cell>
        </row>
        <row r="1509">
          <cell r="B1509">
            <v>9374</v>
          </cell>
          <cell r="C1509" t="str">
            <v>ANÁLISIS GRANULOMÉTRICO DE LOS AGREGADOS EXTRAÍDOS DE MEZCLAS ASFÁLTICAS. Norma técnica: INV E – 782 - 13 ASTM D5444.</v>
          </cell>
          <cell r="D1509" t="str">
            <v>UN</v>
          </cell>
          <cell r="E1509">
            <v>64260</v>
          </cell>
        </row>
        <row r="1510">
          <cell r="B1510">
            <v>9375</v>
          </cell>
          <cell r="C1510" t="str">
            <v>DETERMINACIÓN DE LAS LEYES DE FATIGA DE MEZCLAS ASFÁLTICAS COMPACTADAS EN CALIENTE SOMETIDAS A FLEXIÓN DINÁMICA. Norma técnica: INV E - 784 - 13 AASHTO T 321 EN-12697-24 Anexo D.</v>
          </cell>
          <cell r="D1510" t="str">
            <v>UN</v>
          </cell>
          <cell r="E1510">
            <v>3113397</v>
          </cell>
        </row>
        <row r="1511">
          <cell r="B1511">
            <v>9379</v>
          </cell>
          <cell r="C1511" t="str">
            <v>VISCOSIDAD SAYBOLT DE ASFALTOS. Norma técnica: INV E-714-13 ASTM D 88.</v>
          </cell>
          <cell r="D1511" t="str">
            <v>UN</v>
          </cell>
          <cell r="E1511">
            <v>107000</v>
          </cell>
        </row>
        <row r="1512">
          <cell r="B1512">
            <v>9381</v>
          </cell>
          <cell r="C1512" t="str">
            <v>RECUPERACIÓN ELÁSTICA POR TORSIÓN DE ASFALTOS MODIFICADOS. Norma técnica: INV E – 727 - 13 NLT 329.</v>
          </cell>
          <cell r="D1512" t="str">
            <v>UN</v>
          </cell>
          <cell r="E1512">
            <v>70567</v>
          </cell>
        </row>
        <row r="1513">
          <cell r="B1513">
            <v>9383</v>
          </cell>
          <cell r="C1513" t="str">
            <v>DESTILACIÓN DE EMULSIONES ASFÁLTICAS. Norma técnica: INV E – 762 - 13 ASTM D6997.</v>
          </cell>
          <cell r="D1513" t="str">
            <v>UN</v>
          </cell>
          <cell r="E1513">
            <v>196350</v>
          </cell>
        </row>
        <row r="1514">
          <cell r="B1514">
            <v>9384</v>
          </cell>
          <cell r="C1514" t="str">
            <v>VISCOSIDAD SAYBOLT FUROL DE EMULSIONES ASFÁLTICAS. Norma técnica: INV E – 763 - 13 ASTM D7496.</v>
          </cell>
          <cell r="D1514" t="str">
            <v>UN</v>
          </cell>
          <cell r="E1514">
            <v>111000</v>
          </cell>
        </row>
        <row r="1515">
          <cell r="B1515">
            <v>9385</v>
          </cell>
          <cell r="C1515" t="str">
            <v>PREFABRICADOS DE CONCRETO. MUESTREO Y ENSAYO DE PREFABRICADOS DE CONCRETO NO REFORZADOS, VIBROCOMPACTADOS. RESISTENCIA A LA COMPRESIÓN. Norma técnica: NTC 4024 numeral 6.</v>
          </cell>
          <cell r="D1515" t="str">
            <v>UN</v>
          </cell>
          <cell r="E1515">
            <v>34100</v>
          </cell>
        </row>
        <row r="1516">
          <cell r="B1516">
            <v>9386</v>
          </cell>
          <cell r="C1516" t="str">
            <v>ABSORCIÓN DE AGUA POR LOS ADOQUINES DE CONCRETO. Norma técnica: INV E - 427 - 13 NTC 2017 numeral 6.3 ASTM C140.</v>
          </cell>
          <cell r="D1516" t="str">
            <v>UN</v>
          </cell>
          <cell r="E1516">
            <v>33320</v>
          </cell>
        </row>
        <row r="1517">
          <cell r="B1517">
            <v>9387</v>
          </cell>
          <cell r="C1517" t="str">
            <v>DISEÑO DE MEZCLAS DE CONCRETO CON DOS AGREGADOS PARA UNA RESISTENCIA DADA (Incluye caracterización)</v>
          </cell>
          <cell r="D1517" t="str">
            <v>UN</v>
          </cell>
          <cell r="E1517">
            <v>595000</v>
          </cell>
        </row>
        <row r="1518">
          <cell r="B1518">
            <v>9388</v>
          </cell>
          <cell r="C1518" t="str">
            <v>MEDIDA DE LA MACROTEXTURA SUPERFICIAL DE UN PAVIMENTO EMPLEANDO LA TECNICA VOLUMETRICA. Norma técnica: INV E - 791 - 13 ASTM E 965 NLT 335.</v>
          </cell>
          <cell r="D1518" t="str">
            <v>UN</v>
          </cell>
          <cell r="E1518">
            <v>37000</v>
          </cell>
        </row>
        <row r="1519">
          <cell r="B1519">
            <v>9389</v>
          </cell>
          <cell r="C1519" t="str">
            <v>MÉTODO PARA DETERMINAR LA CARGA DE ROTURA Y ELONGACIÓN DE GEOTEXTILES (MÉTODO GRAB). Norma técnica: ASTM D4632 D4632M - 15a.</v>
          </cell>
          <cell r="D1519" t="str">
            <v>UN</v>
          </cell>
          <cell r="E1519">
            <v>333200</v>
          </cell>
        </row>
        <row r="1520">
          <cell r="B1520">
            <v>9396</v>
          </cell>
          <cell r="C1520" t="str">
            <v>MÉTODOS PARA MUESTREO Y ENSAYOS DE UNIDADES DE MAMPOSTERÍA Y OTROS PRODUCTOS DE ARCILLA. MÓDULO DE ROTURA. Norma técnica: NTC 4017 numeral 6.</v>
          </cell>
          <cell r="D1520" t="str">
            <v>UN</v>
          </cell>
          <cell r="E1520">
            <v>36890</v>
          </cell>
        </row>
        <row r="1521">
          <cell r="B1521">
            <v>9397</v>
          </cell>
          <cell r="C1521" t="str">
            <v>ADOQUINES DE CONCRETO PARA PAVIMENTOS. RESISTENCIA A LA FLEXOTRACCIÓN (MÓDULO DE ROTURA). Norma técnica: NTC 2017 numeral 6.4.</v>
          </cell>
          <cell r="D1521" t="str">
            <v>UN</v>
          </cell>
          <cell r="E1521">
            <v>30940</v>
          </cell>
        </row>
        <row r="1522">
          <cell r="B1522">
            <v>9398</v>
          </cell>
          <cell r="C1522" t="str">
            <v>RESISTENCIA A LA ABRASIÓN DE MATERIALES PARA PISOS Y PAVIMENTOS, MEDIANTE ARENA Y DISCO METÁLICO ANCHO. (ADOQUINES DE CONCRETO). Norma técnica: NTC 5147.</v>
          </cell>
          <cell r="D1522" t="str">
            <v>UN</v>
          </cell>
          <cell r="E1522">
            <v>61999</v>
          </cell>
        </row>
        <row r="1523">
          <cell r="B1523">
            <v>9401</v>
          </cell>
          <cell r="C1523" t="str">
            <v>RESISTENCIA A LA FLEXOTRACCIÓN (MÓDULO DE ROTURA) DE LOSETAS DE CONCRETO PARA PAVIMENTO. Norma técnica: NTC 4992 numeral 6.4.</v>
          </cell>
          <cell r="D1523" t="str">
            <v>UN</v>
          </cell>
          <cell r="E1523">
            <v>46291</v>
          </cell>
        </row>
        <row r="1524">
          <cell r="B1524">
            <v>9402</v>
          </cell>
          <cell r="C1524" t="str">
            <v>ABSORCIÓN DE AGUA DE LOSETAS DE CONCRETO PARA PAVIMENTOS. Norma técnica: NTC 4992 numeral 6.3.</v>
          </cell>
          <cell r="D1524" t="str">
            <v>UN</v>
          </cell>
          <cell r="E1524">
            <v>34510</v>
          </cell>
        </row>
        <row r="1525">
          <cell r="B1525">
            <v>9404</v>
          </cell>
          <cell r="C1525" t="str">
            <v>RESISTENCIA A LA ABRASIÓN DE MATERIALES PARA PISOS Y PAVIMENTOS, MEDIANTE ARENA Y DISCO METÁLICO ANCHO. (LOSETAS DE CONCRETO). Norma técnica: NTC 5147.</v>
          </cell>
          <cell r="D1525" t="str">
            <v>UN</v>
          </cell>
          <cell r="E1525">
            <v>78064</v>
          </cell>
        </row>
        <row r="1526">
          <cell r="B1526">
            <v>9405</v>
          </cell>
          <cell r="C1526" t="str">
            <v>RESISTENCIA A LA FLEXOTRACCIÓN (MÓDULO DE ROTURA) DE BORDILLOS Y SARDINELES. Norma técnica: NTC 4109.</v>
          </cell>
          <cell r="D1526" t="str">
            <v>UN</v>
          </cell>
          <cell r="E1526">
            <v>199920</v>
          </cell>
        </row>
        <row r="1527">
          <cell r="B1527">
            <v>9407</v>
          </cell>
          <cell r="C1527" t="str">
            <v>EXTRACCIÓN DE TESTIGOS DE PAVIMENTOS ASFÁLTICOS MEDIANTE ASERRADO, DE 100 CM X 100 CM. Norma técnica: INV E – 758 - 13 ASTM D 5361.</v>
          </cell>
          <cell r="D1527" t="str">
            <v>UN</v>
          </cell>
          <cell r="E1527">
            <v>161558</v>
          </cell>
        </row>
        <row r="1528">
          <cell r="B1528">
            <v>9408</v>
          </cell>
          <cell r="C1528" t="str">
            <v>PUESTO DE TRABAJO - ESCRITORIO 75x120x50</v>
          </cell>
          <cell r="D1528" t="str">
            <v>UN</v>
          </cell>
          <cell r="E1528">
            <v>176900</v>
          </cell>
        </row>
        <row r="1529">
          <cell r="B1529">
            <v>9409</v>
          </cell>
          <cell r="C1529" t="str">
            <v>SILLA ESCRITORIO GIRATORIA CON BRAZOS</v>
          </cell>
          <cell r="D1529" t="str">
            <v>UN</v>
          </cell>
          <cell r="E1529">
            <v>159900</v>
          </cell>
        </row>
        <row r="1530">
          <cell r="B1530">
            <v>9413</v>
          </cell>
          <cell r="C1530" t="str">
            <v>LAMINA ALFAJOR</v>
          </cell>
          <cell r="D1530" t="str">
            <v>KG</v>
          </cell>
          <cell r="E1530">
            <v>6486</v>
          </cell>
        </row>
        <row r="1531">
          <cell r="B1531">
            <v>9414</v>
          </cell>
          <cell r="C1531" t="str">
            <v>SILLA PLÁSTICA SIN BRAZOS</v>
          </cell>
          <cell r="D1531" t="str">
            <v>UN</v>
          </cell>
          <cell r="E1531">
            <v>23521</v>
          </cell>
        </row>
        <row r="1532">
          <cell r="B1532">
            <v>9423</v>
          </cell>
          <cell r="C1532" t="str">
            <v>TARIFA MES - PERSONAL DE OBRA - TÉCNICO (PLOMERO_ELECTRICISTA) (INCLUYE FACTOR DE PRESTACIONES)</v>
          </cell>
          <cell r="D1532" t="str">
            <v>MES</v>
          </cell>
          <cell r="E1532">
            <v>3171353</v>
          </cell>
        </row>
        <row r="1533">
          <cell r="B1533">
            <v>9424</v>
          </cell>
          <cell r="C1533" t="str">
            <v>TARIFA MES - PERSONAL DE OBRA - AYUDANTE (INCLUYE FACTOR DE PRESTACIONES)</v>
          </cell>
          <cell r="D1533" t="str">
            <v>MES</v>
          </cell>
          <cell r="E1533">
            <v>1911652</v>
          </cell>
        </row>
        <row r="1534">
          <cell r="B1534">
            <v>9427</v>
          </cell>
          <cell r="C1534" t="str">
            <v>COSTO DE LA REPRODUCCIÓN DE PLANOS TAMAÑO PLIEGO</v>
          </cell>
          <cell r="D1534" t="str">
            <v>UN</v>
          </cell>
          <cell r="E1534">
            <v>8700</v>
          </cell>
        </row>
        <row r="1535">
          <cell r="B1535">
            <v>9428</v>
          </cell>
          <cell r="C1535" t="str">
            <v>COSTO DE CERTIFICADO DE TRADICIÓN Y LIBERTAD DE INMUEBLES</v>
          </cell>
          <cell r="D1535" t="str">
            <v>UN</v>
          </cell>
          <cell r="E1535">
            <v>20300</v>
          </cell>
        </row>
        <row r="1536">
          <cell r="B1536">
            <v>9433</v>
          </cell>
          <cell r="C1536" t="str">
            <v>EXPANSIÓN LIBRE EN CONSOLIDÓMETRO. Norma técnica: ASTM D4546 - 14e1. Norma técnica: ASTM D4546 - 14e1.</v>
          </cell>
          <cell r="D1536" t="str">
            <v>UN</v>
          </cell>
          <cell r="E1536">
            <v>145180</v>
          </cell>
        </row>
        <row r="1537">
          <cell r="B1537">
            <v>9434</v>
          </cell>
          <cell r="C1537" t="str">
            <v>TRATAMIENTO Y DISPOSICIÓN FINAL DE LODOS NO PELIGROSOS PROVENIENTES DE ALCANTARILLADO</v>
          </cell>
          <cell r="D1537" t="str">
            <v>KG</v>
          </cell>
          <cell r="E1537">
            <v>286</v>
          </cell>
        </row>
        <row r="1538">
          <cell r="B1538">
            <v>9437</v>
          </cell>
          <cell r="C1538" t="str">
            <v xml:space="preserve">CONO CONCENTRICO PARA POZO D= 1.20m x 0.60m e=0.10m  h= 0.75m </v>
          </cell>
          <cell r="D1538" t="str">
            <v>UN</v>
          </cell>
          <cell r="E1538">
            <v>667608</v>
          </cell>
        </row>
        <row r="1539">
          <cell r="B1539">
            <v>9441</v>
          </cell>
          <cell r="C1539" t="str">
            <v>SEÑAL LUMINOSA BIDIRECCIONAL 1.50m x 0.50m</v>
          </cell>
          <cell r="D1539" t="str">
            <v>UN</v>
          </cell>
          <cell r="E1539">
            <v>1011500</v>
          </cell>
        </row>
        <row r="1540">
          <cell r="B1540">
            <v>9443</v>
          </cell>
          <cell r="C1540" t="str">
            <v>DETERMINACIÓN DEL COEFICIENTE DE PULIMIENTO ACELERADO (CPA) DE LAS PARTÍCULAS DE AGREGADO GRUESO. Norma técnica: INV E-232-13.</v>
          </cell>
          <cell r="D1540" t="str">
            <v>UN</v>
          </cell>
          <cell r="E1540">
            <v>1689000</v>
          </cell>
        </row>
        <row r="1541">
          <cell r="B1541">
            <v>9444</v>
          </cell>
          <cell r="C1541" t="str">
            <v>PORCENTAJE DE VACÍOS CON AIRE EN MEZCLAS ASFÁLTICAS COMPACTADAS DENSAS Y ABIERTAS. Norma técnica: INV E - 736 - 13 ASTM D3203/D3203.</v>
          </cell>
          <cell r="D1541" t="str">
            <v>UN</v>
          </cell>
          <cell r="E1541">
            <v>136850</v>
          </cell>
        </row>
        <row r="1542">
          <cell r="B1542">
            <v>9445</v>
          </cell>
          <cell r="C1542" t="str">
            <v>CONCENTRACIÓN CRÍTICA DE LLENANTE EN MEZCLAS DE CONCRETO ASFÁLTICO. Norma técnica: INV E – 745 - 13 IRAM 1542 – Junio 1983.</v>
          </cell>
          <cell r="D1542" t="str">
            <v>UN</v>
          </cell>
          <cell r="E1542">
            <v>233597</v>
          </cell>
        </row>
        <row r="1543">
          <cell r="B1543">
            <v>9446</v>
          </cell>
          <cell r="C1543" t="str">
            <v>CUBRIMIENTO DE LOS AGREGADOS CON MATERIALES ASFÁLTICOS EN PRESENCIA DE AGUA (STRIPPING). Norma técnica: AASHTO T 182 NLT 166 ASTM D1664.</v>
          </cell>
          <cell r="D1543" t="str">
            <v>UN</v>
          </cell>
          <cell r="E1543">
            <v>73066</v>
          </cell>
        </row>
        <row r="1544">
          <cell r="B1544">
            <v>9447</v>
          </cell>
          <cell r="C1544" t="str">
            <v>MÓDULO DINÁMICO DE MEZCLAS ASFÁLTICAS. Norma técnica: ASTM D3497  AASHTO TP 62 – 03.</v>
          </cell>
          <cell r="D1544" t="str">
            <v>UN</v>
          </cell>
          <cell r="E1544">
            <v>1400000</v>
          </cell>
        </row>
        <row r="1545">
          <cell r="B1545">
            <v>9448</v>
          </cell>
          <cell r="C1545" t="str">
            <v>SEDIMENTACIÓN DE LAS EMULSIONES ASFÁLTICAS DURANTE EL ALMACENAMIENTO. Norma técnica: INV E – 764 - 13 ASTM D 6930 NLT 140.</v>
          </cell>
          <cell r="D1545" t="str">
            <v>UN</v>
          </cell>
          <cell r="E1545">
            <v>214200</v>
          </cell>
        </row>
        <row r="1546">
          <cell r="B1546">
            <v>9449</v>
          </cell>
          <cell r="C1546" t="str">
            <v>TAMIZADO DE LAS EMULSIONES ASFALTICAS. Norma técnica: INV E – 765 - 13 ASTM6933.</v>
          </cell>
          <cell r="D1546" t="str">
            <v>UN</v>
          </cell>
          <cell r="E1546">
            <v>52836</v>
          </cell>
        </row>
        <row r="1547">
          <cell r="B1547">
            <v>9450</v>
          </cell>
          <cell r="C1547" t="str">
            <v>DEMULSIBILIDAD DE LAS EMULSIONES ASFÁLTICAS. Norma técnica: INV E - 766 - 13 ASTM D6936.</v>
          </cell>
          <cell r="D1547" t="str">
            <v>UN</v>
          </cell>
          <cell r="E1547">
            <v>148750</v>
          </cell>
        </row>
        <row r="1548">
          <cell r="B1548">
            <v>9451</v>
          </cell>
          <cell r="C1548" t="str">
            <v>IDENTIFICACIÓN DE LAS EMULSIONES ASFÁLTICAS CATIÓNICAS MEDIANTE LA DETERMINACIÓN DE LA CARGA DE LAS PARTÍCULAS. Norma técnica. INV E – 767 - 13 ASTM D7402 NLT 194.</v>
          </cell>
          <cell r="D1548" t="str">
            <v>UN</v>
          </cell>
          <cell r="E1548">
            <v>74970</v>
          </cell>
        </row>
        <row r="1549">
          <cell r="B1549">
            <v>9452</v>
          </cell>
          <cell r="C1549" t="str">
            <v>PH DE LAS EMULSIONES ASFÁLTICAS. Norma técnica: INV E – 768 - 13 NLT 195.</v>
          </cell>
          <cell r="D1549" t="str">
            <v>UN</v>
          </cell>
          <cell r="E1549">
            <v>50000</v>
          </cell>
        </row>
        <row r="1550">
          <cell r="B1550">
            <v>9453</v>
          </cell>
          <cell r="C1550" t="str">
            <v>ENSAYO DE MEZCLA CON CEMENTO DE LAS EMULSIONES ASFALTICAS. Norma técnica: INV E – 770 - 13 ASTM D6935 NLT 144.</v>
          </cell>
          <cell r="D1550" t="str">
            <v>UN</v>
          </cell>
          <cell r="E1550">
            <v>238000</v>
          </cell>
        </row>
        <row r="1551">
          <cell r="B1551">
            <v>9454</v>
          </cell>
          <cell r="C1551" t="str">
            <v>MEDIDA DEL COEFICIENTE DE RESISTENCIA AL DESLIZAMIENTO USANDO EL PÉNDULO BRITÁNICO. Norma técnica: INV E – 792 - 13 NTC 5129 ASTM E 501.</v>
          </cell>
          <cell r="D1551" t="str">
            <v>UN</v>
          </cell>
          <cell r="E1551">
            <v>49504</v>
          </cell>
        </row>
        <row r="1552">
          <cell r="B1552">
            <v>9455</v>
          </cell>
          <cell r="C1552" t="str">
            <v>TARIFA MES - PERSONAL DE OBRA - AYUDANTE (NO INCLUYE FACTOR DE PRESTACIONES)</v>
          </cell>
          <cell r="D1552" t="str">
            <v>MES</v>
          </cell>
          <cell r="E1552">
            <v>1160000</v>
          </cell>
        </row>
        <row r="1553">
          <cell r="B1553">
            <v>9456</v>
          </cell>
          <cell r="C1553" t="str">
            <v>ALQUILER DE VEHICULO: CAMPERO, PICK-UP, CAMIONETA, CAMION O SIMILAR DE 1300cc A 2000cc DE CILINDRADA, MODELO 2014 A 2011. 75% DE LA TARIFA ESTABLECIDA. INCLUYE TODOS LOS COSTOS DE OPERACIÓN Y MANTENIMIENTO EXCEPTO EL SALARIO DEL CONDUCTOR</v>
          </cell>
          <cell r="D1553" t="str">
            <v>MES</v>
          </cell>
          <cell r="E1553">
            <v>5448750</v>
          </cell>
        </row>
        <row r="1554">
          <cell r="B1554">
            <v>9457</v>
          </cell>
          <cell r="C1554" t="str">
            <v>TARIFA MES - PERSONAL DE OBRA - INSPECTOR 1 HORARIO NOCTURNO (NO INCLUYE FACTOR DE PRESTACIONES)</v>
          </cell>
          <cell r="D1554" t="str">
            <v>MES</v>
          </cell>
          <cell r="E1554">
            <v>3036150</v>
          </cell>
        </row>
        <row r="1555">
          <cell r="B1555">
            <v>9459</v>
          </cell>
          <cell r="C1555" t="str">
            <v>TARIFA MES - PERSONAL TÉCNICO - OPERADOR EQUIPO PERFORACIÓN (NO INCLUYE FACTOR DE PRESTACIONES)</v>
          </cell>
          <cell r="D1555" t="str">
            <v>MES</v>
          </cell>
          <cell r="E1555">
            <v>2460000</v>
          </cell>
        </row>
        <row r="1556">
          <cell r="B1556">
            <v>9460</v>
          </cell>
          <cell r="C1556" t="str">
            <v>TARIFA MES - PERSONAL TÉCNICO - OPERADOR AUXILIAR DE EQUIPO (NO INCLUYE FACTOR DE PRESTACIONES)</v>
          </cell>
          <cell r="D1556" t="str">
            <v>MES</v>
          </cell>
          <cell r="E1556">
            <v>1645000</v>
          </cell>
        </row>
        <row r="1557">
          <cell r="B1557">
            <v>9461</v>
          </cell>
          <cell r="C1557" t="str">
            <v>TARIFA MES - PERSONAL DE OBRA - OFICIAL (NO INCLUYE FACTOR DE PRESTACIONES)</v>
          </cell>
          <cell r="D1557" t="str">
            <v>MES</v>
          </cell>
          <cell r="E1557">
            <v>1740000</v>
          </cell>
        </row>
        <row r="1558">
          <cell r="B1558">
            <v>9462</v>
          </cell>
          <cell r="C1558" t="str">
            <v>TARIFA MES - PERSONAL DE OBRA - PLOMERO (NO INCLUYE FACTOR DE PRESTACIONES)</v>
          </cell>
          <cell r="D1558" t="str">
            <v>MES</v>
          </cell>
          <cell r="E1558">
            <v>2030000</v>
          </cell>
        </row>
        <row r="1559">
          <cell r="B1559">
            <v>9463</v>
          </cell>
          <cell r="C1559" t="str">
            <v>TARIFA MES - PERSONAL DE OBRA - TÉCNICO ELÉCTRICO (NO INCLUYE FACTOR DE PRESTACIONES)</v>
          </cell>
          <cell r="D1559" t="str">
            <v>MES</v>
          </cell>
          <cell r="E1559">
            <v>2030000</v>
          </cell>
        </row>
        <row r="1560">
          <cell r="B1560">
            <v>9464</v>
          </cell>
          <cell r="C1560" t="str">
            <v>TARIFA MES - PERSONAL DE OBRA - OPERARIO (NO INCLUYE FACTOR DE PRESTACIONES)</v>
          </cell>
          <cell r="D1560" t="str">
            <v>MES</v>
          </cell>
          <cell r="E1560">
            <v>2320000</v>
          </cell>
        </row>
        <row r="1561">
          <cell r="B1561">
            <v>9465</v>
          </cell>
          <cell r="C1561" t="str">
            <v>TARIFA MES - PROFESIONAL CATEGORÍA 1 (INCLUYE FACTOR DE PRESTACIONES)</v>
          </cell>
          <cell r="D1561" t="str">
            <v>MES</v>
          </cell>
          <cell r="E1561">
            <v>22807410</v>
          </cell>
        </row>
        <row r="1562">
          <cell r="B1562">
            <v>9466</v>
          </cell>
          <cell r="C1562" t="str">
            <v>TARIFA MES - PROFESIONAL CATEGORÍA 2 (INCLUYE FACTOR DE PRESTACIONES)</v>
          </cell>
          <cell r="D1562" t="str">
            <v>MES</v>
          </cell>
          <cell r="E1562">
            <v>15908485</v>
          </cell>
        </row>
        <row r="1563">
          <cell r="B1563">
            <v>9467</v>
          </cell>
          <cell r="C1563" t="str">
            <v>TARIFA MES - PROFESIONAL CATEGORÍA 3 (INCLUYE FACTOR DE PRESTACIONES)</v>
          </cell>
          <cell r="D1563" t="str">
            <v>MES</v>
          </cell>
          <cell r="E1563">
            <v>13429623</v>
          </cell>
        </row>
        <row r="1564">
          <cell r="B1564">
            <v>9468</v>
          </cell>
          <cell r="C1564" t="str">
            <v>TARIFA MES - PROFESIONAL CATEGORÍA 4 (INCLUYE FACTOR DE PRESTACIONES)</v>
          </cell>
          <cell r="D1564" t="str">
            <v>MES</v>
          </cell>
          <cell r="E1564">
            <v>11440163</v>
          </cell>
        </row>
        <row r="1565">
          <cell r="B1565">
            <v>9469</v>
          </cell>
          <cell r="C1565" t="str">
            <v>TARIFA MES - PROFESIONAL CATEGORÍA 5 (INCLUYE FACTOR DE PRESTACIONES)</v>
          </cell>
          <cell r="D1565" t="str">
            <v>MES</v>
          </cell>
          <cell r="E1565">
            <v>10320910</v>
          </cell>
        </row>
        <row r="1566">
          <cell r="B1566">
            <v>9470</v>
          </cell>
          <cell r="C1566" t="str">
            <v>TARIFA MES - PROFESIONAL CATEGORÍA 6 (INCLUYE FACTOR DE PRESTACIONES)</v>
          </cell>
          <cell r="D1566" t="str">
            <v>MES</v>
          </cell>
          <cell r="E1566">
            <v>9207450</v>
          </cell>
        </row>
        <row r="1567">
          <cell r="B1567">
            <v>9471</v>
          </cell>
          <cell r="C1567" t="str">
            <v>TARIFA MES - PROFESIONAL CATEGORÍA 7 (INCLUYE FACTOR DE PRESTACIONES)</v>
          </cell>
          <cell r="D1567" t="str">
            <v>MES</v>
          </cell>
          <cell r="E1567">
            <v>6968945</v>
          </cell>
        </row>
        <row r="1568">
          <cell r="B1568">
            <v>9472</v>
          </cell>
          <cell r="C1568" t="str">
            <v>TARIFA MES - PROFESIONAL CATEGORÍA 8 (INCLUYE FACTOR DE PRESTACIONES)</v>
          </cell>
          <cell r="D1568" t="str">
            <v>MES</v>
          </cell>
          <cell r="E1568">
            <v>6578003</v>
          </cell>
        </row>
        <row r="1569">
          <cell r="B1569">
            <v>9473</v>
          </cell>
          <cell r="C1569" t="str">
            <v>TARIFA MES - PERSONAL TÉCNICO - TECNÓLOGO EN ÁREAS DE INGENIERÍA (INCLUYE FACTOR DE PRESTACIONES)</v>
          </cell>
          <cell r="D1569" t="str">
            <v>MES</v>
          </cell>
          <cell r="E1569">
            <v>4323570</v>
          </cell>
        </row>
        <row r="1570">
          <cell r="B1570">
            <v>9474</v>
          </cell>
          <cell r="C1570" t="str">
            <v>TARIFA MES - PERSONAL TÉCNICO - AUXILIAR DE INGENIERÍA (INCLUYE FACTOR DE PRESTACIONES)</v>
          </cell>
          <cell r="D1570" t="str">
            <v>MES</v>
          </cell>
          <cell r="E1570">
            <v>3803763</v>
          </cell>
        </row>
        <row r="1571">
          <cell r="B1571">
            <v>9475</v>
          </cell>
          <cell r="C1571" t="str">
            <v>TARIFA MES - PERSONAL TÉCNICO - DIBUJANTE 1 (INCLUYE FACTOR DE PRESTACIONES)</v>
          </cell>
          <cell r="D1571" t="str">
            <v>MES</v>
          </cell>
          <cell r="E1571">
            <v>3987650</v>
          </cell>
        </row>
        <row r="1572">
          <cell r="B1572">
            <v>9476</v>
          </cell>
          <cell r="C1572" t="str">
            <v>TARIFA MES - PERSONAL TÉCNICO - DIBUJANTE 2 (INCLUYE FACTOR DE PRESTACIONES)</v>
          </cell>
          <cell r="D1572" t="str">
            <v>MES</v>
          </cell>
          <cell r="E1572">
            <v>3430534</v>
          </cell>
        </row>
        <row r="1573">
          <cell r="B1573">
            <v>9477</v>
          </cell>
          <cell r="C1573" t="str">
            <v>TARIFA MES - PERSONAL TÉCNICO - TOPÓGRAFO INSPECTOR (INCLUYE FACTOR DE PRESTACIONES)</v>
          </cell>
          <cell r="D1573" t="str">
            <v>MES</v>
          </cell>
          <cell r="E1573">
            <v>4506009</v>
          </cell>
        </row>
        <row r="1574">
          <cell r="B1574">
            <v>9478</v>
          </cell>
          <cell r="C1574" t="str">
            <v>TARIFA MES - PERSONAL TÉCNICO - TOPÓGRAFO AUXILIAR (INCLUYE FACTOR DE PRESTACIONES)</v>
          </cell>
          <cell r="D1574" t="str">
            <v>MES</v>
          </cell>
          <cell r="E1574">
            <v>3700958</v>
          </cell>
        </row>
        <row r="1575">
          <cell r="B1575">
            <v>9479</v>
          </cell>
          <cell r="C1575" t="str">
            <v>TARIFA MES - PERSONAL TÉCNICO - BATIMETRISTA INSPECTOR (INCLUYE FACTOR DE PRESTACIONES)</v>
          </cell>
          <cell r="D1575" t="str">
            <v>MES</v>
          </cell>
          <cell r="E1575">
            <v>4506009</v>
          </cell>
        </row>
        <row r="1576">
          <cell r="B1576">
            <v>9480</v>
          </cell>
          <cell r="C1576" t="str">
            <v>TARIFA MES - PERSONAL TÉCNICO - BATIMETRISTA AUXILIAR (INCLUYE FACTOR DE PRESTACIONES)</v>
          </cell>
          <cell r="D1576" t="str">
            <v>MES</v>
          </cell>
          <cell r="E1576">
            <v>3700958</v>
          </cell>
        </row>
        <row r="1577">
          <cell r="B1577">
            <v>9481</v>
          </cell>
          <cell r="C1577" t="str">
            <v>TARIFA MES - PERSONAL TÉCNICO - LABORATORISTA INSPECTOR (INCLUYE FACTOR DE PRESTACIONES)</v>
          </cell>
          <cell r="D1577" t="str">
            <v>MES</v>
          </cell>
          <cell r="E1577">
            <v>3994890</v>
          </cell>
        </row>
        <row r="1578">
          <cell r="B1578">
            <v>9482</v>
          </cell>
          <cell r="C1578" t="str">
            <v>TARIFA MES - PERSONAL TÉCNICO - LABORATORISTA AUXILIAR (INCLUYE FACTOR DE PRESTACIONES)</v>
          </cell>
          <cell r="D1578" t="str">
            <v>MES</v>
          </cell>
          <cell r="E1578">
            <v>3007737</v>
          </cell>
        </row>
        <row r="1579">
          <cell r="B1579">
            <v>9483</v>
          </cell>
          <cell r="C1579" t="str">
            <v>TARIFA MES - PERSONAL TÉCNICO - INSPECTOR 1 (INCLUYE FACTOR DE PRESTACIONES)</v>
          </cell>
          <cell r="D1579" t="str">
            <v>MES</v>
          </cell>
          <cell r="E1579">
            <v>3488450</v>
          </cell>
        </row>
        <row r="1580">
          <cell r="B1580">
            <v>9484</v>
          </cell>
          <cell r="C1580" t="str">
            <v>TARIFA MES - PERSONAL TÉCNICO - INSPECTOR 2 (INCLUYE FACTOR DE PRESTACIONES)</v>
          </cell>
          <cell r="D1580" t="str">
            <v>MES</v>
          </cell>
          <cell r="E1580">
            <v>3164114</v>
          </cell>
        </row>
        <row r="1581">
          <cell r="B1581">
            <v>9485</v>
          </cell>
          <cell r="C1581" t="str">
            <v>TARIFA MES - PERSONAL ADMINISTRATIVO - ADMINISTRADOR (INCLUYE FACTOR DE PRESTACIONES)</v>
          </cell>
          <cell r="D1581" t="str">
            <v>MES</v>
          </cell>
          <cell r="E1581">
            <v>4197599</v>
          </cell>
        </row>
        <row r="1582">
          <cell r="B1582">
            <v>9486</v>
          </cell>
          <cell r="C1582" t="str">
            <v>TARIFA MES - PERSONAL ADMINISTRATIVO - AUXILIAR ADMINISTRATIVO-ALMACENISTA (INCLUYE FACTOR DE PRESTACIONES)</v>
          </cell>
          <cell r="D1582" t="str">
            <v>MES</v>
          </cell>
          <cell r="E1582">
            <v>3204657</v>
          </cell>
        </row>
        <row r="1583">
          <cell r="B1583">
            <v>9487</v>
          </cell>
          <cell r="C1583" t="str">
            <v>TARIFA MES - PERSONAL ADMINISTRATIVO - SECRETARIA 1 (INCLUYE FACTOR DE PRESTACIONES)</v>
          </cell>
          <cell r="D1583" t="str">
            <v>MES</v>
          </cell>
          <cell r="E1583">
            <v>2650098</v>
          </cell>
        </row>
        <row r="1584">
          <cell r="B1584">
            <v>9488</v>
          </cell>
          <cell r="C1584" t="str">
            <v>TARIFA MES - PERSONAL ADMINISTRATIVO - SECRETARIA 2 (INCLUYE FACTOR DE PRESTACIONES)</v>
          </cell>
          <cell r="D1584" t="str">
            <v>MES</v>
          </cell>
          <cell r="E1584">
            <v>2243229</v>
          </cell>
        </row>
        <row r="1585">
          <cell r="B1585">
            <v>9489</v>
          </cell>
          <cell r="C1585" t="str">
            <v>TARIFA MES - PERSONAL AUXILIAR TÉCNICO - CADENERO 1 (INCLUYE FACTOR DE PRESTACIONES)</v>
          </cell>
          <cell r="D1585" t="str">
            <v>MES</v>
          </cell>
          <cell r="E1585">
            <v>3007737</v>
          </cell>
        </row>
        <row r="1586">
          <cell r="B1586">
            <v>9490</v>
          </cell>
          <cell r="C1586" t="str">
            <v>TARIFA MES - PERSONAL AUXILIAR TÉCNICO - CADENERO 2 (INCLUYE FACTOR DE PRESTACIONES)</v>
          </cell>
          <cell r="D1586" t="str">
            <v>MES</v>
          </cell>
          <cell r="E1586">
            <v>2650098</v>
          </cell>
        </row>
        <row r="1587">
          <cell r="B1587">
            <v>9491</v>
          </cell>
          <cell r="C1587" t="str">
            <v>TARIFA MES - PERSONAL AUXILIAR TÉCNICO - SECRETARIA - CONDUCTOR O MOTORISTA (INCLUYE FACTOR DE PRESTACIONES)</v>
          </cell>
          <cell r="D1587" t="str">
            <v>MES</v>
          </cell>
          <cell r="E1587">
            <v>2243229</v>
          </cell>
        </row>
        <row r="1588">
          <cell r="B1588">
            <v>9492</v>
          </cell>
          <cell r="C1588" t="str">
            <v>TARIFA MES - PERSONAL DE OBRA - MAESTRO DE OBRA (INCLUYE FACTOR DE PRESTACIONES)</v>
          </cell>
          <cell r="D1588" t="str">
            <v>MES</v>
          </cell>
          <cell r="E1588">
            <v>5067807</v>
          </cell>
        </row>
        <row r="1589">
          <cell r="B1589">
            <v>9493</v>
          </cell>
          <cell r="C1589" t="str">
            <v>TARIFA MES - PERSONAL DE OBRA - OFICIAL (INCLUYE FACTOR DE PRESTACIONES)</v>
          </cell>
          <cell r="D1589" t="str">
            <v>MES</v>
          </cell>
          <cell r="E1589">
            <v>2751453</v>
          </cell>
        </row>
        <row r="1590">
          <cell r="B1590">
            <v>9494</v>
          </cell>
          <cell r="C1590" t="str">
            <v>TARIFA MES - PERSONAL DE OBRA - OPERARIO (INCLUYE FACTOR DE PRESTACIONES)</v>
          </cell>
          <cell r="D1590" t="str">
            <v>MES</v>
          </cell>
          <cell r="E1590">
            <v>3591255</v>
          </cell>
        </row>
        <row r="1591">
          <cell r="B1591">
            <v>9495</v>
          </cell>
          <cell r="C1591" t="str">
            <v>TUERCAS POR KG</v>
          </cell>
          <cell r="D1591" t="str">
            <v>KG</v>
          </cell>
          <cell r="E1591">
            <v>11513</v>
          </cell>
        </row>
        <row r="1592">
          <cell r="B1592">
            <v>9496</v>
          </cell>
          <cell r="C1592" t="str">
            <v>PERNOS POR Kg</v>
          </cell>
          <cell r="D1592" t="str">
            <v>KG</v>
          </cell>
          <cell r="E1592">
            <v>9670</v>
          </cell>
        </row>
        <row r="1593">
          <cell r="B1593">
            <v>9497</v>
          </cell>
          <cell r="C1593" t="str">
            <v>TARIFA JORNAL - PERSONAL DE OBRA - AYUDANTE - HORARIO NOCTURNO (INCLUYE FACTOR DE PRESTACIONES)</v>
          </cell>
          <cell r="D1593" t="str">
            <v>HR</v>
          </cell>
          <cell r="E1593">
            <v>11000</v>
          </cell>
        </row>
        <row r="1594">
          <cell r="B1594">
            <v>9499</v>
          </cell>
          <cell r="C1594" t="str">
            <v>CONCRETO TREMIE GRAVA FINA 3500 PSI</v>
          </cell>
          <cell r="D1594" t="str">
            <v>M3</v>
          </cell>
          <cell r="E1594">
            <v>547041</v>
          </cell>
        </row>
        <row r="1595">
          <cell r="B1595">
            <v>9500</v>
          </cell>
          <cell r="C1595" t="str">
            <v>LÁMINA COLABORANTE 2" CALIBRE 16 (1.50mm)</v>
          </cell>
          <cell r="D1595" t="str">
            <v>M2</v>
          </cell>
          <cell r="E1595">
            <v>106505</v>
          </cell>
        </row>
        <row r="1596">
          <cell r="B1596">
            <v>9501</v>
          </cell>
          <cell r="C1596" t="str">
            <v>LÁMINA COLABORANTE 2" CALIBRE 18 (1.20mm)</v>
          </cell>
          <cell r="D1596" t="str">
            <v>M2</v>
          </cell>
          <cell r="E1596">
            <v>77683</v>
          </cell>
        </row>
        <row r="1597">
          <cell r="B1597">
            <v>9502</v>
          </cell>
          <cell r="C1597" t="str">
            <v>TABLILLA EN TEKA PARA PISO TIPO DECK DE 8cm x 2cm</v>
          </cell>
          <cell r="D1597" t="str">
            <v>M2</v>
          </cell>
          <cell r="E1597">
            <v>115956</v>
          </cell>
        </row>
        <row r="1598">
          <cell r="B1598">
            <v>9505</v>
          </cell>
          <cell r="C1598" t="str">
            <v>TARIFA JORNAL- PROFESIONAL CATEGORÍA 1 (INCLUYE FACTOR DE PRESTACIONES)</v>
          </cell>
          <cell r="D1598" t="str">
            <v>JR</v>
          </cell>
          <cell r="E1598">
            <v>760246</v>
          </cell>
        </row>
        <row r="1599">
          <cell r="B1599">
            <v>9506</v>
          </cell>
          <cell r="C1599" t="str">
            <v>TARIFA JORNAL - PROFESIONAL CATEGORÍA 2 (INCLUYE FACTOR DE PRESTACIONES)</v>
          </cell>
          <cell r="D1599" t="str">
            <v>JR</v>
          </cell>
          <cell r="E1599">
            <v>530283</v>
          </cell>
        </row>
        <row r="1600">
          <cell r="B1600">
            <v>9507</v>
          </cell>
          <cell r="C1600" t="str">
            <v>TARIFA JORNAL - PROFESIONAL CATEGORÍA 3 (INCLUYE FACTOR DE PRESTACIONES)</v>
          </cell>
          <cell r="D1600" t="str">
            <v>JR</v>
          </cell>
          <cell r="E1600">
            <v>447654</v>
          </cell>
        </row>
        <row r="1601">
          <cell r="B1601">
            <v>9508</v>
          </cell>
          <cell r="C1601" t="str">
            <v>TARIFA JORNAL - PROFESIONAL CATEGORÍA 4 (INCLUYE FACTOR DE PRESTACIONES)</v>
          </cell>
          <cell r="D1601" t="str">
            <v>JR</v>
          </cell>
          <cell r="E1601">
            <v>381338</v>
          </cell>
        </row>
        <row r="1602">
          <cell r="B1602">
            <v>9509</v>
          </cell>
          <cell r="C1602" t="str">
            <v>TARIFA JORNAL - PROFESIONAL CATEGORÍA 5 (INCLUYE FACTOR DE PRESTACIONES)</v>
          </cell>
          <cell r="D1602" t="str">
            <v>JR</v>
          </cell>
          <cell r="E1602">
            <v>344030</v>
          </cell>
        </row>
        <row r="1603">
          <cell r="B1603">
            <v>9510</v>
          </cell>
          <cell r="C1603" t="str">
            <v>TARIFA JORNAL - PROFESIONAL CATEGORÍA 6 (INCLUYE FACTOR DE PRESTACIONES)</v>
          </cell>
          <cell r="D1603" t="str">
            <v>JR</v>
          </cell>
          <cell r="E1603">
            <v>306894</v>
          </cell>
        </row>
        <row r="1604">
          <cell r="B1604">
            <v>9511</v>
          </cell>
          <cell r="C1604" t="str">
            <v>TARIFA JORNAL - PROFESIONAL CATEGORÍA 7 (INCLUYE FACTOR DE PRESTACIONES)</v>
          </cell>
          <cell r="D1604" t="str">
            <v>JR</v>
          </cell>
          <cell r="E1604">
            <v>232298</v>
          </cell>
        </row>
        <row r="1605">
          <cell r="B1605">
            <v>9512</v>
          </cell>
          <cell r="C1605" t="str">
            <v>TARIFA JORNAL - PERSONAL TÉCNICO - TECNÓLOGO EN ÁREAS DE INGENIERÍA (INCLUYE FACTOR DE PRESTACIONES)</v>
          </cell>
          <cell r="D1605" t="str">
            <v>JR</v>
          </cell>
          <cell r="E1605">
            <v>144118</v>
          </cell>
        </row>
        <row r="1606">
          <cell r="B1606">
            <v>9513</v>
          </cell>
          <cell r="C1606" t="str">
            <v>TARIFA JORNAL - PERSONAL TÉCNICO - AUXILIAR DE INGENIERÍA (INCLUYE FACTOR DE PRESTACIONES)</v>
          </cell>
          <cell r="D1606" t="str">
            <v>JR</v>
          </cell>
          <cell r="E1606">
            <v>126791</v>
          </cell>
        </row>
        <row r="1607">
          <cell r="B1607">
            <v>9514</v>
          </cell>
          <cell r="C1607" t="str">
            <v>TARIFA JORNAL - PERSONAL TÉCNICO - DIBUJANTE 1 (INCLUYE FACTOR DE PRESTACIONES)</v>
          </cell>
          <cell r="D1607" t="str">
            <v>JR</v>
          </cell>
          <cell r="E1607">
            <v>132922</v>
          </cell>
        </row>
        <row r="1608">
          <cell r="B1608">
            <v>9515</v>
          </cell>
          <cell r="C1608" t="str">
            <v>TARIFA JORNAL - PERSONAL TÉCNICO - DIBUJANTE 2 (INCLUYE FACTOR DE PRESTACIONES)</v>
          </cell>
          <cell r="D1608" t="str">
            <v>JR</v>
          </cell>
          <cell r="E1608">
            <v>114350</v>
          </cell>
        </row>
        <row r="1609">
          <cell r="B1609">
            <v>9516</v>
          </cell>
          <cell r="C1609" t="str">
            <v>TARIFA JORNAL - PERSONAL TÉCNICO - TOPÓGRAFO AUXILIAR (INCLUYE FACTOR DE PRESTACIONES)</v>
          </cell>
          <cell r="D1609" t="str">
            <v>JR</v>
          </cell>
          <cell r="E1609">
            <v>123366</v>
          </cell>
        </row>
        <row r="1610">
          <cell r="B1610">
            <v>9517</v>
          </cell>
          <cell r="C1610" t="str">
            <v>TARIFA JORNAL - PERSONAL TÉCNICO - BATIMETRISTA INSPECTOR (INCLUYE FACTOR DE PRESTACIONES)</v>
          </cell>
          <cell r="D1610" t="str">
            <v>JR</v>
          </cell>
          <cell r="E1610">
            <v>150201</v>
          </cell>
        </row>
        <row r="1611">
          <cell r="B1611">
            <v>9518</v>
          </cell>
          <cell r="C1611" t="str">
            <v>TARIFA JORNAL - PERSONAL TÉCNICO - BATIMETRISTA AUXILIAR (INCLUYE FACTOR DE PRESTACIONES)</v>
          </cell>
          <cell r="D1611" t="str">
            <v>JR</v>
          </cell>
          <cell r="E1611">
            <v>123366</v>
          </cell>
        </row>
        <row r="1612">
          <cell r="B1612">
            <v>9519</v>
          </cell>
          <cell r="C1612" t="str">
            <v>TARIFA JORNAL - PERSONAL TÉCNICO - LABORATORISTA INSPECTOR (INCLUYE FACTOR DE PRESTACIONES)</v>
          </cell>
          <cell r="D1612" t="str">
            <v>JR</v>
          </cell>
          <cell r="E1612">
            <v>133163</v>
          </cell>
        </row>
        <row r="1613">
          <cell r="B1613">
            <v>9520</v>
          </cell>
          <cell r="C1613" t="str">
            <v>TARIFA JORNAL - PERSONAL TÉCNICO - LABORATORISTA AUXILIAR (INCLUYE FACTOR DE PRESTACIONES)</v>
          </cell>
          <cell r="D1613" t="str">
            <v>JR</v>
          </cell>
          <cell r="E1613">
            <v>100258</v>
          </cell>
        </row>
        <row r="1614">
          <cell r="B1614">
            <v>9521</v>
          </cell>
          <cell r="C1614" t="str">
            <v>TARIFA JORNAL - PERSONAL TÉCNICO - OPERADOR EQUIPO PERFORACIÓN (INCLUYE FACTOR DE PRESTACIONES)</v>
          </cell>
          <cell r="D1614" t="str">
            <v>JR</v>
          </cell>
          <cell r="E1614">
            <v>119697</v>
          </cell>
        </row>
        <row r="1615">
          <cell r="B1615">
            <v>9522</v>
          </cell>
          <cell r="C1615" t="str">
            <v>TARIFA JORNAL - PERSONAL TÉCNICO - OPERADOR AUXILIAR DE EQUIPO (INCLUYE FACTOR DE PRESTACIONES)</v>
          </cell>
          <cell r="D1615" t="str">
            <v>JR</v>
          </cell>
          <cell r="E1615">
            <v>87130</v>
          </cell>
        </row>
        <row r="1616">
          <cell r="B1616">
            <v>9523</v>
          </cell>
          <cell r="C1616" t="str">
            <v>TARIFA JORNAL- PERSONAL ADMINISTRATIVO - ADMINISTRADOR (INCLUYE FACTOR DE PRESTACIONES)</v>
          </cell>
          <cell r="D1616" t="str">
            <v>JR</v>
          </cell>
          <cell r="E1616">
            <v>139920</v>
          </cell>
        </row>
        <row r="1617">
          <cell r="B1617">
            <v>9524</v>
          </cell>
          <cell r="C1617" t="str">
            <v>TARIFA JORNAL - PERSONAL ADMINISTRATIVO - AUXILIAR ADMINISTRATIVO-ALMACENISTA (INCLUYE FACTOR DE PRESTACIONES)</v>
          </cell>
          <cell r="D1617" t="str">
            <v>JR</v>
          </cell>
          <cell r="E1617">
            <v>106822</v>
          </cell>
        </row>
        <row r="1618">
          <cell r="B1618">
            <v>9525</v>
          </cell>
          <cell r="C1618" t="str">
            <v>TARIFA JORNAL - PERSONAL ADMINISTRATIVO - SECRETARIA 1 (INCLUYE FACTOR DE PRESTACIONES)</v>
          </cell>
          <cell r="D1618" t="str">
            <v>JR</v>
          </cell>
          <cell r="E1618">
            <v>88336</v>
          </cell>
        </row>
        <row r="1619">
          <cell r="B1619">
            <v>9526</v>
          </cell>
          <cell r="C1619" t="str">
            <v>TARIFA JORNAL - PERSONAL ADMINISTRATIVO - SECRETARIA 2 (INCLUYE FACTOR DE PRESTACIONES)</v>
          </cell>
          <cell r="D1619" t="str">
            <v>JR</v>
          </cell>
          <cell r="E1619">
            <v>74775</v>
          </cell>
        </row>
        <row r="1620">
          <cell r="B1620">
            <v>9527</v>
          </cell>
          <cell r="C1620" t="str">
            <v>TARIFA JORNAL - PERSONAL AUXILIAR TÉCNICO - CADENERO 1 (INCLUYE FACTOR DE PRESTACIONES)</v>
          </cell>
          <cell r="D1620" t="str">
            <v>JR</v>
          </cell>
          <cell r="E1620">
            <v>100258</v>
          </cell>
        </row>
        <row r="1621">
          <cell r="B1621">
            <v>9528</v>
          </cell>
          <cell r="C1621" t="str">
            <v>TARIFA JORNAL - PERSONAL AUXILIAR TÉCNICO - SECRETARIA - CONDUCTOR O MOTORISTA (INCLUYE FACTOR DE PRESTACIONES)</v>
          </cell>
          <cell r="D1621" t="str">
            <v>JR</v>
          </cell>
          <cell r="E1621">
            <v>74775</v>
          </cell>
        </row>
        <row r="1622">
          <cell r="B1622">
            <v>9529</v>
          </cell>
          <cell r="C1622" t="str">
            <v>TARIFA JORNAL- PERSONAL DE OBRA - MAESTRO DE OBRA (INCLUYE FACTOR DE PRESTACIONES)</v>
          </cell>
          <cell r="D1622" t="str">
            <v>JR</v>
          </cell>
          <cell r="E1622">
            <v>168926</v>
          </cell>
        </row>
        <row r="1623">
          <cell r="B1623">
            <v>9530</v>
          </cell>
          <cell r="C1623" t="str">
            <v>TARIFA MES - PERSONAL DE OBRA - TÉCNICO ELÉCTRICO (INCLUYE FACTOR DE PRESTACIONES)</v>
          </cell>
          <cell r="D1623" t="str">
            <v>MES</v>
          </cell>
          <cell r="E1623">
            <v>3171353</v>
          </cell>
        </row>
        <row r="1624">
          <cell r="B1624">
            <v>9531</v>
          </cell>
          <cell r="C1624" t="str">
            <v>TARIFA HORA - PROFESIONAL CATEGORIA 1 (INCLUYE FACTOR DE PRESTACIONES)</v>
          </cell>
          <cell r="D1624" t="str">
            <v>HR</v>
          </cell>
          <cell r="E1624">
            <v>95031</v>
          </cell>
        </row>
        <row r="1625">
          <cell r="B1625">
            <v>9532</v>
          </cell>
          <cell r="C1625" t="str">
            <v>TARIFA HORA - PROFESIONAL CATEGORÍA 2 (INCLUYE FACTOR DE PRESTACIONES)</v>
          </cell>
          <cell r="D1625" t="str">
            <v>HR</v>
          </cell>
          <cell r="E1625">
            <v>66285</v>
          </cell>
        </row>
        <row r="1626">
          <cell r="B1626">
            <v>9533</v>
          </cell>
          <cell r="C1626" t="str">
            <v>TARIFA HORA - PROFESIONAL CATEGORÍA 3 (INCLUYE FACTOR DE PRESTACIONES)</v>
          </cell>
          <cell r="D1626" t="str">
            <v>HR</v>
          </cell>
          <cell r="E1626">
            <v>55957</v>
          </cell>
        </row>
        <row r="1627">
          <cell r="B1627">
            <v>9534</v>
          </cell>
          <cell r="C1627" t="str">
            <v>TARIFA HORA - PROFESIONAL CATEGORÍA 4 (INCLUYE FACTOR DE PRESTACIONES)</v>
          </cell>
          <cell r="D1627" t="str">
            <v>HR</v>
          </cell>
          <cell r="E1627">
            <v>47668</v>
          </cell>
        </row>
        <row r="1628">
          <cell r="B1628">
            <v>9535</v>
          </cell>
          <cell r="C1628" t="str">
            <v>TARIFA HORA - PROFESIONAL CATEGORÍA 5 (INCLUYE FACTOR DE PRESTACIONES)</v>
          </cell>
          <cell r="D1628" t="str">
            <v>HR</v>
          </cell>
          <cell r="E1628">
            <v>43004</v>
          </cell>
        </row>
        <row r="1629">
          <cell r="B1629">
            <v>9536</v>
          </cell>
          <cell r="C1629" t="str">
            <v>TARIFA HORA - PROFESIONAL CATEGORÍA 6 (INCLUYE FACTOR DE PRESTACIONES)</v>
          </cell>
          <cell r="D1629" t="str">
            <v>HR</v>
          </cell>
          <cell r="E1629">
            <v>38365</v>
          </cell>
        </row>
        <row r="1630">
          <cell r="B1630">
            <v>9537</v>
          </cell>
          <cell r="C1630" t="str">
            <v>TARIFA HORA - PROFESIONAL CATEGORÍA 7 (INCLUYE FACTOR DE PRESTACIONES)</v>
          </cell>
          <cell r="D1630" t="str">
            <v>HR</v>
          </cell>
          <cell r="E1630">
            <v>29038</v>
          </cell>
        </row>
        <row r="1631">
          <cell r="B1631">
            <v>9538</v>
          </cell>
          <cell r="C1631" t="str">
            <v>TARIFA HORA - PROFESIONAL CATEGORÍA 8 (INCLUYE FACTOR DE PRESTACIONES)</v>
          </cell>
          <cell r="D1631" t="str">
            <v>HR</v>
          </cell>
          <cell r="E1631">
            <v>27408</v>
          </cell>
        </row>
        <row r="1632">
          <cell r="B1632">
            <v>9539</v>
          </cell>
          <cell r="C1632" t="str">
            <v>TARIFA HORA - PERSONAL TÉCNICO - TECNÓLOGO EN ÁREAS DE INGENIERÍA (INCLUYE FACTOR DE PRESTACIONES)</v>
          </cell>
          <cell r="D1632" t="str">
            <v>HR</v>
          </cell>
          <cell r="E1632">
            <v>18014</v>
          </cell>
        </row>
        <row r="1633">
          <cell r="B1633">
            <v>9540</v>
          </cell>
          <cell r="C1633" t="str">
            <v>TARIFA HORA - PERSONAL TÉCNICO - AUXILIAR DE INGENIERÍA (INCLUYE FACTOR DE PRESTACIONES)</v>
          </cell>
          <cell r="D1633" t="str">
            <v>HR</v>
          </cell>
          <cell r="E1633">
            <v>15849</v>
          </cell>
        </row>
        <row r="1634">
          <cell r="B1634">
            <v>9541</v>
          </cell>
          <cell r="C1634" t="str">
            <v>TARIFA HORA - PERSONAL TÉCNICO - DIBUJANTE 1 (INCLUYE FACTOR DE PRESTACIONES)</v>
          </cell>
          <cell r="D1634" t="str">
            <v>HR</v>
          </cell>
          <cell r="E1634">
            <v>16615</v>
          </cell>
        </row>
        <row r="1635">
          <cell r="B1635">
            <v>9542</v>
          </cell>
          <cell r="C1635" t="str">
            <v>TARIFA HORA - PERSONAL TÉCNICO - DIBUJANTE 2 (INCLUYE FACTOR DE PRESTACIONES)</v>
          </cell>
          <cell r="D1635" t="str">
            <v>HR</v>
          </cell>
          <cell r="E1635">
            <v>14294</v>
          </cell>
        </row>
        <row r="1636">
          <cell r="B1636">
            <v>9543</v>
          </cell>
          <cell r="C1636" t="str">
            <v>TARIFA HORA - PERSONAL TÉCNICO - TOPÓGRAFO INSPECTOR (INCLUYE FACTOR DE PRESTACIONES)</v>
          </cell>
          <cell r="D1636" t="str">
            <v>HR</v>
          </cell>
          <cell r="E1636">
            <v>18774</v>
          </cell>
        </row>
        <row r="1637">
          <cell r="B1637">
            <v>9544</v>
          </cell>
          <cell r="C1637" t="str">
            <v>TARIFA HORA - PERSONAL TÉCNICO - TOPÓGRAFO AUXILIAR (INCLUYE FACTOR DE PRESTACIONES)</v>
          </cell>
          <cell r="D1637" t="str">
            <v>HR</v>
          </cell>
          <cell r="E1637">
            <v>15420</v>
          </cell>
        </row>
        <row r="1638">
          <cell r="B1638">
            <v>9545</v>
          </cell>
          <cell r="C1638" t="str">
            <v>TARIFA HORA - PERSONAL TÉCNICO - BATIMETRISTA INSPECTOR (INCLUYE FACTOR DE PRESTACIONES)</v>
          </cell>
          <cell r="D1638" t="str">
            <v>HR</v>
          </cell>
          <cell r="E1638">
            <v>18774</v>
          </cell>
        </row>
        <row r="1639">
          <cell r="B1639">
            <v>9546</v>
          </cell>
          <cell r="C1639" t="str">
            <v>TARIFA HORA - PERSONAL TÉCNICO - BATIMETRISTA AUXILIAR (INCLUYE FACTOR DE PRESTACIONES)</v>
          </cell>
          <cell r="D1639" t="str">
            <v>HR</v>
          </cell>
          <cell r="E1639">
            <v>15420</v>
          </cell>
        </row>
        <row r="1640">
          <cell r="B1640">
            <v>9547</v>
          </cell>
          <cell r="C1640" t="str">
            <v>TARIFA HORA - PERSONAL TÉCNICO - LABORATORISTA INSPECTOR (INCLUYE FACTOR DE PRESTACIONES)</v>
          </cell>
          <cell r="D1640" t="str">
            <v>HR</v>
          </cell>
          <cell r="E1640">
            <v>16646</v>
          </cell>
        </row>
        <row r="1641">
          <cell r="B1641">
            <v>9548</v>
          </cell>
          <cell r="C1641" t="str">
            <v>TARIFA HORA - PERSONAL TÉCNICO - LABORATORISTA AUXILIAR (INCLUYE FACTOR DE PRESTACIONES)</v>
          </cell>
          <cell r="D1641" t="str">
            <v>HR</v>
          </cell>
          <cell r="E1641">
            <v>12532</v>
          </cell>
        </row>
        <row r="1642">
          <cell r="B1642">
            <v>9549</v>
          </cell>
          <cell r="C1642" t="str">
            <v>TARIFA HORA - PERSONAL TÉCNICO - OPERADOR EQUIPO PERFORACIÓN (INCLUYE FACTOR DE PRESTACIONES)</v>
          </cell>
          <cell r="D1642" t="str">
            <v>HR</v>
          </cell>
          <cell r="E1642">
            <v>14962</v>
          </cell>
        </row>
        <row r="1643">
          <cell r="B1643">
            <v>9550</v>
          </cell>
          <cell r="C1643" t="str">
            <v>TARIFA HORA - PERSONAL TÉCNICO - OPERADOR AUXILIAR DE EQUIPO (INCLUYE FACTOR DE PRESTACIONES)</v>
          </cell>
          <cell r="D1643" t="str">
            <v>HR</v>
          </cell>
          <cell r="E1643">
            <v>10891</v>
          </cell>
        </row>
        <row r="1644">
          <cell r="B1644">
            <v>9551</v>
          </cell>
          <cell r="C1644" t="str">
            <v>TARIFA HORA - PERSONAL TÉCNICO - INSPECTOR 1 (INCLUYE FACTOR DE PRESTACIONES)</v>
          </cell>
          <cell r="D1644" t="str">
            <v>HR</v>
          </cell>
          <cell r="E1644">
            <v>14535</v>
          </cell>
        </row>
        <row r="1645">
          <cell r="B1645">
            <v>9552</v>
          </cell>
          <cell r="C1645" t="str">
            <v>TARIFA HORA - PERSONAL TÉCNICO - INSPECTOR 2 (INCLUYE FACTOR DE PRESTACIONES)</v>
          </cell>
          <cell r="D1645" t="str">
            <v>HR</v>
          </cell>
          <cell r="E1645">
            <v>13184</v>
          </cell>
        </row>
        <row r="1646">
          <cell r="B1646">
            <v>9553</v>
          </cell>
          <cell r="C1646" t="str">
            <v>TARIFA HORA- PERSONAL ADMINISTRATIVO - ADMINISTRADOR (INCLUYE FACTOR DE PRESTACIONES)</v>
          </cell>
          <cell r="D1646" t="str">
            <v>HR</v>
          </cell>
          <cell r="E1646">
            <v>17490</v>
          </cell>
        </row>
        <row r="1647">
          <cell r="B1647">
            <v>9554</v>
          </cell>
          <cell r="C1647" t="str">
            <v>TARIFA HORA - PERSONAL ADMINISTRATIVO - AUXILIAR ADMINISTRATIVO-ALMACENISTA (INCLUYE FACTOR DE PRESTACIONES)</v>
          </cell>
          <cell r="D1647" t="str">
            <v>HR</v>
          </cell>
          <cell r="E1647">
            <v>13353</v>
          </cell>
        </row>
        <row r="1648">
          <cell r="B1648">
            <v>9555</v>
          </cell>
          <cell r="C1648" t="str">
            <v>TARIFA HORA - PERSONAL ADMINISTRATIVO - SECRETARIA 1 (INCLUYE FACTOR DE PRESTACIONES)</v>
          </cell>
          <cell r="D1648" t="str">
            <v>HR</v>
          </cell>
          <cell r="E1648">
            <v>11042</v>
          </cell>
        </row>
        <row r="1649">
          <cell r="B1649">
            <v>9556</v>
          </cell>
          <cell r="C1649" t="str">
            <v>TARIFA HORA - PERSONAL ADMINISTRATIVO - SECRETARIA 2 (INCLUYE FACTOR DE PRESTACIONES)</v>
          </cell>
          <cell r="D1649" t="str">
            <v>HR</v>
          </cell>
          <cell r="E1649">
            <v>9346</v>
          </cell>
        </row>
        <row r="1650">
          <cell r="B1650">
            <v>9557</v>
          </cell>
          <cell r="C1650" t="str">
            <v>TARIFA HORA - PERSONAL AUXILIAR TÉCNICO - CADENERO 1 (INCLUYE FACTOR DE PRESTACIONES)</v>
          </cell>
          <cell r="D1650" t="str">
            <v>HR</v>
          </cell>
          <cell r="E1650">
            <v>12532</v>
          </cell>
        </row>
        <row r="1651">
          <cell r="B1651">
            <v>9558</v>
          </cell>
          <cell r="C1651" t="str">
            <v>TARIFA HORA - PERSONAL AUXILIAR TÉCNICO - CADENERO 2 (INCLUYE FACTOR DE PRESTACIONES)</v>
          </cell>
          <cell r="D1651" t="str">
            <v>HR</v>
          </cell>
          <cell r="E1651">
            <v>11042</v>
          </cell>
        </row>
        <row r="1652">
          <cell r="B1652">
            <v>9559</v>
          </cell>
          <cell r="C1652" t="str">
            <v>TARIFA HORA - PERSONAL AUXILIAR TÉCNICO - SECRETARIA - CONDUCTOR O MOTORISTA (INCLUYE FACTOR DE PRESTACIONES)</v>
          </cell>
          <cell r="D1652" t="str">
            <v>HR</v>
          </cell>
          <cell r="E1652">
            <v>9346</v>
          </cell>
        </row>
        <row r="1653">
          <cell r="B1653">
            <v>9560</v>
          </cell>
          <cell r="C1653" t="str">
            <v>TARIFA HORA - PERSONAL DE OBRA - MAESTRO DE OBRA (INCLUYE FACTOR DE PRESTACIONES)</v>
          </cell>
          <cell r="D1653" t="str">
            <v>HR</v>
          </cell>
          <cell r="E1653">
            <v>21116</v>
          </cell>
        </row>
        <row r="1654">
          <cell r="B1654">
            <v>9569</v>
          </cell>
          <cell r="C1654" t="str">
            <v>MANTO GEOSINTÉTICO COMPUESTO DE CEMENTO A GRANEL. DIMENSIONES: 1.10m DE ANCHO x 8mm DE ESPESOR x 114ml. PESO DEL ROLLO A GRANEL: 1550Kg.</v>
          </cell>
          <cell r="D1654" t="str">
            <v>M2</v>
          </cell>
          <cell r="E1654">
            <v>272460</v>
          </cell>
        </row>
        <row r="1655">
          <cell r="B1655">
            <v>9570</v>
          </cell>
          <cell r="C1655" t="str">
            <v>UNIÓN CANALETA PLÁSTICA DE 20cm x 12cm PORTACABLES</v>
          </cell>
          <cell r="D1655" t="str">
            <v>UN</v>
          </cell>
          <cell r="E1655">
            <v>1889</v>
          </cell>
        </row>
        <row r="1656">
          <cell r="B1656">
            <v>9571</v>
          </cell>
          <cell r="C1656" t="str">
            <v>UNIÓN CANALETA PLÁSTICA DE 32mm x 12mm PORTACABLES</v>
          </cell>
          <cell r="D1656" t="str">
            <v>UN</v>
          </cell>
          <cell r="E1656">
            <v>10100</v>
          </cell>
        </row>
        <row r="1657">
          <cell r="B1657">
            <v>9572</v>
          </cell>
          <cell r="C1657" t="str">
            <v>CANALETA PLÁSTICA DE 20cm x 12cm PORTACABLES CON ADHESIVO</v>
          </cell>
          <cell r="D1657" t="str">
            <v>ML</v>
          </cell>
          <cell r="E1657">
            <v>4250</v>
          </cell>
        </row>
        <row r="1658">
          <cell r="B1658">
            <v>9573</v>
          </cell>
          <cell r="C1658" t="str">
            <v>CANALETA PLÁSTICA DE 32cm x 12cm PORTACABLES CON ADHESIVO</v>
          </cell>
          <cell r="D1658" t="str">
            <v>ML</v>
          </cell>
          <cell r="E1658">
            <v>4429</v>
          </cell>
        </row>
        <row r="1659">
          <cell r="B1659">
            <v>9574</v>
          </cell>
          <cell r="C1659" t="str">
            <v>ABRAZADERA CORREDIZA - CREMALLERA 8mm</v>
          </cell>
          <cell r="D1659" t="str">
            <v>UN</v>
          </cell>
          <cell r="E1659">
            <v>1225</v>
          </cell>
        </row>
        <row r="1660">
          <cell r="B1660">
            <v>9575</v>
          </cell>
          <cell r="C1660" t="str">
            <v>TARIFA MES - PERSONAL TÉCNICO - CELADOR ARMADO (24 horas por 30 dias dividos en 3 turnos de 8 horas diarias. Incluye prestaciones de ley, Administraciòn y servicios).</v>
          </cell>
          <cell r="D1660" t="str">
            <v>MES</v>
          </cell>
          <cell r="E1660">
            <v>10981528</v>
          </cell>
        </row>
        <row r="1661">
          <cell r="B1661">
            <v>9576</v>
          </cell>
          <cell r="C1661" t="str">
            <v>ALQUILER MES - ARRIENDO OFICINA INCL. ADMINISTRACIÓN, SERVICIOS PÚBLICOS, COMUNICACIONES</v>
          </cell>
          <cell r="D1661" t="str">
            <v>M2/MES</v>
          </cell>
          <cell r="E1661">
            <v>45108</v>
          </cell>
        </row>
        <row r="1662">
          <cell r="B1662">
            <v>9577</v>
          </cell>
          <cell r="C1662" t="str">
            <v>ALQUILER MES - CAMPAMENTOS INCL. SERVICIOS PÚBLICOS PROVISIONALES</v>
          </cell>
          <cell r="D1662" t="str">
            <v>M2/MES</v>
          </cell>
          <cell r="E1662">
            <v>30851</v>
          </cell>
        </row>
        <row r="1663">
          <cell r="B1663">
            <v>9578</v>
          </cell>
          <cell r="C1663" t="str">
            <v>GASTOS OFICINA (PAPELERIA, FOTOCOPIAS Y OTROS)</v>
          </cell>
          <cell r="D1663" t="str">
            <v>GLB/MS</v>
          </cell>
          <cell r="E1663">
            <v>1043625</v>
          </cell>
        </row>
        <row r="1664">
          <cell r="B1664">
            <v>9628</v>
          </cell>
          <cell r="C1664" t="str">
            <v>JUNTA TC-JEVF-75 MÓDULOS DE 1.83m. INCLUYE TORNILLERÍA DE FIJACIÓN.</v>
          </cell>
          <cell r="D1664" t="str">
            <v>UN</v>
          </cell>
          <cell r="E1664">
            <v>565250</v>
          </cell>
        </row>
        <row r="1665">
          <cell r="B1665">
            <v>9629</v>
          </cell>
          <cell r="C1665" t="str">
            <v>NEOPRENO - APOYO EN CAUCHO NEOPRENO. DUREZA 60 SIN REFUERZOS</v>
          </cell>
          <cell r="D1665" t="str">
            <v>dm3</v>
          </cell>
          <cell r="E1665">
            <v>49980</v>
          </cell>
        </row>
        <row r="1666">
          <cell r="B1666">
            <v>9630</v>
          </cell>
          <cell r="C1666" t="str">
            <v>NEOPRENO - APOYO EN CAUCHO NEOPRENO. DUREZA 50 SIN REFUERZOS</v>
          </cell>
          <cell r="D1666" t="str">
            <v>dm3</v>
          </cell>
          <cell r="E1666">
            <v>49980</v>
          </cell>
        </row>
        <row r="1667">
          <cell r="B1667">
            <v>9631</v>
          </cell>
          <cell r="C1667" t="str">
            <v>NEOPRENO - APOYO EN CAUCHO NEOPRENO. DUREZA 60 REFORZADA CON 2 PLATINAS DE 1/4"</v>
          </cell>
          <cell r="D1667" t="str">
            <v>dm3</v>
          </cell>
          <cell r="E1667">
            <v>70210</v>
          </cell>
        </row>
        <row r="1668">
          <cell r="B1668">
            <v>9632</v>
          </cell>
          <cell r="C1668" t="str">
            <v>NEOPRENO - APOYO EN CAUCHO NEOPRENO. DUREZA 50 REFORZADA CON PLATINA DE 1/8"</v>
          </cell>
          <cell r="D1668" t="str">
            <v>dm3</v>
          </cell>
          <cell r="E1668">
            <v>52925</v>
          </cell>
        </row>
        <row r="1669">
          <cell r="B1669">
            <v>9635</v>
          </cell>
          <cell r="C1669" t="str">
            <v>ADHESIVO ESTRUCTURAL PARA ANCLAJE DE BARRAS AL CONCRETO. USO EN CONCRETO FISURADO Y NO FISURADO POR 600 ml</v>
          </cell>
          <cell r="D1669" t="str">
            <v>UN</v>
          </cell>
          <cell r="E1669">
            <v>167552</v>
          </cell>
        </row>
        <row r="1670">
          <cell r="B1670">
            <v>9637</v>
          </cell>
          <cell r="C1670" t="str">
            <v>LÁMINA DE FIBRA DE CARBONO PARA REFUERZO ESTRUCTURAL</v>
          </cell>
          <cell r="D1670" t="str">
            <v>UN</v>
          </cell>
          <cell r="E1670">
            <v>232100</v>
          </cell>
        </row>
        <row r="1671">
          <cell r="B1671">
            <v>9638</v>
          </cell>
          <cell r="C1671" t="str">
            <v>ADHESIVO EPÓXICO DE DOS COMPONENTES DE CONSISTENCIA PASTOSA</v>
          </cell>
          <cell r="D1671" t="str">
            <v>KG</v>
          </cell>
          <cell r="E1671">
            <v>116843</v>
          </cell>
        </row>
        <row r="1672">
          <cell r="B1672">
            <v>9639</v>
          </cell>
          <cell r="C1672" t="str">
            <v>MORTERO DE REPARACIÓN MONOCOMPONENTE</v>
          </cell>
          <cell r="D1672" t="str">
            <v>KG</v>
          </cell>
          <cell r="E1672">
            <v>4504</v>
          </cell>
        </row>
        <row r="1673">
          <cell r="B1673">
            <v>9640</v>
          </cell>
          <cell r="C1673" t="str">
            <v>RECUBRIMIENTO INHIBIDOR PROTECTOR DE CORROSIÓN MODIFICADO CON RESINA ACRÍLICA DE DOS COMPONENTES QUE IMPIDE LA OXIDACIÓN DEL ACERO DE REFUERZO.</v>
          </cell>
          <cell r="D1673" t="str">
            <v>KG</v>
          </cell>
          <cell r="E1673">
            <v>18626</v>
          </cell>
        </row>
        <row r="1674">
          <cell r="B1674">
            <v>9642</v>
          </cell>
          <cell r="C1674" t="str">
            <v>ADHESIVO EPÓXICO DE ALTA RESISTENCIA, ALTO MÓDULO Y BAJA VISCOSIDAD.</v>
          </cell>
          <cell r="D1674" t="str">
            <v>KG</v>
          </cell>
          <cell r="E1674">
            <v>97195</v>
          </cell>
        </row>
        <row r="1675">
          <cell r="B1675">
            <v>9643</v>
          </cell>
          <cell r="C1675" t="str">
            <v>FONDO DE JUNTA EN ESPUMA DE POLIETILENO DE BAJA DENSIDAD D= 6 mm</v>
          </cell>
          <cell r="D1675" t="str">
            <v>ML</v>
          </cell>
          <cell r="E1675">
            <v>820</v>
          </cell>
        </row>
        <row r="1676">
          <cell r="B1676">
            <v>9644</v>
          </cell>
          <cell r="C1676" t="str">
            <v>PERFIL DE PVC PARA SELLO DE JUNTA (CINTA FLEXIBLE PARA SELLO DE PVC).</v>
          </cell>
          <cell r="D1676" t="str">
            <v>ML</v>
          </cell>
          <cell r="E1676">
            <v>18215</v>
          </cell>
        </row>
        <row r="1677">
          <cell r="B1677">
            <v>9645</v>
          </cell>
          <cell r="C1677" t="str">
            <v>ADHESIVO ESPECIAL PARA EL PEGADO PLÁSTICO DE METALES MONOCOMPONENTE Y LIBRE DE SOLVENTES (300ml)</v>
          </cell>
          <cell r="D1677" t="str">
            <v>UN</v>
          </cell>
          <cell r="E1677">
            <v>69234</v>
          </cell>
        </row>
        <row r="1678">
          <cell r="B1678">
            <v>9646</v>
          </cell>
          <cell r="C1678" t="str">
            <v>OBTENCIÓN DE NÚCLEOS DE CONCRETO ENDURECIDO. NÚCLEOS DE 6". Norma técnica: INV E 418-13 NTC 3658.</v>
          </cell>
          <cell r="D1678" t="str">
            <v>UN</v>
          </cell>
          <cell r="E1678">
            <v>285005</v>
          </cell>
        </row>
        <row r="1679">
          <cell r="B1679">
            <v>9647</v>
          </cell>
          <cell r="C1679" t="str">
            <v>DISEÑO DE MEZCLAS DE CONCRETO CON TRES AGREGADOS PARA UNA RESISTENCIA DADA (INCLUYE CARACTERIZACIÓN)</v>
          </cell>
          <cell r="D1679" t="str">
            <v>UN</v>
          </cell>
          <cell r="E1679">
            <v>772310</v>
          </cell>
        </row>
        <row r="1680">
          <cell r="B1680">
            <v>9648</v>
          </cell>
          <cell r="C1680" t="str">
            <v>CORTE DE NÚCLEO PARA ENSAYO DE COMPRESIÓN</v>
          </cell>
          <cell r="D1680" t="str">
            <v>UN</v>
          </cell>
          <cell r="E1680">
            <v>23205</v>
          </cell>
        </row>
        <row r="1681">
          <cell r="B1681">
            <v>9649</v>
          </cell>
          <cell r="C1681" t="str">
            <v>CICATRIZANTE DE RAICES</v>
          </cell>
          <cell r="D1681" t="str">
            <v>GLN</v>
          </cell>
          <cell r="E1681">
            <v>320000</v>
          </cell>
        </row>
        <row r="1682">
          <cell r="B1682">
            <v>9650</v>
          </cell>
          <cell r="C1682" t="str">
            <v>LAMINA GALVANIZADA POR KILOGRAMOS</v>
          </cell>
          <cell r="D1682" t="str">
            <v>KG</v>
          </cell>
          <cell r="E1682">
            <v>7735</v>
          </cell>
        </row>
        <row r="1683">
          <cell r="B1683">
            <v>9651</v>
          </cell>
          <cell r="C1683" t="str">
            <v>ACERO ESTRUCTURAL PARA PUENTE PEATONAL TIPO TRANSMILENIO. Suministro, fabricación, transporte y montaje de estructura metálica con el siguiente esquema de protección y pintura:(Guía 6.7.1) Ver observ.</v>
          </cell>
          <cell r="D1683" t="str">
            <v>KG</v>
          </cell>
          <cell r="E1683">
            <v>16950</v>
          </cell>
        </row>
        <row r="1684">
          <cell r="B1684">
            <v>9652</v>
          </cell>
          <cell r="C1684" t="str">
            <v>ACERO ESTRUCTURAL PARA PUENTE PEATONAL TIPO TRANSMILENIO. Suministro, fabricación, transporte y montaje de estructura metálica con el siguiente esquema de protección y pintura:(Guía 6.7.2)Ver observ.</v>
          </cell>
          <cell r="D1684" t="str">
            <v>KG</v>
          </cell>
          <cell r="E1684">
            <v>16320</v>
          </cell>
        </row>
        <row r="1685">
          <cell r="B1685">
            <v>9653</v>
          </cell>
          <cell r="C1685" t="str">
            <v>ACERO ESTRUCTURAL PARA ESTACIÓN TIPO TRANSMILENIO. Suministro, fabricación, transporte y montaje de estructura metálica con el siguiente esquema de protección y pintura:(Guía 6.7.1) Ver observ.</v>
          </cell>
          <cell r="D1685" t="str">
            <v>KG</v>
          </cell>
          <cell r="E1685">
            <v>17250</v>
          </cell>
        </row>
        <row r="1686">
          <cell r="B1686">
            <v>9654</v>
          </cell>
          <cell r="C1686" t="str">
            <v>ACERO ESTRUCTURAL PARA ESTACIÓN TIPO TRANSMILENIO. Suministro, fabricación, transporte y montaje de estructura metálica con el siguiente esquema de protección y pintura:(Guía 6.7.2)Ver observ.</v>
          </cell>
          <cell r="D1686" t="str">
            <v>KG</v>
          </cell>
          <cell r="E1686">
            <v>16820</v>
          </cell>
        </row>
        <row r="1687">
          <cell r="B1687">
            <v>9655</v>
          </cell>
          <cell r="C1687" t="str">
            <v>ACERO ESTRUCTURAL PARA ESTACIÓN TIPO TRANSMILENIO. Suministro, fabricación, transporte y montaje de estructura metálica con el siguiente esquema de protección y pintura: Altern. Estación. Ver observ.</v>
          </cell>
          <cell r="D1687" t="str">
            <v>KG</v>
          </cell>
          <cell r="E1687">
            <v>16950</v>
          </cell>
        </row>
        <row r="1688">
          <cell r="B1688">
            <v>9656</v>
          </cell>
          <cell r="C1688" t="str">
            <v>GEOMALLA FORTGRID BX-50</v>
          </cell>
          <cell r="D1688" t="str">
            <v>M2</v>
          </cell>
          <cell r="E1688">
            <v>13661</v>
          </cell>
        </row>
        <row r="1689">
          <cell r="B1689">
            <v>9663</v>
          </cell>
          <cell r="C1689" t="str">
            <v>PISO PRETENSADO e= 70 mm PARA ESTACIONES Y PUENTES TIPO TRANSMILENIO. NO INCLUYE TRANSPORTE</v>
          </cell>
          <cell r="D1689" t="str">
            <v>M2</v>
          </cell>
          <cell r="E1689">
            <v>408002</v>
          </cell>
        </row>
        <row r="1690">
          <cell r="B1690">
            <v>9669</v>
          </cell>
          <cell r="C1690" t="str">
            <v>REGISTRO DE CIERRE 1 1/2" EN PVC. VÁLVULA CIERRE RÁPIDO EN PVC UNIVERSAL SOLDADA</v>
          </cell>
          <cell r="D1690" t="str">
            <v>UN</v>
          </cell>
          <cell r="E1690">
            <v>128401</v>
          </cell>
        </row>
        <row r="1691">
          <cell r="B1691">
            <v>9671</v>
          </cell>
          <cell r="C1691" t="str">
            <v>MEZCLA ASFÁLTICA EN CALIENTE DENSA MD10 CON CEMENTO ASFÁLTICO 60-70</v>
          </cell>
          <cell r="D1691" t="str">
            <v>M3</v>
          </cell>
          <cell r="E1691">
            <v>795689</v>
          </cell>
        </row>
        <row r="1692">
          <cell r="B1692">
            <v>9672</v>
          </cell>
          <cell r="C1692" t="str">
            <v>MEZCLA ASFÁLTICA EN CALIENTE DENSA MD12 CON CEMENTO ASFÁLTICO 60-70</v>
          </cell>
          <cell r="D1692" t="str">
            <v>M3</v>
          </cell>
          <cell r="E1692">
            <v>776266</v>
          </cell>
        </row>
        <row r="1693">
          <cell r="B1693">
            <v>9673</v>
          </cell>
          <cell r="C1693" t="str">
            <v>MEZCLA ASFÁLTICA EN CALIENTE DENSA MD20 CON CEMENTO ASFÁLTICO 60-70</v>
          </cell>
          <cell r="D1693" t="str">
            <v>M3</v>
          </cell>
          <cell r="E1693">
            <v>758679</v>
          </cell>
        </row>
        <row r="1694">
          <cell r="B1694">
            <v>9682</v>
          </cell>
          <cell r="C1694" t="str">
            <v>PINTURA PARA RECUBRIMIENTO ACRÍLICO, IMPERMEABLE, DECORATIVO, EN COLORES MONOCOMPONENTES, CON ACABADO MATE PARA SUPERFICIES EN CONCRETO, MORTERO O FIBROCEMENTO</v>
          </cell>
          <cell r="D1694" t="str">
            <v>GLN</v>
          </cell>
          <cell r="E1694">
            <v>63955</v>
          </cell>
        </row>
        <row r="1695">
          <cell r="B1695">
            <v>9685</v>
          </cell>
          <cell r="C1695" t="str">
            <v>TUBERIA CONDUIT METALICA EMT D= 3"</v>
          </cell>
          <cell r="D1695" t="str">
            <v>ML</v>
          </cell>
          <cell r="E1695">
            <v>74731</v>
          </cell>
        </row>
        <row r="1696">
          <cell r="B1696">
            <v>9686</v>
          </cell>
          <cell r="C1696" t="str">
            <v>TUBERIA CONDUIT METALICA IMC D= 2"</v>
          </cell>
          <cell r="D1696" t="str">
            <v>ML</v>
          </cell>
          <cell r="E1696">
            <v>56923</v>
          </cell>
        </row>
        <row r="1697">
          <cell r="B1697">
            <v>9687</v>
          </cell>
          <cell r="C1697" t="str">
            <v>UNIÓN IMC D= 2"</v>
          </cell>
          <cell r="D1697" t="str">
            <v>UN</v>
          </cell>
          <cell r="E1697">
            <v>6538</v>
          </cell>
        </row>
        <row r="1698">
          <cell r="B1698">
            <v>9688</v>
          </cell>
          <cell r="C1698" t="str">
            <v>TUBERIA CONDUIT METALICA IMC D= 3/4"</v>
          </cell>
          <cell r="D1698" t="str">
            <v>ML</v>
          </cell>
          <cell r="E1698">
            <v>20270</v>
          </cell>
        </row>
        <row r="1699">
          <cell r="B1699">
            <v>9689</v>
          </cell>
          <cell r="C1699" t="str">
            <v>UNIÓN IMC D= 3/4"</v>
          </cell>
          <cell r="D1699" t="str">
            <v>UN</v>
          </cell>
          <cell r="E1699">
            <v>2788</v>
          </cell>
        </row>
        <row r="1700">
          <cell r="B1700">
            <v>9690</v>
          </cell>
          <cell r="C1700" t="str">
            <v>TUBERIA CONDUIT METALICA EMT D= 1 1/4"</v>
          </cell>
          <cell r="D1700" t="str">
            <v>ML</v>
          </cell>
          <cell r="E1700">
            <v>23717</v>
          </cell>
        </row>
        <row r="1701">
          <cell r="B1701">
            <v>9692</v>
          </cell>
          <cell r="C1701" t="str">
            <v>CABLES POSTENSADOS (Incl. Torón de 5/8" ASTM A 416, Grado 270k, anclajes de acuerdo con planos, ductos metálicos galvanizados, equipo para inyectar (Bomba+Mezclador), ... Ver Observaciones</v>
          </cell>
          <cell r="D1701" t="str">
            <v>TON-M</v>
          </cell>
          <cell r="E1701">
            <v>3213</v>
          </cell>
        </row>
        <row r="1702">
          <cell r="B1702">
            <v>9694</v>
          </cell>
          <cell r="C1702" t="str">
            <v>MORTERO SIN CONTRACCIÓN DE ALTAS RESISTENCIAS</v>
          </cell>
          <cell r="D1702" t="str">
            <v>KG</v>
          </cell>
          <cell r="E1702">
            <v>11575</v>
          </cell>
        </row>
        <row r="1703">
          <cell r="B1703">
            <v>9695</v>
          </cell>
          <cell r="C1703" t="str">
            <v>LIMPIEZA GRADO DE LIMPIEZA SEGÚN NORMA SSPC-SP1 - LIMPIEZA CON SOLVENTES PARA ESTRUCTURA PESADA</v>
          </cell>
          <cell r="D1703" t="str">
            <v>KG</v>
          </cell>
          <cell r="E1703">
            <v>536</v>
          </cell>
        </row>
        <row r="1704">
          <cell r="B1704">
            <v>9696</v>
          </cell>
          <cell r="C1704" t="str">
            <v>LIMPIEZA GRADO DE LIMPIEZA SEGÚN NORMA SSPC-SP2 - LIMPIEZA MANUAL PARA ESTRUCTURA PESADA</v>
          </cell>
          <cell r="D1704" t="str">
            <v>KG</v>
          </cell>
          <cell r="E1704">
            <v>774</v>
          </cell>
        </row>
        <row r="1705">
          <cell r="B1705">
            <v>9697</v>
          </cell>
          <cell r="C1705" t="str">
            <v>LIMPIEZA GRADO DE LIMPIEZA SEGÚN NORMA SSPC-SP3 - LIMPIEZA CON HERRAMIENTAS ELÉCTRICAS PARA ESTRUCTURA PESADA</v>
          </cell>
          <cell r="D1705" t="str">
            <v>KG</v>
          </cell>
          <cell r="E1705">
            <v>893</v>
          </cell>
        </row>
        <row r="1706">
          <cell r="B1706">
            <v>9698</v>
          </cell>
          <cell r="C1706" t="str">
            <v>LIMPIEZA GRADO DE LIMPIEZA SEGÚN NORMA SSPC-SP5 - LIMPIEZA CON ABRASIVO METAL BLANCO PARA ESTRUCTURA PESADA</v>
          </cell>
          <cell r="D1706" t="str">
            <v>KG</v>
          </cell>
          <cell r="E1706">
            <v>1012</v>
          </cell>
        </row>
        <row r="1707">
          <cell r="B1707">
            <v>9699</v>
          </cell>
          <cell r="C1707" t="str">
            <v>LIMPIEZA GRADO DE LIMPIEZA SEGÚN NORMA SSPC-SP7 - LIMPIEZA CON CHORRO ABRASIVO BRUSH-OFF PARA ESTRUCTURA PESADA</v>
          </cell>
          <cell r="D1707" t="str">
            <v>KG</v>
          </cell>
          <cell r="E1707">
            <v>1371</v>
          </cell>
        </row>
        <row r="1708">
          <cell r="B1708">
            <v>9700</v>
          </cell>
          <cell r="C1708" t="str">
            <v>LIMPIEZA GRADO DE LIMPIEZA SEGÚN NORMA SSPC-SP6 - LIMPIEZA CON CHORRO ABRASIVO COMERCIAL PARA ESTRUCTURA PESADA</v>
          </cell>
          <cell r="D1708" t="str">
            <v>KG</v>
          </cell>
          <cell r="E1708">
            <v>1428</v>
          </cell>
        </row>
        <row r="1709">
          <cell r="B1709">
            <v>9701</v>
          </cell>
          <cell r="C1709" t="str">
            <v>LIMPIEZA GRADO DE LIMPIEZA SEGÚN NORMA SSPC-SP10 - LIMPIEZA CON CHORRO ABRASIVO METAL CASI BLANCO PARA ESTRUCTURA PESADA</v>
          </cell>
          <cell r="D1709" t="str">
            <v>KG</v>
          </cell>
          <cell r="E1709">
            <v>1601</v>
          </cell>
        </row>
        <row r="1710">
          <cell r="B1710">
            <v>9704</v>
          </cell>
          <cell r="C1710" t="str">
            <v>ESCOLTA - COSTO POR ESCOLTA EN CADA RECORRIDO EN PERÍMETRO URBANO</v>
          </cell>
          <cell r="D1710" t="str">
            <v>VIAJE</v>
          </cell>
          <cell r="E1710">
            <v>48950</v>
          </cell>
        </row>
        <row r="1711">
          <cell r="B1711">
            <v>9705</v>
          </cell>
          <cell r="C1711" t="str">
            <v>TRANSPORTE DE EQUIPO DE UNA TONELADA POR VIAJE DIURNO SIN ESCOLTA</v>
          </cell>
          <cell r="D1711" t="str">
            <v>VIAJE</v>
          </cell>
          <cell r="E1711">
            <v>192742</v>
          </cell>
        </row>
        <row r="1712">
          <cell r="B1712">
            <v>9706</v>
          </cell>
          <cell r="C1712" t="str">
            <v>TRANSPORTE DE EQUIPO DE CINCO TONELADAS POR VIAJE DIURNO SIN ESCOLTA</v>
          </cell>
          <cell r="D1712" t="str">
            <v>VIAJE</v>
          </cell>
          <cell r="E1712">
            <v>398334</v>
          </cell>
        </row>
        <row r="1713">
          <cell r="B1713">
            <v>9707</v>
          </cell>
          <cell r="C1713" t="str">
            <v>TRANSPORTE DE EQUIPO DE DIEZ TONELADAS POR VIAJE DIURNO SIN ESCOLTA</v>
          </cell>
          <cell r="D1713" t="str">
            <v>VIAJE</v>
          </cell>
          <cell r="E1713">
            <v>655324</v>
          </cell>
        </row>
        <row r="1714">
          <cell r="B1714">
            <v>9708</v>
          </cell>
          <cell r="C1714" t="str">
            <v>TRANSPORTE DE EQUIPO DE QUINCE TONELADAS POR VIAJE DIURNO SIN ESCOLTA</v>
          </cell>
          <cell r="D1714" t="str">
            <v>VIAJE</v>
          </cell>
          <cell r="E1714">
            <v>912313</v>
          </cell>
        </row>
        <row r="1715">
          <cell r="B1715">
            <v>9709</v>
          </cell>
          <cell r="C1715" t="str">
            <v>TARIFA MES - PERSONAL TÉCNICO - TOPÓGRAFO INSPECTOR HORARIO NOCTURNO (NO INCLUYE FACTOR DE PRESTACIONES)</v>
          </cell>
          <cell r="D1715" t="str">
            <v>MES</v>
          </cell>
          <cell r="E1715">
            <v>4174200</v>
          </cell>
        </row>
        <row r="1716">
          <cell r="B1716">
            <v>9710</v>
          </cell>
          <cell r="C1716" t="str">
            <v>TARIFA MES - PERSONAL TÉCNICO - LABORATORISTA INSPECTOR HORARIO NOCTURNO (NO INCLUYE FACTOR DE PRESTACIONES)</v>
          </cell>
          <cell r="D1716" t="str">
            <v>MES</v>
          </cell>
          <cell r="E1716">
            <v>3697650</v>
          </cell>
        </row>
        <row r="1717">
          <cell r="B1717">
            <v>9711</v>
          </cell>
          <cell r="C1717" t="str">
            <v>TARIFA MES - PERSONAL TÉCNICO - INSPECTOR 2 HORARIO NOCTURNO (NO INCLUYE FACTOR DE PRESTACIONES)</v>
          </cell>
          <cell r="D1717" t="str">
            <v>MES</v>
          </cell>
          <cell r="E1717">
            <v>2733750</v>
          </cell>
        </row>
        <row r="1718">
          <cell r="B1718">
            <v>9712</v>
          </cell>
          <cell r="C1718" t="str">
            <v>TARIFA MES - PERSONAL AUXILIAR TÉCNICO - CADENERO 1 - HORARIO NOCTURNO (NO INCLUYE FACTOR DE PRESTACIONES)</v>
          </cell>
          <cell r="D1718" t="str">
            <v>MES</v>
          </cell>
          <cell r="E1718">
            <v>2587950</v>
          </cell>
        </row>
        <row r="1719">
          <cell r="B1719">
            <v>9713</v>
          </cell>
          <cell r="C1719" t="str">
            <v>TARIFA MES - PERSONAL AUXILIAR TÉCNICO - CADENERO 2 - HORARIO NOCTURNO (NO INCLUYE FACTOR DE PRESTACIONES)</v>
          </cell>
          <cell r="D1719" t="str">
            <v>MES</v>
          </cell>
          <cell r="E1719">
            <v>2254500</v>
          </cell>
        </row>
        <row r="1720">
          <cell r="B1720">
            <v>9714</v>
          </cell>
          <cell r="C1720" t="str">
            <v>TARIFA MES - PERSONAL AUXILIAR TÉCNICO -  CONDUCTOR O MOTORISTA - HORARIO NOCTURNO (No incluye Factor de Prestaciones)</v>
          </cell>
          <cell r="D1720" t="str">
            <v>MES</v>
          </cell>
          <cell r="E1720">
            <v>1875150</v>
          </cell>
        </row>
        <row r="1721">
          <cell r="B1721">
            <v>9715</v>
          </cell>
          <cell r="C1721" t="str">
            <v>TARIFA MES - PERSONAL DE OBRA - MAESTRO DE OBRA - HORARIO NOCTURNO (NO INCLUYE FACTOR DE PRESTACIONES)</v>
          </cell>
          <cell r="D1721" t="str">
            <v>MES</v>
          </cell>
          <cell r="E1721">
            <v>4698000</v>
          </cell>
        </row>
        <row r="1722">
          <cell r="B1722">
            <v>9717</v>
          </cell>
          <cell r="C1722" t="str">
            <v>MEZCLA ASFÁLTICA EN FRÍO</v>
          </cell>
          <cell r="D1722" t="str">
            <v>M3</v>
          </cell>
          <cell r="E1722">
            <v>2794555</v>
          </cell>
        </row>
        <row r="1723">
          <cell r="B1723">
            <v>9720</v>
          </cell>
          <cell r="C1723" t="str">
            <v>DETERMINACIÓN DE LA RESISTENCIA DE MORTEROS DE CEMENTO HIDRÁULICO A LA COMPRESIÓN, USANDO CUBOS DE 50 MM DE LADO (UNIDAD). Norma técnica: ASTMC109 C109M NTC 220  INV E323.</v>
          </cell>
          <cell r="D1723" t="str">
            <v>UN</v>
          </cell>
          <cell r="E1723">
            <v>11305</v>
          </cell>
        </row>
        <row r="1724">
          <cell r="B1724">
            <v>9721</v>
          </cell>
          <cell r="C1724" t="str">
            <v>ESTACIÓN DE TOPOGRAFÍA CON TRÍPODE, DOS BASTONES, DOS PRISMAS CON PORTAPRISMA</v>
          </cell>
          <cell r="D1724" t="str">
            <v>MES</v>
          </cell>
          <cell r="E1724">
            <v>2206167</v>
          </cell>
        </row>
        <row r="1725">
          <cell r="B1725">
            <v>9722</v>
          </cell>
          <cell r="C1725" t="str">
            <v>SISTEMA GPS, BASE, ROVER Y COLECTOR DE DATOS</v>
          </cell>
          <cell r="D1725" t="str">
            <v>MES</v>
          </cell>
          <cell r="E1725">
            <v>8089278</v>
          </cell>
        </row>
        <row r="1726">
          <cell r="B1726">
            <v>9723</v>
          </cell>
          <cell r="C1726" t="str">
            <v>HIDROFUGANTE - PROTECTOR DEL CONCRETO - con ingrediente activo 100% en base a siliconas órganoreactivas de alta penetración</v>
          </cell>
          <cell r="D1726" t="str">
            <v>LT</v>
          </cell>
          <cell r="E1726">
            <v>30337</v>
          </cell>
        </row>
        <row r="1727">
          <cell r="B1727">
            <v>9724</v>
          </cell>
          <cell r="C1727" t="str">
            <v>PORTÁTILES - Procesador minimo: intel, Core i3 4005U, celeron o similar, Memoria RAM de 4 GB(2x2048 MB) Disco duro de 500gb a 7200 rpm Pantalla LED HP BrightView widescreen alta definición con 35,6 cm</v>
          </cell>
          <cell r="D1727" t="str">
            <v>UN/MES</v>
          </cell>
          <cell r="E1727">
            <v>154700</v>
          </cell>
        </row>
        <row r="1728">
          <cell r="B1728">
            <v>9725</v>
          </cell>
          <cell r="C1728" t="str">
            <v>IMPRESORA MULTIFUNCIONAL MONOCROMÁTICA 4 en 1, COPIADORA, IMPRESORA, SCANER Y FAX. 35 ppm, RENDIMIENTO 5000 PAG.</v>
          </cell>
          <cell r="D1728" t="str">
            <v>UN/MES</v>
          </cell>
          <cell r="E1728">
            <v>81905</v>
          </cell>
        </row>
        <row r="1729">
          <cell r="B1729">
            <v>9726</v>
          </cell>
          <cell r="C1729" t="str">
            <v>INSECTICIDA</v>
          </cell>
          <cell r="D1729" t="str">
            <v>LT</v>
          </cell>
          <cell r="E1729">
            <v>33400</v>
          </cell>
        </row>
        <row r="1730">
          <cell r="B1730">
            <v>9727</v>
          </cell>
          <cell r="C1730" t="str">
            <v>CÁMARA DIGITAL COMPACTA MÍNIMO 16.2 MEGAPIXELES, MEMORIA DE 8 GB, VÍDEO HD CON PAUSA Y ZOOM (DIA)</v>
          </cell>
          <cell r="D1730" t="str">
            <v>DIA</v>
          </cell>
          <cell r="E1730">
            <v>105422</v>
          </cell>
        </row>
        <row r="1731">
          <cell r="B1731">
            <v>9728</v>
          </cell>
          <cell r="C1731" t="str">
            <v>POSTE METALICO H=12m BRAZO SENCILLO PINTADO</v>
          </cell>
          <cell r="D1731" t="str">
            <v>UN</v>
          </cell>
          <cell r="E1731">
            <v>3444567</v>
          </cell>
        </row>
        <row r="1732">
          <cell r="B1732">
            <v>9733</v>
          </cell>
          <cell r="C1732" t="str">
            <v>MALLA PARA GAVIÓN CALIBRE 13.0 HUECO DE 8 cm x 10 cm (7.5 cm x 7.5 cm) de 2m x 1m x 1m</v>
          </cell>
          <cell r="D1732" t="str">
            <v>UN</v>
          </cell>
          <cell r="E1732">
            <v>103058</v>
          </cell>
        </row>
        <row r="1733">
          <cell r="B1733">
            <v>9736</v>
          </cell>
          <cell r="C1733" t="str">
            <v>JUNTA DE DILATACIÓN - TRAMOS DE 1.00 m (Movimiento +/- 25 mm)</v>
          </cell>
          <cell r="D1733" t="str">
            <v>ML</v>
          </cell>
          <cell r="E1733">
            <v>618800</v>
          </cell>
        </row>
        <row r="1734">
          <cell r="B1734">
            <v>9743</v>
          </cell>
          <cell r="C1734" t="str">
            <v>PRUEBA DE HERMETICIDAD POR EL MÉTODO DE PRESIÓN POSITIVA CON AIRE PARA REDES DE ALCANTARILLADO - TRAMOS DE Ø 6" A Ø 12"</v>
          </cell>
          <cell r="D1734" t="str">
            <v>TRAMO</v>
          </cell>
          <cell r="E1734">
            <v>535500</v>
          </cell>
        </row>
        <row r="1735">
          <cell r="B1735">
            <v>9744</v>
          </cell>
          <cell r="C1735" t="str">
            <v>PRUEBA DE HERMETICIDAD POR EL MÉTODO DE PRESIÓN POSITIVA CON AIRE PARA REDES DE ALCANTARILLADO - TRAMOS DE Ø 14" A Ø 24"</v>
          </cell>
          <cell r="D1735" t="str">
            <v>TRAMO</v>
          </cell>
          <cell r="E1735">
            <v>654500</v>
          </cell>
        </row>
        <row r="1736">
          <cell r="B1736">
            <v>9745</v>
          </cell>
          <cell r="C1736" t="str">
            <v>PRUEBA DE HERMETICIDAD POR EL MÉTODO DE PRESIÓN POSITIVA CON AIRE PARA REDES DE ALCANTARILLADO - TRAMOS DE Ø 27" A Ø 40"</v>
          </cell>
          <cell r="D1736" t="str">
            <v>TRAMO</v>
          </cell>
          <cell r="E1736">
            <v>773500</v>
          </cell>
        </row>
        <row r="1737">
          <cell r="B1737">
            <v>9746</v>
          </cell>
          <cell r="C1737" t="str">
            <v>PRUEBA DE HERMETICIDAD POR EL MÉTODO DE PRESIÓN POSITIVA CON AIRE PARA REDES DE ALCANTARILLADO - TRAMOS DE Ø 42" A Ø 50"</v>
          </cell>
          <cell r="D1737" t="str">
            <v>TRAMO</v>
          </cell>
          <cell r="E1737">
            <v>892500</v>
          </cell>
        </row>
        <row r="1738">
          <cell r="B1738">
            <v>9747</v>
          </cell>
          <cell r="C1738" t="str">
            <v>RAJÓN = 6" A 12" (15 - 30 cm)</v>
          </cell>
          <cell r="D1738" t="str">
            <v>M3</v>
          </cell>
          <cell r="E1738">
            <v>69020</v>
          </cell>
        </row>
        <row r="1739">
          <cell r="B1739">
            <v>9752</v>
          </cell>
          <cell r="C1739" t="str">
            <v>MARTILLO DEMOLEDOR ELÉCTRICO - POTENCIA DE 1920 A 2200 WATTS - GOLPES POR MINUTO DE 860 A 2000</v>
          </cell>
          <cell r="D1739" t="str">
            <v>HR</v>
          </cell>
          <cell r="E1739">
            <v>8925</v>
          </cell>
        </row>
        <row r="1740">
          <cell r="B1740">
            <v>9754</v>
          </cell>
          <cell r="C1740" t="str">
            <v>PINTURA (LÁTEX) ACRÍLICA BASE AGUA - Pintura base agua con tecnología acrílica avanzada de uso exterior que ofrece protección a rayos ultravioleta y factores climáticos.</v>
          </cell>
          <cell r="D1740" t="str">
            <v>GLN</v>
          </cell>
          <cell r="E1740">
            <v>76525</v>
          </cell>
        </row>
        <row r="1741">
          <cell r="B1741">
            <v>9764</v>
          </cell>
          <cell r="C1741" t="str">
            <v>TUBERIA CONDUIT METALICA IMC D= 3"</v>
          </cell>
          <cell r="D1741" t="str">
            <v>ML</v>
          </cell>
          <cell r="E1741">
            <v>122933</v>
          </cell>
        </row>
        <row r="1742">
          <cell r="B1742">
            <v>9765</v>
          </cell>
          <cell r="C1742" t="str">
            <v>TUBERIA METALICO RIGID D= 6"</v>
          </cell>
          <cell r="D1742" t="str">
            <v>ML</v>
          </cell>
          <cell r="E1742">
            <v>632683</v>
          </cell>
        </row>
        <row r="1743">
          <cell r="B1743">
            <v>9766</v>
          </cell>
          <cell r="C1743" t="str">
            <v>CONECTOR MECÁNICO GD. CUERPO: DOBLE Y PERNO DE SUJECIÓN EN U. TUBO DE 3" VARILLA 3" - 3 1/2", 4 SOL - 2/0 STR</v>
          </cell>
          <cell r="D1743" t="str">
            <v>UN</v>
          </cell>
          <cell r="E1743">
            <v>130115</v>
          </cell>
        </row>
        <row r="1744">
          <cell r="B1744">
            <v>9767</v>
          </cell>
          <cell r="C1744" t="str">
            <v>CONECTOR MECÁNICO GD. CUERPO: DOBLE Y PERNO DE SUJECIÓN EN U. TUBO DE 6" , 4 SOL - 2/0 STR</v>
          </cell>
          <cell r="D1744" t="str">
            <v>UN</v>
          </cell>
          <cell r="E1744">
            <v>243850</v>
          </cell>
        </row>
        <row r="1745">
          <cell r="B1745">
            <v>9768</v>
          </cell>
          <cell r="C1745" t="str">
            <v>PASO PLÁSTICO EN POLIPROPILENO DE ALTO IMPACTO CON MATERIAL ORIGINAL. DE 0.40m DE ANCHO x 0.30m DE FONDO x 3.5cm DE GROSOR. Libre de todo mantenimiento de anticorrosivo de inmunizantes y de pintura.</v>
          </cell>
          <cell r="D1745" t="str">
            <v>UN</v>
          </cell>
          <cell r="E1745">
            <v>89350</v>
          </cell>
        </row>
        <row r="1746">
          <cell r="B1746">
            <v>9773</v>
          </cell>
          <cell r="C1746" t="str">
            <v>CABLE ACERO GALVANIZADO A.A 6 x 19 DE 5/8 EN TRAMOS SEGÚN PLANOS, POR VIGAS. Incl. TORON DE 5/8"</v>
          </cell>
          <cell r="D1746" t="str">
            <v>ML</v>
          </cell>
          <cell r="E1746">
            <v>16839</v>
          </cell>
        </row>
        <row r="1747">
          <cell r="B1747">
            <v>9774</v>
          </cell>
          <cell r="C1747" t="str">
            <v>APOYO ELASTOMÉRICO DE 30x30x5,0cm CON 4 REFUERZOS INTERNOS DE 1/8" A-36. DUREZA 60 SHORE A, ESFUERZO DE COMPRESIÓN APOYOS DE 112 Kg/cm2.</v>
          </cell>
          <cell r="D1747" t="str">
            <v>UN</v>
          </cell>
          <cell r="E1747">
            <v>310055</v>
          </cell>
        </row>
        <row r="1748">
          <cell r="B1748">
            <v>9775</v>
          </cell>
          <cell r="C1748" t="str">
            <v>APOYO ELASTOMÉRICO DE 20x20x5,0cm CON 4 REFUERZOS INTERNOS DE 1/8" A-36. DUREZA 60 SHORE A, ESFUERZO DE COMPRESIÓN APOYOS DE 112 Kg/cm2.</v>
          </cell>
          <cell r="D1748" t="str">
            <v>UN</v>
          </cell>
          <cell r="E1748">
            <v>138040</v>
          </cell>
        </row>
        <row r="1749">
          <cell r="B1749">
            <v>9789</v>
          </cell>
          <cell r="C1749" t="str">
            <v>SEÑAL ELEVADA BS, TABLERO 3.097m x 2.228m REFLECTIVO DIAMANTE, SOPORTE EN TUBO GALVANIZADO DE 12" EN 7m. CERCHA EN TUBO DE 4" EN 3mm Y 2" EN 2mm. INCL. SUMINIST. E INSTALAC</v>
          </cell>
          <cell r="D1749" t="str">
            <v>UN</v>
          </cell>
          <cell r="E1749">
            <v>6571422</v>
          </cell>
        </row>
        <row r="1750">
          <cell r="B1750">
            <v>9790</v>
          </cell>
          <cell r="C1750" t="str">
            <v>SEÑAL INFORMATIVA SI-05, TABLERO 1.401m x 0.512m REFLECTIVO ALTA INTENSIDAD, PEDESTAL EN ÁNGULO DE 2"x2"x1/4" H= 2.60m EN PINTURA ELECTROSTÁTICA. INCL. SUMINIST. E INSTALAC</v>
          </cell>
          <cell r="D1750" t="str">
            <v>UN</v>
          </cell>
          <cell r="E1750">
            <v>975800</v>
          </cell>
        </row>
        <row r="1751">
          <cell r="B1751">
            <v>9791</v>
          </cell>
          <cell r="C1751" t="str">
            <v>SEÑAL INFORMATIVA SI-05, TABLERO 1.167m x 0.512m REFLECTIVO ALTA INTENSIDAD, PEDESTAL EN ÁNGULO DE 2"x2"x1/4" H= 2.60m EN PINTURA ELECTROSTÁTICA. INCL. SUMINIST. E INSTALAC</v>
          </cell>
          <cell r="D1751" t="str">
            <v>UN</v>
          </cell>
          <cell r="E1751">
            <v>644555</v>
          </cell>
        </row>
        <row r="1752">
          <cell r="B1752">
            <v>9792</v>
          </cell>
          <cell r="C1752" t="str">
            <v>SEÑAL INFORMATIVA SI-05, TABLERO 1.190m x 0.512m REFLECTIVO ALTA INTENSIDAD, PEDESTAL EN ÁNGULO DE 2"x2"x1/4" H= 2.60m EN PINTURA ELECTROSTÁTICA. INCL. SUMINIST. E INSTALAC</v>
          </cell>
          <cell r="D1752" t="str">
            <v>UN</v>
          </cell>
          <cell r="E1752">
            <v>644555</v>
          </cell>
        </row>
        <row r="1753">
          <cell r="B1753">
            <v>9796</v>
          </cell>
          <cell r="C1753" t="str">
            <v>SEÑAL ELEVADA BS, TABLERO 2.414m x 1.380m REFLECTIVO DIAMANTE, SOPORTE EN TUBO GALVANIZADO DE 12" EN 7m. CERCHA EN TUBO DE 4" EN 3mm Y 2" EN 2mm. INCL. SUMINIST. E INSTALAC</v>
          </cell>
          <cell r="D1753" t="str">
            <v>UN</v>
          </cell>
          <cell r="E1753">
            <v>6571422</v>
          </cell>
        </row>
        <row r="1754">
          <cell r="B1754">
            <v>9797</v>
          </cell>
          <cell r="C1754" t="str">
            <v>SEÑAL ELEVADA BS, TABLERO 3.322m x 2.111m REFLECTIVO DIAMANTE, SOPORTE EN TUBO GALVANIZADO DE 12" EN 7m. CERCHA EN TUBO DE 4" EN 3mm Y 2" EN 2mm. INCL. SUMINIST. E INSTALAC</v>
          </cell>
          <cell r="D1754" t="str">
            <v>UN</v>
          </cell>
          <cell r="E1754">
            <v>7473955</v>
          </cell>
        </row>
        <row r="1755">
          <cell r="B1755">
            <v>9798</v>
          </cell>
          <cell r="C1755" t="str">
            <v>REEMPLAZO DE TABLERO SEÑAL ELEVADA BS, POR TABLERO GALVANIZADO  CALIBRE 20 3.914m x 1.972m REFLECTIVO DIAMANTE. INCL. SUMINIST. E INSTALAC</v>
          </cell>
          <cell r="D1755" t="str">
            <v>UN</v>
          </cell>
          <cell r="E1755">
            <v>4122922</v>
          </cell>
        </row>
        <row r="1756">
          <cell r="B1756">
            <v>9799</v>
          </cell>
          <cell r="C1756" t="str">
            <v>SEÑAL INFORMATIVA SI-05C, TABLERO 60.64cm x 82.50cm REFLECTIVO ALTA INTENSIDAD, PEDESTAL EN ÁNGULO DE 2"x2"x1/4" H= 2.60m EN PINTURA ELECTROSTÁTICA. INCL. SUMINIST. E INSTALAC</v>
          </cell>
          <cell r="D1756" t="str">
            <v>UN</v>
          </cell>
          <cell r="E1756">
            <v>428400</v>
          </cell>
        </row>
        <row r="1757">
          <cell r="B1757">
            <v>9800</v>
          </cell>
          <cell r="C1757" t="str">
            <v>SEÑAL INFORMATIVA SI-05C, TABLERO 75.09cm x 82.50cm REFLECTIVO ALTA INTENSIDAD, PEDESTAL EN ÁNGULO DE 2"x2"x1/4" H= 2.60m EN PINTURA ELECTROSTÁTICA. INCL. SUMINIST. E INSTALAC</v>
          </cell>
          <cell r="D1757" t="str">
            <v>UN</v>
          </cell>
          <cell r="E1757">
            <v>493850</v>
          </cell>
        </row>
        <row r="1758">
          <cell r="B1758">
            <v>9801</v>
          </cell>
          <cell r="C1758" t="str">
            <v>SEÑAL INFORMATIVA SI-05C, TABLERO 76.09cm x 97.51cm REFLECTIVO ALTA INTENSIDAD, PEDESTAL EN ÁNGULO DE 2"x2"x1/4" H= 2.60m EN PINTURA ELECTROSTÁTICA. INCL. SUMINIST. E INSTALAC</v>
          </cell>
          <cell r="D1758" t="str">
            <v>UN</v>
          </cell>
          <cell r="E1758">
            <v>493850</v>
          </cell>
        </row>
        <row r="1759">
          <cell r="B1759">
            <v>9802</v>
          </cell>
          <cell r="C1759" t="str">
            <v>SEÑAL INFORMATIVA SI-05C, TABLERO 75.01cm x 82.50cm REFLECTIVO ALTA INTENSIDAD, PEDESTAL EN ÁNGULO DE 2"x2"x1/4" H= 2.60m EN PINTURA ELECTROSTÁTICA. INCL. SUMINIST. E INSTALAC</v>
          </cell>
          <cell r="D1759" t="str">
            <v>UN</v>
          </cell>
          <cell r="E1759">
            <v>493850</v>
          </cell>
        </row>
        <row r="1760">
          <cell r="B1760">
            <v>9804</v>
          </cell>
          <cell r="C1760" t="str">
            <v>SEÑAL INFORMATIVA SI-05, TABLERO 1.119m x 0.512m REFLECTIVO ALTA INTENSIDAD, PEDESTAL EN ÁNGULO DE 2"x2"x1/4" H= 2.60m EN PINTURA ELECTROSTÁTICA. INCL. SUMINIST. E INSTALAC</v>
          </cell>
          <cell r="D1760" t="str">
            <v>UN</v>
          </cell>
          <cell r="E1760">
            <v>668780</v>
          </cell>
        </row>
        <row r="1761">
          <cell r="B1761">
            <v>9813</v>
          </cell>
          <cell r="C1761" t="str">
            <v>CIELO RASO EN BANDEJA TILE LAY IN DE 610 mm x 610mm EN ALUZINC PERFORADO PERFIL CLP INCLUYE PERFILES DE FIJACION SISTEMA DE SUSPENSION Y ESPACIO PARA LAMPARAS. SUMINISTRO E INSTALACIÓN</v>
          </cell>
          <cell r="D1761" t="str">
            <v>M2</v>
          </cell>
          <cell r="E1761">
            <v>208400</v>
          </cell>
        </row>
        <row r="1762">
          <cell r="B1762">
            <v>9817</v>
          </cell>
          <cell r="C1762" t="str">
            <v>VENTANAS EN ALUMINIO TIPO LENHER DE 1,20m x 0,30m CON ALFAJIA EN ALUMINIO Y VIDRIO LAMINADO DE 3+3 (6 mm). SUMINISTRO E INSTALACIÓN</v>
          </cell>
          <cell r="D1762" t="str">
            <v>UN</v>
          </cell>
          <cell r="E1762">
            <v>335167</v>
          </cell>
        </row>
        <row r="1763">
          <cell r="B1763">
            <v>9819</v>
          </cell>
          <cell r="C1763" t="str">
            <v>VINILO ADHESIVO FABRICADA EN LÁMINA DE ALUMINIO ANODIZADO 1.5mm PARA RUTEROS VALLA "SALIDA GRACIAS OTROS DESTINOS"(275cm x 31,6cm) SEGÚN MANUAL DE IMAGEN DE TRANSMILENIO. SUMINISTRO E INSTALACIÓN.</v>
          </cell>
          <cell r="D1763" t="str">
            <v>UN</v>
          </cell>
          <cell r="E1763">
            <v>1532143</v>
          </cell>
        </row>
        <row r="1764">
          <cell r="B1764">
            <v>9822</v>
          </cell>
          <cell r="C1764" t="str">
            <v>PINTURA SILOXANO MONO-COMPONENTE. ALTA ADHERENCIA, ALTA RESISTENCIA A LOS GRAFFITIS, A LOS RAYOS UV, ALTA LAVABILIDAD. NO REQUIERE DILUCIÓN. (6 - 10 M2 / Gl   @ 15 mils.</v>
          </cell>
          <cell r="D1764" t="str">
            <v>GLN</v>
          </cell>
          <cell r="E1764">
            <v>535927</v>
          </cell>
        </row>
        <row r="1765">
          <cell r="B1765">
            <v>9828</v>
          </cell>
          <cell r="C1765" t="str">
            <v>MEZCLA ASFÁLTICA EN CALIENTE DE ALTO MÓDULO MAM-20 CON CEMENTO ASFÁLTICO TIPO V</v>
          </cell>
          <cell r="D1765" t="str">
            <v>M3</v>
          </cell>
          <cell r="E1765">
            <v>940199</v>
          </cell>
        </row>
        <row r="1766">
          <cell r="B1766">
            <v>9832</v>
          </cell>
          <cell r="C1766" t="str">
            <v>DENSIDAD BULK DEL LLENANTE MINERAL EN KEROSENE. Norma técnica: INV E-225-13.</v>
          </cell>
          <cell r="D1766" t="str">
            <v>UN</v>
          </cell>
          <cell r="E1766">
            <v>117810</v>
          </cell>
        </row>
        <row r="1767">
          <cell r="B1767">
            <v>9833</v>
          </cell>
          <cell r="C1767" t="str">
            <v>TARIFA HORA - PERSONAL DE OBRA - OFICIAL NOCTURNO (INCLUYE FACTOR DE PRESTACIONES)</v>
          </cell>
          <cell r="D1767" t="str">
            <v>HR</v>
          </cell>
          <cell r="E1767">
            <v>15000</v>
          </cell>
        </row>
        <row r="1768">
          <cell r="B1768">
            <v>9834</v>
          </cell>
          <cell r="C1768" t="str">
            <v>SERVICIO TELEFONIA LOCAL ILIMITADA E INTERNET ILIMITADO VELOCIDAD PROMEDIO (50-500 MB) ESTRATOS 1 Y 2</v>
          </cell>
          <cell r="D1768" t="str">
            <v>MES</v>
          </cell>
          <cell r="E1768">
            <v>104900</v>
          </cell>
        </row>
        <row r="1769">
          <cell r="B1769">
            <v>9835</v>
          </cell>
          <cell r="C1769" t="str">
            <v>SERVICIO TELEFONIA LOCAL ILIMITADA E INTERNET ILIMITADO VELOCIDAD PROMEDIO (80-500 MB) ESTRATO 3</v>
          </cell>
          <cell r="D1769" t="str">
            <v>MES</v>
          </cell>
          <cell r="E1769">
            <v>142400</v>
          </cell>
        </row>
        <row r="1770">
          <cell r="B1770">
            <v>9836</v>
          </cell>
          <cell r="C1770" t="str">
            <v>SERVICIO TELEFONIA LOCAL ILIMITADA E INTERNET ILIMITADO VELOCIDAD PROMEDIO (80-500 MB) ESTRATO 4</v>
          </cell>
          <cell r="D1770" t="str">
            <v>MES</v>
          </cell>
          <cell r="E1770">
            <v>152400</v>
          </cell>
        </row>
        <row r="1771">
          <cell r="B1771">
            <v>9837</v>
          </cell>
          <cell r="C1771" t="str">
            <v>SERVICIO TELEFONIA LOCAL ILIMITADA E INTERNET ILIMITADO VELOCIDAD PROMEDIO (80-500 MB) ESTRATO 5</v>
          </cell>
          <cell r="D1771" t="str">
            <v>MES</v>
          </cell>
          <cell r="E1771">
            <v>152400</v>
          </cell>
        </row>
        <row r="1772">
          <cell r="B1772">
            <v>9838</v>
          </cell>
          <cell r="C1772" t="str">
            <v>SERVICIO TELEFONIA LOCAL ILIMITADA E INTERNET ILIMITADO VELOCIDAD PROMEDIO (80-500 MB) ESTRATO 6</v>
          </cell>
          <cell r="D1772" t="str">
            <v>MES</v>
          </cell>
          <cell r="E1772">
            <v>152400</v>
          </cell>
        </row>
        <row r="1773">
          <cell r="B1773">
            <v>9839</v>
          </cell>
          <cell r="C1773" t="str">
            <v>LEVANTAMIENTO DE ACTAS DE FACHADA (Incluye personal, logística, papelería, fotografía)</v>
          </cell>
          <cell r="D1773" t="str">
            <v>UN</v>
          </cell>
          <cell r="E1773">
            <v>11190</v>
          </cell>
        </row>
        <row r="1774">
          <cell r="B1774">
            <v>9840</v>
          </cell>
          <cell r="C1774" t="str">
            <v>EDICIÓN DE INFORME MENSUAL DE INTERVENTORÍA O CONSULTORÍA. Incluye 4 tapas plastificadas tamaño carta color blanco, con 6 tornillos, hojas de papel bond tamaño carta 75 gramos, 170 folios</v>
          </cell>
          <cell r="D1774" t="str">
            <v>UN/MES</v>
          </cell>
          <cell r="E1774">
            <v>219000</v>
          </cell>
        </row>
        <row r="1775">
          <cell r="B1775">
            <v>9842</v>
          </cell>
          <cell r="C1775" t="str">
            <v>CUBIERTA DE VAGÓN LISA TIPO SÁNDWICH DECK EN ALUZINC CALIBRE 26 (SUM. E INSTAL.) PINTADA AL HORNO POR LAS DOS CARAS COLOR A ELEGIR CON AISLAMIENTO ACÚSTICO EN FIBRA DE VIDRIO DE 30mm CON SUS RESPEC</v>
          </cell>
          <cell r="D1775" t="str">
            <v>M2</v>
          </cell>
          <cell r="E1775">
            <v>295703</v>
          </cell>
        </row>
        <row r="1776">
          <cell r="B1776">
            <v>9845</v>
          </cell>
          <cell r="C1776" t="str">
            <v>SPLP - EXTRACCIÓN DE METALES PESADOS. Norma técnica: EPA SW 846 1312 .</v>
          </cell>
          <cell r="D1776" t="str">
            <v>UN</v>
          </cell>
          <cell r="E1776">
            <v>142800</v>
          </cell>
        </row>
        <row r="1777">
          <cell r="B1777">
            <v>9846</v>
          </cell>
          <cell r="C1777" t="str">
            <v>ENSAYO DE LIXIVIACIÓN - BARIO. Norma técnica: SM 3120 B.</v>
          </cell>
          <cell r="D1777" t="str">
            <v>UN</v>
          </cell>
          <cell r="E1777">
            <v>59151</v>
          </cell>
        </row>
        <row r="1778">
          <cell r="B1778">
            <v>9847</v>
          </cell>
          <cell r="C1778" t="str">
            <v>ENSAYO DE LIXIVIACIÓN - ARSENICO. Norma técnica: SM 3120 B.</v>
          </cell>
          <cell r="D1778" t="str">
            <v>UN</v>
          </cell>
          <cell r="E1778">
            <v>59151</v>
          </cell>
        </row>
        <row r="1779">
          <cell r="B1779">
            <v>9848</v>
          </cell>
          <cell r="C1779" t="str">
            <v>ENSAYO DE LIXIVIACIÓN - CROMO. Norma técnica: SM 3120 B.</v>
          </cell>
          <cell r="D1779" t="str">
            <v>UN</v>
          </cell>
          <cell r="E1779">
            <v>59151</v>
          </cell>
        </row>
        <row r="1780">
          <cell r="B1780">
            <v>9849</v>
          </cell>
          <cell r="C1780" t="str">
            <v>ENSAYO DE LIXIVIACIÓN - COBRE. Norma técnica: SM 3120 B.</v>
          </cell>
          <cell r="D1780" t="str">
            <v>UN</v>
          </cell>
          <cell r="E1780">
            <v>53550</v>
          </cell>
        </row>
        <row r="1781">
          <cell r="B1781">
            <v>9850</v>
          </cell>
          <cell r="C1781" t="str">
            <v>ENSAYO DE LIXIVIACIÓN - MOLIBDENO. Norma técnica: SM 3120 B.</v>
          </cell>
          <cell r="D1781" t="str">
            <v>UN</v>
          </cell>
          <cell r="E1781">
            <v>53550</v>
          </cell>
        </row>
        <row r="1782">
          <cell r="B1782">
            <v>9851</v>
          </cell>
          <cell r="C1782" t="str">
            <v>ENSAYO DE LIXIVIACIÓN - NIQUEL. Norma técnica: SM 3120 B.</v>
          </cell>
          <cell r="D1782" t="str">
            <v>UN</v>
          </cell>
          <cell r="E1782">
            <v>53550</v>
          </cell>
        </row>
        <row r="1783">
          <cell r="B1783">
            <v>9852</v>
          </cell>
          <cell r="C1783" t="str">
            <v>ENSAYO DE LIXIVIACIÓN - PLOMO. Norma técnica: SM 3120 B.</v>
          </cell>
          <cell r="D1783" t="str">
            <v>UN</v>
          </cell>
          <cell r="E1783">
            <v>45410</v>
          </cell>
        </row>
        <row r="1784">
          <cell r="B1784">
            <v>9853</v>
          </cell>
          <cell r="C1784" t="str">
            <v>ENSAYO DE LIXIVIACIÓN - SELENIO. Norma técnica: SM 3120 B.</v>
          </cell>
          <cell r="D1784" t="str">
            <v>UN</v>
          </cell>
          <cell r="E1784">
            <v>50456</v>
          </cell>
        </row>
        <row r="1785">
          <cell r="B1785">
            <v>9854</v>
          </cell>
          <cell r="C1785" t="str">
            <v>ENSAYO DE LIXIVIACIÓN - ZINC. Norma técnica: SM 3120 B.</v>
          </cell>
          <cell r="D1785" t="str">
            <v>UN</v>
          </cell>
          <cell r="E1785">
            <v>53550</v>
          </cell>
        </row>
        <row r="1786">
          <cell r="B1786">
            <v>9855</v>
          </cell>
          <cell r="C1786" t="str">
            <v>ENSAYO DE LIXIVIACIÓN - CADMIO. Norma técnica: SM 3120 B.</v>
          </cell>
          <cell r="D1786" t="str">
            <v>UN</v>
          </cell>
          <cell r="E1786">
            <v>53550</v>
          </cell>
        </row>
        <row r="1787">
          <cell r="B1787">
            <v>9856</v>
          </cell>
          <cell r="C1787" t="str">
            <v>ENSAYO DE LIXIVIACIÓN - MERCURIO. Norma técnica: SM 3120 B  / EPA 7473.</v>
          </cell>
          <cell r="D1787" t="str">
            <v>UN</v>
          </cell>
          <cell r="E1787">
            <v>50456</v>
          </cell>
        </row>
        <row r="1788">
          <cell r="B1788">
            <v>9857</v>
          </cell>
          <cell r="C1788" t="str">
            <v>ENSAYO DE LIXIVIACIÓN - ANTIMONIO. Norma técnica: SM 3120 B  / EPA 7473.</v>
          </cell>
          <cell r="D1788" t="str">
            <v>UN</v>
          </cell>
          <cell r="E1788">
            <v>65450</v>
          </cell>
        </row>
        <row r="1789">
          <cell r="B1789">
            <v>9860</v>
          </cell>
          <cell r="C1789" t="str">
            <v>SEÑAL TEMPORAL MÓVIL ECONÓMICA CON TRÍPODE TIPO SIO, SP, SI, SR DE (100 x 50 - 75 x 75 - 80 x 50) LÁMINA GALVANIZADA CAL. 20 Y ÁNGULOS DE 1" x 1/2" x 1/8".</v>
          </cell>
          <cell r="D1789" t="str">
            <v>UN</v>
          </cell>
          <cell r="E1789">
            <v>333200</v>
          </cell>
        </row>
        <row r="1790">
          <cell r="B1790">
            <v>9861</v>
          </cell>
          <cell r="C1790" t="str">
            <v>BARRICADA METÁLICA CON SEÑAL DE DESVÍO O VÍA CERRADA DE 2.40 m CINTA GRADO INGENIERÍA SHEETING</v>
          </cell>
          <cell r="D1790" t="str">
            <v>UN</v>
          </cell>
          <cell r="E1790">
            <v>322103</v>
          </cell>
        </row>
        <row r="1791">
          <cell r="B1791">
            <v>9862</v>
          </cell>
          <cell r="C1791" t="str">
            <v>PERMEABILIDAD DE SUELOS GRANULARES (CABEZA CONSTANTE). Norma técnica: INV E-130-13.</v>
          </cell>
          <cell r="D1791" t="str">
            <v>UN</v>
          </cell>
          <cell r="E1791">
            <v>297500</v>
          </cell>
        </row>
        <row r="1792">
          <cell r="B1792">
            <v>9864</v>
          </cell>
          <cell r="C1792" t="str">
            <v>PERMEABILIDAD DEL CONCRETO AL AGUA. Norma técnica: NTC-4483-98.</v>
          </cell>
          <cell r="D1792" t="str">
            <v>UN</v>
          </cell>
          <cell r="E1792">
            <v>358013</v>
          </cell>
        </row>
        <row r="1793">
          <cell r="B1793">
            <v>9869</v>
          </cell>
          <cell r="C1793" t="str">
            <v>DISEÑO DE MEZCLA DE SUELO - CEMENTO (NO INCLUYE PRUEBA DE DURABILIDAD)</v>
          </cell>
          <cell r="D1793" t="str">
            <v>UN</v>
          </cell>
          <cell r="E1793">
            <v>907256</v>
          </cell>
        </row>
        <row r="1794">
          <cell r="B1794">
            <v>9873</v>
          </cell>
          <cell r="C1794" t="str">
            <v>ENSAYO DE CLASIFICACIÓN DE LOS COMPONENTES DE LOS ÁRIDOS GRUESOS RECICLADOS. Norma técnica: UNE-EN 933-11.</v>
          </cell>
          <cell r="D1794" t="str">
            <v>UN</v>
          </cell>
          <cell r="E1794">
            <v>178500</v>
          </cell>
        </row>
        <row r="1795">
          <cell r="B1795">
            <v>9879</v>
          </cell>
          <cell r="C1795" t="str">
            <v>CONDUCTIVIDAD. Norma técnica: SM 2510 B.</v>
          </cell>
          <cell r="D1795" t="str">
            <v>UN</v>
          </cell>
          <cell r="E1795">
            <v>7568</v>
          </cell>
        </row>
        <row r="1796">
          <cell r="B1796">
            <v>9880</v>
          </cell>
          <cell r="C1796" t="str">
            <v>OLOR. Norma técnica: SM 2150 B.</v>
          </cell>
          <cell r="D1796" t="str">
            <v>UN</v>
          </cell>
          <cell r="E1796">
            <v>3457</v>
          </cell>
        </row>
        <row r="1797">
          <cell r="B1797">
            <v>9881</v>
          </cell>
          <cell r="C1797" t="str">
            <v>CADMIO TOTAL. Norma técnica: SM 3111 B.</v>
          </cell>
          <cell r="D1797" t="str">
            <v>UN</v>
          </cell>
          <cell r="E1797">
            <v>42840</v>
          </cell>
        </row>
        <row r="1798">
          <cell r="B1798">
            <v>9882</v>
          </cell>
          <cell r="C1798" t="str">
            <v>COBRE TOTAL. Norma técnica: SM 3111 B.</v>
          </cell>
          <cell r="D1798" t="str">
            <v>UN</v>
          </cell>
          <cell r="E1798">
            <v>42840</v>
          </cell>
        </row>
        <row r="1799">
          <cell r="B1799">
            <v>9883</v>
          </cell>
          <cell r="C1799" t="str">
            <v>MERCURIO TOTAL. Norma técnica: SM 3112 B.</v>
          </cell>
          <cell r="D1799" t="str">
            <v>UN</v>
          </cell>
          <cell r="E1799">
            <v>41650</v>
          </cell>
        </row>
        <row r="1800">
          <cell r="B1800">
            <v>9884</v>
          </cell>
          <cell r="C1800" t="str">
            <v>NIQUEL TOTAL. Norma técnica: SM 3111 B.</v>
          </cell>
          <cell r="D1800" t="str">
            <v>UN</v>
          </cell>
          <cell r="E1800">
            <v>43078</v>
          </cell>
        </row>
        <row r="1801">
          <cell r="B1801">
            <v>9885</v>
          </cell>
          <cell r="C1801" t="str">
            <v>PLOMO TOTAL. Norma técnica: SM 3111 B.</v>
          </cell>
          <cell r="D1801" t="str">
            <v>UN</v>
          </cell>
          <cell r="E1801">
            <v>43078</v>
          </cell>
        </row>
        <row r="1802">
          <cell r="B1802">
            <v>9886</v>
          </cell>
          <cell r="C1802" t="str">
            <v>ZINC TOTAL. Norma técnica: SM 3111 B.</v>
          </cell>
          <cell r="D1802" t="str">
            <v>UN</v>
          </cell>
          <cell r="E1802">
            <v>28560</v>
          </cell>
        </row>
        <row r="1803">
          <cell r="B1803">
            <v>9887</v>
          </cell>
          <cell r="C1803" t="str">
            <v>DUREZA TOTAL. Norma técnica: SM 2340 C.</v>
          </cell>
          <cell r="D1803" t="str">
            <v>UN</v>
          </cell>
          <cell r="E1803">
            <v>11662</v>
          </cell>
        </row>
        <row r="1804">
          <cell r="B1804">
            <v>9888</v>
          </cell>
          <cell r="C1804" t="str">
            <v>FOSFATOS. Norma técnica: SM 4110 B.</v>
          </cell>
          <cell r="D1804" t="str">
            <v>UN</v>
          </cell>
          <cell r="E1804">
            <v>18921</v>
          </cell>
        </row>
        <row r="1805">
          <cell r="B1805">
            <v>9896</v>
          </cell>
          <cell r="C1805" t="str">
            <v>LUMINARIA DE EMERGENCIA LED R2 2.4W 6500K  120 o 277V  180 lm DE 60 x 130 x 300 mm</v>
          </cell>
          <cell r="D1805" t="str">
            <v>UN</v>
          </cell>
          <cell r="E1805">
            <v>73109</v>
          </cell>
        </row>
        <row r="1806">
          <cell r="B1806">
            <v>9901</v>
          </cell>
          <cell r="C1806" t="str">
            <v>CABLE MONOPOLAR DE ALUMINIO, CPT HFFR LS PARA 600 V c.a., 75°C CT, CALIBRE 4/0 AWG AA8000 (SIW)</v>
          </cell>
          <cell r="D1806" t="str">
            <v>ML</v>
          </cell>
          <cell r="E1806">
            <v>13626</v>
          </cell>
        </row>
        <row r="1807">
          <cell r="B1807">
            <v>9902</v>
          </cell>
          <cell r="C1807" t="str">
            <v>BORNA TERMINAL DE ALUMINIO 1 HUECO, 4/0 AWG</v>
          </cell>
          <cell r="D1807" t="str">
            <v>UN</v>
          </cell>
          <cell r="E1807">
            <v>16733</v>
          </cell>
        </row>
        <row r="1808">
          <cell r="B1808">
            <v>9905</v>
          </cell>
          <cell r="C1808" t="str">
            <v>CABLE 10 AWG EN COBRE CPR HFFR LS 600 V  75° C CT</v>
          </cell>
          <cell r="D1808" t="str">
            <v>ML</v>
          </cell>
          <cell r="E1808">
            <v>3988</v>
          </cell>
        </row>
        <row r="1809">
          <cell r="B1809">
            <v>9906</v>
          </cell>
          <cell r="C1809" t="str">
            <v>REDUCCIÓN EMT 2" A 3/4"</v>
          </cell>
          <cell r="D1809" t="str">
            <v>UN</v>
          </cell>
          <cell r="E1809">
            <v>11632</v>
          </cell>
        </row>
        <row r="1810">
          <cell r="B1810">
            <v>9907</v>
          </cell>
          <cell r="C1810" t="str">
            <v>CONDULETA TIPO T DE 2"</v>
          </cell>
          <cell r="D1810" t="str">
            <v>UN</v>
          </cell>
          <cell r="E1810">
            <v>19159</v>
          </cell>
        </row>
        <row r="1811">
          <cell r="B1811">
            <v>9908</v>
          </cell>
          <cell r="C1811" t="str">
            <v>TUBERÍA CORAZA LIQUID TIGHT 3/4"</v>
          </cell>
          <cell r="D1811" t="str">
            <v>ML</v>
          </cell>
          <cell r="E1811">
            <v>6200</v>
          </cell>
        </row>
        <row r="1812">
          <cell r="B1812">
            <v>9909</v>
          </cell>
          <cell r="C1812" t="str">
            <v>CONECTOR RECTO LIQUID TIGHT 3/4"</v>
          </cell>
          <cell r="D1812" t="str">
            <v>ML</v>
          </cell>
          <cell r="E1812">
            <v>7400</v>
          </cell>
        </row>
        <row r="1813">
          <cell r="B1813">
            <v>9922</v>
          </cell>
          <cell r="C1813" t="str">
            <v>PISO EN MÁRMOL ROYAL VETA</v>
          </cell>
          <cell r="D1813" t="str">
            <v>M2</v>
          </cell>
          <cell r="E1813">
            <v>135131</v>
          </cell>
        </row>
        <row r="1814">
          <cell r="B1814">
            <v>9925</v>
          </cell>
          <cell r="C1814" t="str">
            <v>CHAZO EXPANSIVO DE 5/8" x (2 1/4" - 4 1/4") PARA CONCRETO.</v>
          </cell>
          <cell r="D1814" t="str">
            <v>UN</v>
          </cell>
          <cell r="E1814">
            <v>4290</v>
          </cell>
        </row>
        <row r="1815">
          <cell r="B1815">
            <v>9926</v>
          </cell>
          <cell r="C1815" t="str">
            <v>TUBERÍA CONDUIT PVC D=3/4"</v>
          </cell>
          <cell r="D1815" t="str">
            <v>ML</v>
          </cell>
          <cell r="E1815">
            <v>3263</v>
          </cell>
        </row>
        <row r="1816">
          <cell r="B1816">
            <v>9928</v>
          </cell>
          <cell r="C1816" t="str">
            <v>TORNILLOS A-325</v>
          </cell>
          <cell r="D1816" t="str">
            <v>KG</v>
          </cell>
          <cell r="E1816">
            <v>8750</v>
          </cell>
        </row>
        <row r="1817">
          <cell r="B1817">
            <v>9930</v>
          </cell>
          <cell r="C1817" t="str">
            <v>CERROJO METÁLICO CON ESCUDO EN LÁMINA DE ACERO CON LLAVE MATÁLICA</v>
          </cell>
          <cell r="D1817" t="str">
            <v>UN</v>
          </cell>
          <cell r="E1817">
            <v>74156</v>
          </cell>
        </row>
        <row r="1818">
          <cell r="B1818">
            <v>9931</v>
          </cell>
          <cell r="C1818" t="str">
            <v>MANIJA METÁLICA (Cc 192mm - 160mm - 107mm) CROMADA O NIQUELADA</v>
          </cell>
          <cell r="D1818" t="str">
            <v>UN</v>
          </cell>
          <cell r="E1818">
            <v>6200</v>
          </cell>
        </row>
        <row r="1819">
          <cell r="B1819">
            <v>9933</v>
          </cell>
          <cell r="C1819" t="str">
            <v>CODO 90° 1/4 CXE PVC SANITARIA D= 6"</v>
          </cell>
          <cell r="D1819" t="str">
            <v>UN</v>
          </cell>
          <cell r="E1819">
            <v>137425</v>
          </cell>
        </row>
        <row r="1820">
          <cell r="B1820">
            <v>9934</v>
          </cell>
          <cell r="C1820" t="str">
            <v>TUBERIA PVC U.M.  EXT CORRUGADO/INT LISO U.M. NORMA NTC 3722-1 D=355MM (14")</v>
          </cell>
          <cell r="D1820" t="str">
            <v>ML</v>
          </cell>
          <cell r="E1820">
            <v>192105</v>
          </cell>
        </row>
        <row r="1821">
          <cell r="B1821">
            <v>9935</v>
          </cell>
          <cell r="C1821" t="str">
            <v>TRAGANTE CÚPULA 5" x 4" PLÁSTICAS</v>
          </cell>
          <cell r="D1821" t="str">
            <v>UN</v>
          </cell>
          <cell r="E1821">
            <v>10500</v>
          </cell>
        </row>
        <row r="1822">
          <cell r="B1822">
            <v>9936</v>
          </cell>
          <cell r="C1822" t="str">
            <v>TRAGANTE CÚPULA 6" x 4" EN ALUMINIO</v>
          </cell>
          <cell r="D1822" t="str">
            <v>UN</v>
          </cell>
          <cell r="E1822">
            <v>21900</v>
          </cell>
        </row>
        <row r="1823">
          <cell r="B1823">
            <v>9937</v>
          </cell>
          <cell r="C1823" t="str">
            <v>TEE REDUCIDA PVC SOLDAR DE 1" x 1/2"</v>
          </cell>
          <cell r="D1823" t="str">
            <v>UN</v>
          </cell>
          <cell r="E1823">
            <v>5078</v>
          </cell>
        </row>
        <row r="1824">
          <cell r="B1824">
            <v>9939</v>
          </cell>
          <cell r="C1824" t="str">
            <v>UNIÓN UNIVERSAL D=1"</v>
          </cell>
          <cell r="D1824" t="str">
            <v>UN</v>
          </cell>
          <cell r="E1824">
            <v>11674</v>
          </cell>
        </row>
        <row r="1825">
          <cell r="B1825">
            <v>9940</v>
          </cell>
          <cell r="C1825" t="str">
            <v>VÁLVULA CHEQUE DE 1"</v>
          </cell>
          <cell r="D1825" t="str">
            <v>UN</v>
          </cell>
          <cell r="E1825">
            <v>45812</v>
          </cell>
        </row>
        <row r="1826">
          <cell r="B1826">
            <v>9941</v>
          </cell>
          <cell r="C1826" t="str">
            <v>FLOTADOR MECÁNICO DE 1"</v>
          </cell>
          <cell r="D1826" t="str">
            <v>UN</v>
          </cell>
          <cell r="E1826">
            <v>105572</v>
          </cell>
        </row>
        <row r="1827">
          <cell r="B1827">
            <v>9943</v>
          </cell>
          <cell r="C1827" t="str">
            <v>TABLERO TRIFASICO 42 CIRCUITOS CON PUERTA ESPACIO PARA TOTALIZADOR</v>
          </cell>
          <cell r="D1827" t="str">
            <v>UN</v>
          </cell>
          <cell r="E1827">
            <v>383180</v>
          </cell>
        </row>
        <row r="1828">
          <cell r="B1828">
            <v>9944</v>
          </cell>
          <cell r="C1828" t="str">
            <v>CONTACTOR TRIPOLAR 110 V  AC1  18A MÁXIMO HP-60HZ</v>
          </cell>
          <cell r="D1828" t="str">
            <v>UN</v>
          </cell>
          <cell r="E1828">
            <v>26180</v>
          </cell>
        </row>
        <row r="1829">
          <cell r="B1829">
            <v>9945</v>
          </cell>
          <cell r="C1829" t="str">
            <v>CAJA PARA 2 MEDIDORES TRIFÁSICA 57cm x 60cm x 18cm</v>
          </cell>
          <cell r="D1829" t="str">
            <v>UN</v>
          </cell>
          <cell r="E1829">
            <v>253840</v>
          </cell>
        </row>
        <row r="1830">
          <cell r="B1830">
            <v>9948</v>
          </cell>
          <cell r="C1830" t="str">
            <v>CODO DE 90 CONDUIT PVC 3/4"</v>
          </cell>
          <cell r="D1830" t="str">
            <v>UN</v>
          </cell>
          <cell r="E1830">
            <v>2323</v>
          </cell>
        </row>
        <row r="1831">
          <cell r="B1831">
            <v>9949</v>
          </cell>
          <cell r="C1831" t="str">
            <v>UNION PVC CONDUIT DE 3/4"</v>
          </cell>
          <cell r="D1831" t="str">
            <v>UN</v>
          </cell>
          <cell r="E1831">
            <v>857</v>
          </cell>
        </row>
        <row r="1832">
          <cell r="B1832">
            <v>9950</v>
          </cell>
          <cell r="C1832" t="str">
            <v>PISO EN PIZARRA MULTICOLOR DE 30cm x 60cm x 7 - 10mm</v>
          </cell>
          <cell r="D1832" t="str">
            <v>M2</v>
          </cell>
          <cell r="E1832">
            <v>92773</v>
          </cell>
        </row>
        <row r="1833">
          <cell r="B1833">
            <v>9951</v>
          </cell>
          <cell r="C1833" t="str">
            <v>INTERRUPTOR MONOFASICO TERMOMAGNÉTICO DE 16A TIPO INDUSTRIAL</v>
          </cell>
          <cell r="D1833" t="str">
            <v>UN</v>
          </cell>
          <cell r="E1833">
            <v>16184</v>
          </cell>
        </row>
        <row r="1834">
          <cell r="B1834">
            <v>9952</v>
          </cell>
          <cell r="C1834" t="str">
            <v>INTERRUPTOR TRIFASICO TERMOMAGNETICO DE 40A TIPO INDUSTRIAL</v>
          </cell>
          <cell r="D1834" t="str">
            <v>UN</v>
          </cell>
          <cell r="E1834">
            <v>41769</v>
          </cell>
        </row>
        <row r="1835">
          <cell r="B1835">
            <v>9953</v>
          </cell>
          <cell r="C1835" t="str">
            <v>TUBO EN ACERO INOXIDABLE DE 2 1/2" CALIBRE 16 REDONDO</v>
          </cell>
          <cell r="D1835" t="str">
            <v>ML</v>
          </cell>
          <cell r="E1835">
            <v>41667</v>
          </cell>
        </row>
        <row r="1836">
          <cell r="B1836">
            <v>9961</v>
          </cell>
          <cell r="C1836" t="str">
            <v>LÁMINA COLABORANTE 2" CALIBRE 22 (0.75mm)</v>
          </cell>
          <cell r="D1836" t="str">
            <v>M2</v>
          </cell>
          <cell r="E1836">
            <v>60690</v>
          </cell>
        </row>
        <row r="1837">
          <cell r="B1837">
            <v>9962</v>
          </cell>
          <cell r="C1837" t="str">
            <v>TABLA OTOBO P / FORMALETA. TABLA CEPILLADA</v>
          </cell>
          <cell r="D1837" t="str">
            <v>M2</v>
          </cell>
          <cell r="E1837">
            <v>17133</v>
          </cell>
        </row>
        <row r="1838">
          <cell r="B1838">
            <v>9963</v>
          </cell>
          <cell r="C1838" t="str">
            <v>CODO 45° 1/8 CxE PVC SANITARIA D= 6"</v>
          </cell>
          <cell r="D1838" t="str">
            <v>UN</v>
          </cell>
          <cell r="E1838">
            <v>66422</v>
          </cell>
        </row>
        <row r="1839">
          <cell r="B1839">
            <v>9964</v>
          </cell>
          <cell r="C1839" t="str">
            <v>CODO 90° E.L. PARA SOLDAR D= 1/2"</v>
          </cell>
          <cell r="D1839" t="str">
            <v>UN</v>
          </cell>
          <cell r="E1839">
            <v>784</v>
          </cell>
        </row>
        <row r="1840">
          <cell r="B1840">
            <v>9966</v>
          </cell>
          <cell r="C1840" t="str">
            <v>BORNA TERMINAL DE ALUMINIO 1 HUECO BARRIL LARGO, 500 KCMIL</v>
          </cell>
          <cell r="D1840" t="str">
            <v>UN</v>
          </cell>
          <cell r="E1840">
            <v>21896</v>
          </cell>
        </row>
        <row r="1841">
          <cell r="B1841">
            <v>9968</v>
          </cell>
          <cell r="C1841" t="str">
            <v>SEÑALES INFORMATIVAS REGLAMENTARIAS - Letreros Señalética en Trovicel.</v>
          </cell>
          <cell r="D1841" t="str">
            <v>UN</v>
          </cell>
          <cell r="E1841">
            <v>66313</v>
          </cell>
        </row>
        <row r="1842">
          <cell r="B1842">
            <v>9972</v>
          </cell>
          <cell r="C1842" t="str">
            <v>CABLE FPLP ENCAUCHETADO 2X18 AWG</v>
          </cell>
          <cell r="D1842" t="str">
            <v>ML</v>
          </cell>
          <cell r="E1842">
            <v>3100</v>
          </cell>
        </row>
        <row r="1843">
          <cell r="B1843">
            <v>9975</v>
          </cell>
          <cell r="C1843" t="str">
            <v>TAPÓN DE PRUEBA PVC SANITARIA D=6"</v>
          </cell>
          <cell r="D1843" t="str">
            <v>UN</v>
          </cell>
          <cell r="E1843">
            <v>16913</v>
          </cell>
        </row>
        <row r="1844">
          <cell r="B1844">
            <v>9976</v>
          </cell>
          <cell r="C1844" t="str">
            <v>REDUCCION PVC E.L. D= 1" x 1/2" (BUJE SOLDADO)</v>
          </cell>
          <cell r="D1844" t="str">
            <v>UN</v>
          </cell>
          <cell r="E1844">
            <v>1511</v>
          </cell>
        </row>
        <row r="1845">
          <cell r="B1845">
            <v>9977</v>
          </cell>
          <cell r="C1845" t="str">
            <v>REGISTRO DE PASO DIRECTO TIPO PESADO 1/2" EN BRONCE</v>
          </cell>
          <cell r="D1845" t="str">
            <v>UN</v>
          </cell>
          <cell r="E1845">
            <v>63224</v>
          </cell>
        </row>
        <row r="1846">
          <cell r="B1846">
            <v>9978</v>
          </cell>
          <cell r="C1846" t="str">
            <v>TRANSFORMADOR TRIFASICO SECO 150 KVA, 11400 V - 208/120 V</v>
          </cell>
          <cell r="D1846" t="str">
            <v>UN</v>
          </cell>
          <cell r="E1846">
            <v>14295398</v>
          </cell>
        </row>
        <row r="1847">
          <cell r="B1847">
            <v>9979</v>
          </cell>
          <cell r="C1847" t="str">
            <v>CELDA TRANSFORMADOR DE 150 KVA, 13.2 KV. CELDA METÁLICA M.T. PARA ALOJAR TRANSFORMADOR TIPO SECO DE 15 KV. EN LÁMINA COLD ROLLED CAL. 14-16 CON PINTURA EN POLVO ELECTROSTÁTICA</v>
          </cell>
          <cell r="D1847" t="str">
            <v>UN</v>
          </cell>
          <cell r="E1847">
            <v>4641000</v>
          </cell>
        </row>
        <row r="1848">
          <cell r="B1848">
            <v>9980</v>
          </cell>
          <cell r="C1848" t="str">
            <v>CONECTORES PLUG RJ 45 PARA CABLE UTP</v>
          </cell>
          <cell r="D1848" t="str">
            <v>UN</v>
          </cell>
          <cell r="E1848">
            <v>417</v>
          </cell>
        </row>
        <row r="1849">
          <cell r="B1849">
            <v>9981</v>
          </cell>
          <cell r="C1849" t="str">
            <v>PONCHADOR JACK PARA DATOS PARA RJ 45 - PINZA TELEFÓNICA METÁLICA</v>
          </cell>
          <cell r="D1849" t="str">
            <v>UN</v>
          </cell>
          <cell r="E1849">
            <v>71162</v>
          </cell>
        </row>
        <row r="1850">
          <cell r="B1850">
            <v>9982</v>
          </cell>
          <cell r="C1850" t="str">
            <v>TAPA TROQUEL SENCILLO DE 12 cm</v>
          </cell>
          <cell r="D1850" t="str">
            <v>UN</v>
          </cell>
          <cell r="E1850">
            <v>2599</v>
          </cell>
        </row>
        <row r="1851">
          <cell r="B1851">
            <v>9984</v>
          </cell>
          <cell r="C1851" t="str">
            <v>JACK PARA DATOS CATEGORÍA 6A amperios. componente blindado, ponchado a 180.</v>
          </cell>
          <cell r="D1851" t="str">
            <v>ML</v>
          </cell>
          <cell r="E1851">
            <v>36950</v>
          </cell>
        </row>
        <row r="1852">
          <cell r="B1852">
            <v>9985</v>
          </cell>
          <cell r="C1852" t="str">
            <v>SEÑAL EN POLIESTIRENO (30cm x 20cm) FOTOLUMINISCENTE - NORMA NTC - ISO</v>
          </cell>
          <cell r="D1852" t="str">
            <v>UN</v>
          </cell>
          <cell r="E1852">
            <v>68425</v>
          </cell>
        </row>
        <row r="1853">
          <cell r="B1853">
            <v>9986</v>
          </cell>
          <cell r="C1853" t="str">
            <v>SEÑAL EN POLIESTRIENO (30cm x 45cm) REFLECTIVO GRADO INGENIERÍA - NORMA ISO</v>
          </cell>
          <cell r="D1853" t="str">
            <v>UN</v>
          </cell>
          <cell r="E1853">
            <v>78838</v>
          </cell>
        </row>
        <row r="1854">
          <cell r="B1854">
            <v>9987</v>
          </cell>
          <cell r="C1854" t="str">
            <v>LAMINA COLD ROLLED</v>
          </cell>
          <cell r="D1854" t="str">
            <v>KG</v>
          </cell>
          <cell r="E1854">
            <v>6307</v>
          </cell>
        </row>
        <row r="1855">
          <cell r="B1855">
            <v>9988</v>
          </cell>
          <cell r="C1855" t="str">
            <v>PROTECCIÓN CONTRA SOBRETENSIONES TRANSITORIAS - DPS</v>
          </cell>
          <cell r="D1855" t="str">
            <v>UN</v>
          </cell>
          <cell r="E1855">
            <v>1466198</v>
          </cell>
        </row>
        <row r="1856">
          <cell r="B1856">
            <v>9989</v>
          </cell>
          <cell r="C1856" t="str">
            <v>BISAGRA METÁLICA DE NUDO ACERO INOXIDABLE 4" x 3"  2mm</v>
          </cell>
          <cell r="D1856" t="str">
            <v>UN</v>
          </cell>
          <cell r="E1856">
            <v>18900</v>
          </cell>
        </row>
        <row r="1857">
          <cell r="B1857">
            <v>9990</v>
          </cell>
          <cell r="C1857" t="str">
            <v>FALLEBA METÁLICA INCRUSTAR TIPO BÁSCULA 2" (pg)</v>
          </cell>
          <cell r="D1857" t="str">
            <v>UN</v>
          </cell>
          <cell r="E1857">
            <v>25750</v>
          </cell>
        </row>
        <row r="1858">
          <cell r="B1858">
            <v>9991</v>
          </cell>
          <cell r="C1858" t="str">
            <v>TOTALIZADOR TRIFÁSICO 200 A</v>
          </cell>
          <cell r="D1858" t="str">
            <v>UN</v>
          </cell>
          <cell r="E1858">
            <v>297500</v>
          </cell>
        </row>
        <row r="1859">
          <cell r="B1859">
            <v>9992</v>
          </cell>
          <cell r="C1859" t="str">
            <v>TUBO METÁLICO GALVANIZADO DE 3" CALIBRE 14</v>
          </cell>
          <cell r="D1859" t="str">
            <v>ML</v>
          </cell>
          <cell r="E1859">
            <v>121670</v>
          </cell>
        </row>
        <row r="1860">
          <cell r="B1860">
            <v>9993</v>
          </cell>
          <cell r="C1860" t="str">
            <v>AGREGADOS SELECCIONADOS (TAMAÑO MÁXIMO 1") BANDAS SONORAS REDUCE VELOCIDAD.</v>
          </cell>
          <cell r="D1860" t="str">
            <v>M3</v>
          </cell>
          <cell r="E1860">
            <v>84073</v>
          </cell>
        </row>
        <row r="1861">
          <cell r="B1861">
            <v>9994</v>
          </cell>
          <cell r="C1861" t="str">
            <v>RESINA TERMOPLÁSTICA - PINTURA TERMOPLÁSTICA</v>
          </cell>
          <cell r="D1861" t="str">
            <v>KG</v>
          </cell>
          <cell r="E1861">
            <v>12890</v>
          </cell>
        </row>
        <row r="1862">
          <cell r="B1862">
            <v>9995</v>
          </cell>
          <cell r="C1862" t="str">
            <v xml:space="preserve">CAMIÓN CON CALDERA PARA DERRETIR EL TERMOPLÁSTICO </v>
          </cell>
          <cell r="D1862" t="str">
            <v>HR</v>
          </cell>
          <cell r="E1862">
            <v>66728</v>
          </cell>
        </row>
        <row r="1863">
          <cell r="B1863">
            <v>9997</v>
          </cell>
          <cell r="C1863" t="str">
            <v>TRITUBO PE 100 FOPT DE 40mm (1 1/4") RDE 13.5 MULTF Rollo de 500 mt.</v>
          </cell>
          <cell r="D1863" t="str">
            <v>ML</v>
          </cell>
          <cell r="E1863">
            <v>15827</v>
          </cell>
        </row>
        <row r="1864">
          <cell r="B1864">
            <v>9999</v>
          </cell>
          <cell r="C1864" t="str">
            <v>CANALETA METÁLICA DE 12 cm x 5 cm CON TAPA (2.40m)</v>
          </cell>
          <cell r="D1864" t="str">
            <v>ML</v>
          </cell>
          <cell r="E1864">
            <v>17147</v>
          </cell>
        </row>
        <row r="1865">
          <cell r="B1865">
            <v>10000</v>
          </cell>
          <cell r="C1865" t="str">
            <v>CHEVRON 90 cm x 40 cm, REFLECTIVO PRISMÁTICO TIPO VII O SUPERIOR, AMARILLO LIMÓN FLUORESCENTE EN LÁMINA GALVANIZADA, PEDESTAL EN ÁNGULO. Suministro e Instalación.</v>
          </cell>
          <cell r="D1865" t="str">
            <v>ML</v>
          </cell>
          <cell r="E1865">
            <v>285600</v>
          </cell>
        </row>
        <row r="1866">
          <cell r="B1866">
            <v>10009</v>
          </cell>
          <cell r="C1866" t="str">
            <v>PINTURA ACRÍLICA BASE AGUA (e=15mils. Incluye Suministro y Aplicación con Equipo. Incluye Microesferas)</v>
          </cell>
          <cell r="D1866" t="str">
            <v>M2</v>
          </cell>
          <cell r="E1866">
            <v>35194</v>
          </cell>
        </row>
        <row r="1867">
          <cell r="B1867">
            <v>10010</v>
          </cell>
          <cell r="C1867" t="str">
            <v>PINTURA EN FRÍO PARA DEMARCACIÓN DE VÍAS. A= 15 cm. INCLUYE EQUIPO AUTOPROPULSADO Y MANO DE OBRA.</v>
          </cell>
          <cell r="D1867" t="str">
            <v>ML</v>
          </cell>
          <cell r="E1867">
            <v>1601</v>
          </cell>
        </row>
        <row r="1868">
          <cell r="B1868">
            <v>10011</v>
          </cell>
          <cell r="C1868" t="str">
            <v>PINTURA DE TRÁFICO - IMPRIMANTE NEGRO</v>
          </cell>
          <cell r="D1868" t="str">
            <v>ML</v>
          </cell>
          <cell r="E1868">
            <v>1281</v>
          </cell>
        </row>
        <row r="1869">
          <cell r="B1869">
            <v>10012</v>
          </cell>
          <cell r="C1869" t="str">
            <v>PINTURA DE TRÁFICO - IMPRIMANTE NEGRO - Incluye suministro y aplicación</v>
          </cell>
          <cell r="D1869" t="str">
            <v>M2</v>
          </cell>
          <cell r="E1869">
            <v>26103</v>
          </cell>
        </row>
        <row r="1870">
          <cell r="B1870">
            <v>10013</v>
          </cell>
          <cell r="C1870" t="str">
            <v>FENOLES. Norma: SM 5530 B, D.</v>
          </cell>
          <cell r="D1870" t="str">
            <v>UN</v>
          </cell>
          <cell r="E1870">
            <v>39627</v>
          </cell>
        </row>
        <row r="1871">
          <cell r="B1871">
            <v>10014</v>
          </cell>
          <cell r="C1871" t="str">
            <v>USO DEL PENETRÓMETRO DINÁMICO DE CONO EN APLICACIONES DE PAVIMENTOS A POCA PROFUNDIDAD. Norma técnica: INV E 172-13 ASTM D6951 / D6951M - 09(2015).</v>
          </cell>
          <cell r="D1871" t="str">
            <v>UN</v>
          </cell>
          <cell r="E1871">
            <v>49980</v>
          </cell>
        </row>
        <row r="1872">
          <cell r="B1872">
            <v>10015</v>
          </cell>
          <cell r="C1872" t="str">
            <v>DETERMINACIÓN DE SUELOS EXPANSIVOS (PROBETA). Norma técnica: INV E 132-13.</v>
          </cell>
          <cell r="D1872" t="str">
            <v>UN</v>
          </cell>
          <cell r="E1872">
            <v>57120</v>
          </cell>
        </row>
        <row r="1873">
          <cell r="B1873">
            <v>10016</v>
          </cell>
          <cell r="C1873" t="str">
            <v>DETECCIÓN DEL REFUERZO UTILIZANDO FERROSCAN (POR ELEMENTO)</v>
          </cell>
          <cell r="D1873" t="str">
            <v>UN</v>
          </cell>
          <cell r="E1873">
            <v>172550</v>
          </cell>
        </row>
        <row r="1874">
          <cell r="B1874">
            <v>10017</v>
          </cell>
          <cell r="C1874" t="str">
            <v>DETERMINACIÓN DE LA FINURA DEL CEMENTO HIDRÁULICO POR MEDIO DEL APARATO BLAINE DE PERMEABILIDAD AL AIRE. Norma técnica:  NTC - 33  ASTM C204 .</v>
          </cell>
          <cell r="D1874" t="str">
            <v>UN</v>
          </cell>
          <cell r="E1874">
            <v>74586</v>
          </cell>
        </row>
        <row r="1875">
          <cell r="B1875">
            <v>10018</v>
          </cell>
          <cell r="C1875" t="str">
            <v>DETERMINACIÓN DE LA VISCOSIDAD DEL ASFALTO EMPLEANDO UN VISCOSÍMETRO ROTACIONAL (UNA TEMPERATURA). Norma técnica: INV E – 717 - 13 ASTM D4402 - D4402M AASHTO T 316 – 06.</v>
          </cell>
          <cell r="D1875" t="str">
            <v>UN</v>
          </cell>
          <cell r="E1875">
            <v>173200</v>
          </cell>
        </row>
        <row r="1876">
          <cell r="B1876">
            <v>10019</v>
          </cell>
          <cell r="C1876" t="str">
            <v>DETERMINACIÓN LÍMITE LÍQUIDO, LÍMITE PLÁSTICO E ÍNDICE DE PLASTICIDAD DE SUELOS. Norma técnica: INV E 125-13 e INV E 126-13 NTC-4630-1999.</v>
          </cell>
          <cell r="D1876" t="str">
            <v>UN</v>
          </cell>
          <cell r="E1876">
            <v>57120</v>
          </cell>
        </row>
        <row r="1877">
          <cell r="B1877">
            <v>10020</v>
          </cell>
          <cell r="C1877" t="str">
            <v>PH DE LOS SUELOS. Norma técnica: INV E -131.</v>
          </cell>
          <cell r="D1877" t="str">
            <v>UN</v>
          </cell>
          <cell r="E1877">
            <v>45101</v>
          </cell>
        </row>
        <row r="1878">
          <cell r="B1878">
            <v>10021</v>
          </cell>
          <cell r="C1878" t="str">
            <v>RELACIONES HUMEDAD-DENSIDAD DE MEZCLAS DE SUELO CEMENTO. Norma técnica: INV E 611-13.</v>
          </cell>
          <cell r="D1878" t="str">
            <v>UN</v>
          </cell>
          <cell r="E1878">
            <v>151000</v>
          </cell>
        </row>
        <row r="1879">
          <cell r="B1879">
            <v>10022</v>
          </cell>
          <cell r="C1879" t="str">
            <v>HUMEDECIMIENTO Y SECADO DE MEZCLAS COMPACTADAS DE SUELO-CEMENTO. Norma técnica: INV E 612-13.</v>
          </cell>
          <cell r="D1879" t="str">
            <v>UN</v>
          </cell>
          <cell r="E1879">
            <v>524000</v>
          </cell>
        </row>
        <row r="1880">
          <cell r="B1880">
            <v>10023</v>
          </cell>
          <cell r="C1880" t="str">
            <v>RESISTENCIA A LA COMPRESIÓN DE LOS CILINDROS MOLDEADOS DE SUELO-CEMENTO. Norma técnica: INV E 612-13.</v>
          </cell>
          <cell r="D1880" t="str">
            <v>UN</v>
          </cell>
          <cell r="E1880">
            <v>15232</v>
          </cell>
        </row>
        <row r="1881">
          <cell r="B1881">
            <v>10024</v>
          </cell>
          <cell r="C1881" t="str">
            <v>DETERMINACIÓN DEL POTENCIAL DE CAMBIO VOLUMÉTRICO DE UN SUELO EMPLEANDO EL APARATO DE LAMBE. Norma técnica: INV E 120-13.</v>
          </cell>
          <cell r="D1881" t="str">
            <v>UN</v>
          </cell>
          <cell r="E1881">
            <v>181500</v>
          </cell>
        </row>
        <row r="1882">
          <cell r="B1882">
            <v>10025</v>
          </cell>
          <cell r="C1882" t="str">
            <v>VACÍOS DEL LLENANTE SECO COMPACTADO. Norma técnica: INV E 229-13.</v>
          </cell>
          <cell r="D1882" t="str">
            <v>UN</v>
          </cell>
          <cell r="E1882">
            <v>278103</v>
          </cell>
        </row>
        <row r="1883">
          <cell r="B1883">
            <v>10026</v>
          </cell>
          <cell r="C1883" t="str">
            <v>MÉTODO PARA LA DETERMINACIÓN DEL ÍNDICE DE RESISTENCIA AL PUNZONAMIENTO DE GEOTEXTILES, GEOMEMBRANAS Y PRODUCTOS RELACIONADOS. Norma técnica: ASTM D4833 D4833M - 07(2013)e1.</v>
          </cell>
          <cell r="D1883" t="str">
            <v>UN</v>
          </cell>
          <cell r="E1883">
            <v>333200</v>
          </cell>
        </row>
        <row r="1884">
          <cell r="B1884">
            <v>10027</v>
          </cell>
          <cell r="C1884" t="str">
            <v>MÉTODO PARA LA DETERMINACIÓN DE LA RESISTENCIA AL RASGADO TRAPEZOIDAL DE GEOTEXTILES. Norma técnica: ASTM D4533 D4533M - 15.</v>
          </cell>
          <cell r="D1884" t="str">
            <v>UN</v>
          </cell>
          <cell r="E1884">
            <v>452200</v>
          </cell>
        </row>
        <row r="1885">
          <cell r="B1885">
            <v>10028</v>
          </cell>
          <cell r="C1885" t="str">
            <v>MÉTODO PARA LA DETERMINACIÓN DE LA PERMEABILIDAD DEL AGUA DE LOS GEOTEXTILES POR MEDIO DE LA PERMITIVIDAD. Norma técnica: ASTM D4491 D4491M - 17.</v>
          </cell>
          <cell r="D1885" t="str">
            <v>UN</v>
          </cell>
          <cell r="E1885">
            <v>232645</v>
          </cell>
        </row>
        <row r="1886">
          <cell r="B1886">
            <v>10032</v>
          </cell>
          <cell r="C1886" t="str">
            <v>TRANSFORMADOR  SECO CLASE F TRIFASICO DE 45 KVA, 11.4/0.480-277 KV ZCC 4%</v>
          </cell>
          <cell r="D1886" t="str">
            <v>UN</v>
          </cell>
          <cell r="E1886">
            <v>21655271</v>
          </cell>
        </row>
        <row r="1887">
          <cell r="B1887">
            <v>10033</v>
          </cell>
          <cell r="C1887" t="str">
            <v>ADAPTADOR PVC MACHO ROSCADO 1 1/2"</v>
          </cell>
          <cell r="D1887" t="str">
            <v>UN</v>
          </cell>
          <cell r="E1887">
            <v>5042</v>
          </cell>
        </row>
        <row r="1888">
          <cell r="B1888">
            <v>10035</v>
          </cell>
          <cell r="C1888" t="str">
            <v>REDUCCION PVC E.L.  D= 1 1/2 x 1/2" (BUJE SOLDADO)</v>
          </cell>
          <cell r="D1888" t="str">
            <v>UN</v>
          </cell>
          <cell r="E1888">
            <v>4480</v>
          </cell>
        </row>
        <row r="1889">
          <cell r="B1889">
            <v>10066</v>
          </cell>
          <cell r="C1889" t="str">
            <v>DETERMINACIÓN DEL CONTENIDO DE MATERIA ORGÁNICA DE UN SUELO POR EL MÉTODO DE PERMANGANATO POTÁSICO. Norma técnica: UNE 103204.</v>
          </cell>
          <cell r="D1889" t="str">
            <v>UN</v>
          </cell>
          <cell r="E1889">
            <v>172431</v>
          </cell>
        </row>
        <row r="1890">
          <cell r="B1890">
            <v>10072</v>
          </cell>
          <cell r="C1890" t="str">
            <v>SENSOR DE MOVIMIENTO 360° PARA LUMINARIA</v>
          </cell>
          <cell r="D1890" t="str">
            <v>UN</v>
          </cell>
          <cell r="E1890">
            <v>24001</v>
          </cell>
        </row>
        <row r="1891">
          <cell r="B1891">
            <v>10074</v>
          </cell>
          <cell r="C1891" t="str">
            <v>TEE PVC REDUCIDA U.M. 3" x 2"</v>
          </cell>
          <cell r="D1891" t="str">
            <v>UN</v>
          </cell>
          <cell r="E1891">
            <v>287890</v>
          </cell>
        </row>
        <row r="1892">
          <cell r="B1892">
            <v>10079</v>
          </cell>
          <cell r="C1892" t="str">
            <v>BREAKER INDUSTRIAL 3X30AMP</v>
          </cell>
          <cell r="D1892" t="str">
            <v>UN</v>
          </cell>
          <cell r="E1892">
            <v>133280</v>
          </cell>
        </row>
        <row r="1893">
          <cell r="B1893">
            <v>10085</v>
          </cell>
          <cell r="C1893" t="str">
            <v>BREAKER INDUSTRIAL 3X40 AMP</v>
          </cell>
          <cell r="D1893" t="str">
            <v>UN</v>
          </cell>
          <cell r="E1893">
            <v>133280</v>
          </cell>
        </row>
        <row r="1894">
          <cell r="B1894">
            <v>10089</v>
          </cell>
          <cell r="C1894" t="str">
            <v>MALLA ELECTROSOLDADA S=150 x150 mm, Ø=7.5 mm x 7.5 mm</v>
          </cell>
          <cell r="D1894" t="str">
            <v>KG</v>
          </cell>
          <cell r="E1894">
            <v>5474</v>
          </cell>
        </row>
        <row r="1895">
          <cell r="B1895">
            <v>10090</v>
          </cell>
          <cell r="C1895" t="str">
            <v>MALLA ELECTROSOLDADA S=150 x150 mm, Ø=6.5 mm x 6.5 mm</v>
          </cell>
          <cell r="D1895" t="str">
            <v>KG</v>
          </cell>
          <cell r="E1895">
            <v>5474</v>
          </cell>
        </row>
        <row r="1896">
          <cell r="B1896">
            <v>10094</v>
          </cell>
          <cell r="C1896" t="str">
            <v>INTERRUPTOR SENCILLO CONMUTABLE PARA ENCENDIDO/APAGADO DE ILUMINACIÓN DE 20 A.</v>
          </cell>
          <cell r="D1896" t="str">
            <v>UN</v>
          </cell>
          <cell r="E1896">
            <v>3808</v>
          </cell>
        </row>
        <row r="1897">
          <cell r="B1897">
            <v>10096</v>
          </cell>
          <cell r="C1897" t="str">
            <v>BREAKER INDUSTRIAL 3X20AMP</v>
          </cell>
          <cell r="D1897" t="str">
            <v>UN</v>
          </cell>
          <cell r="E1897">
            <v>131396</v>
          </cell>
        </row>
        <row r="1898">
          <cell r="B1898">
            <v>10101</v>
          </cell>
          <cell r="C1898" t="str">
            <v>CODO 90° PVC E.L. D=3/4"</v>
          </cell>
          <cell r="D1898" t="str">
            <v>UN</v>
          </cell>
          <cell r="E1898">
            <v>1255</v>
          </cell>
        </row>
        <row r="1899">
          <cell r="B1899">
            <v>10136</v>
          </cell>
          <cell r="C1899" t="str">
            <v>TEE PVC E.L. D=2"</v>
          </cell>
          <cell r="D1899" t="str">
            <v>UN</v>
          </cell>
          <cell r="E1899">
            <v>18425</v>
          </cell>
        </row>
        <row r="1900">
          <cell r="B1900">
            <v>10145</v>
          </cell>
          <cell r="C1900" t="str">
            <v>TEE HD EXTREMO JUNTA HIDRÁULICA 4"X4" (100x100mm)</v>
          </cell>
          <cell r="D1900" t="str">
            <v>UN</v>
          </cell>
          <cell r="E1900">
            <v>416500</v>
          </cell>
        </row>
        <row r="1901">
          <cell r="B1901">
            <v>10147</v>
          </cell>
          <cell r="C1901" t="str">
            <v>ADAPTADOR PVC MACHO ROSCADO D=1"</v>
          </cell>
          <cell r="D1901" t="str">
            <v>UN</v>
          </cell>
          <cell r="E1901">
            <v>2044</v>
          </cell>
        </row>
        <row r="1902">
          <cell r="B1902">
            <v>10154</v>
          </cell>
          <cell r="C1902" t="str">
            <v>UNION DRESSER HD D=16"</v>
          </cell>
          <cell r="D1902" t="str">
            <v>UN</v>
          </cell>
          <cell r="E1902">
            <v>1015571</v>
          </cell>
        </row>
        <row r="1903">
          <cell r="B1903">
            <v>10158</v>
          </cell>
          <cell r="C1903" t="str">
            <v>VÁLVULA COMPUERTA D=2" EXTREMOS BRIDADOS (A) (150 PSI)</v>
          </cell>
          <cell r="D1903" t="str">
            <v>UN</v>
          </cell>
          <cell r="E1903">
            <v>417241</v>
          </cell>
        </row>
        <row r="1904">
          <cell r="B1904">
            <v>10163</v>
          </cell>
          <cell r="C1904" t="str">
            <v>SEÑAL VERTICAL GRUPO DE PREVENTIVAS SR-38 Y SR-39 TIPO RECTÁNGULO (75cm x 25cm)</v>
          </cell>
          <cell r="D1904" t="str">
            <v>UN</v>
          </cell>
          <cell r="E1904">
            <v>287960</v>
          </cell>
        </row>
        <row r="1905">
          <cell r="B1905">
            <v>10167</v>
          </cell>
          <cell r="C1905" t="str">
            <v>LLAVE MANGUERA 1/2"</v>
          </cell>
          <cell r="D1905" t="str">
            <v>UN</v>
          </cell>
          <cell r="E1905">
            <v>48499</v>
          </cell>
        </row>
        <row r="1906">
          <cell r="B1906">
            <v>10181</v>
          </cell>
          <cell r="C1906" t="str">
            <v>UNION PVC (PRESION) EXTREMO LISO D=1"</v>
          </cell>
          <cell r="D1906" t="str">
            <v>UN</v>
          </cell>
          <cell r="E1906">
            <v>1295</v>
          </cell>
        </row>
        <row r="1907">
          <cell r="B1907">
            <v>10189</v>
          </cell>
          <cell r="C1907" t="str">
            <v>UNION DRESSER HD D=24"</v>
          </cell>
          <cell r="D1907" t="str">
            <v>UN</v>
          </cell>
          <cell r="E1907">
            <v>3188889</v>
          </cell>
        </row>
        <row r="1908">
          <cell r="B1908">
            <v>10203</v>
          </cell>
          <cell r="C1908" t="str">
            <v>ENCUESTA DE PERCEPCIÓN CIUDADANA. Incl. formato de encuesta de percepción ciudadana, diseño de muestra y metodología de recolección en campo, base de datos en formato excel, presentación de resultados</v>
          </cell>
          <cell r="D1908" t="str">
            <v>UN</v>
          </cell>
          <cell r="E1908">
            <v>91022</v>
          </cell>
        </row>
        <row r="1909">
          <cell r="B1909">
            <v>10211</v>
          </cell>
          <cell r="C1909" t="str">
            <v>PLANTACIÓN DE ÁRBOL LIQUIDAMBAR H=1.5mt (Incluye siembra, caja, tierra abonada, tutor) SUMINISTRO Y SIEMBRA</v>
          </cell>
          <cell r="D1909" t="str">
            <v>UN</v>
          </cell>
          <cell r="E1909">
            <v>132000</v>
          </cell>
        </row>
        <row r="1910">
          <cell r="B1910">
            <v>10212</v>
          </cell>
          <cell r="C1910" t="str">
            <v>PLANTACIÓN DE ÁRBOL CEDRO H=1.5mt (Incluye siembra, caja, tierra abonada, tutor) SUMINISTRO Y SIEMBRA</v>
          </cell>
          <cell r="D1910" t="str">
            <v>UN</v>
          </cell>
          <cell r="E1910">
            <v>138000</v>
          </cell>
        </row>
        <row r="1911">
          <cell r="B1911">
            <v>10232</v>
          </cell>
          <cell r="C1911" t="str">
            <v>TUBERIA DB PVC TELEFÓNICO D=4"</v>
          </cell>
          <cell r="D1911" t="str">
            <v>ML</v>
          </cell>
          <cell r="E1911">
            <v>34029</v>
          </cell>
        </row>
        <row r="1912">
          <cell r="B1912">
            <v>10251</v>
          </cell>
          <cell r="C1912" t="str">
            <v>TEE PVC SOLDAR E.L. D=3/4" SCHEDULE 40</v>
          </cell>
          <cell r="D1912" t="str">
            <v>UN</v>
          </cell>
          <cell r="E1912">
            <v>1747</v>
          </cell>
        </row>
        <row r="1913">
          <cell r="B1913">
            <v>10262</v>
          </cell>
          <cell r="C1913" t="str">
            <v>CODO HD EXTREMO JUNTA HIDRÁULICA PARA PVC 22.5ºX4"</v>
          </cell>
          <cell r="D1913" t="str">
            <v>UN</v>
          </cell>
          <cell r="E1913">
            <v>177477</v>
          </cell>
        </row>
        <row r="1914">
          <cell r="B1914">
            <v>10279</v>
          </cell>
          <cell r="C1914" t="str">
            <v>ÁNGULO ALUMINIO BLANCO DE 3m DE 66mm x 39mm</v>
          </cell>
          <cell r="D1914" t="str">
            <v>UN</v>
          </cell>
          <cell r="E1914">
            <v>7563</v>
          </cell>
        </row>
        <row r="1915">
          <cell r="B1915">
            <v>10282</v>
          </cell>
          <cell r="C1915" t="str">
            <v>MASILLA PARA LÁMINAS DE YESO Y CARTÓN, PARA DRY WALL</v>
          </cell>
          <cell r="D1915" t="str">
            <v>GLN</v>
          </cell>
          <cell r="E1915">
            <v>9546</v>
          </cell>
        </row>
        <row r="1916">
          <cell r="B1916">
            <v>10283</v>
          </cell>
          <cell r="C1916" t="str">
            <v>CINTA FIBRA DE VIDRIO PARA DRY WALL 5cm DE ANCHO</v>
          </cell>
          <cell r="D1916" t="str">
            <v>ML</v>
          </cell>
          <cell r="E1916">
            <v>118</v>
          </cell>
        </row>
        <row r="1917">
          <cell r="B1917">
            <v>10288</v>
          </cell>
          <cell r="C1917" t="str">
            <v>BARRAJE PREFORMADO BT DE 6 SALIDAS, AP 280 CON FUSIBLE DE 175 AMP</v>
          </cell>
          <cell r="D1917" t="str">
            <v>UN</v>
          </cell>
          <cell r="E1917">
            <v>213224</v>
          </cell>
        </row>
        <row r="1918">
          <cell r="B1918">
            <v>10289</v>
          </cell>
          <cell r="C1918" t="str">
            <v>PANEL EN FIBRA MINERAL DE 60 cm x 60 cm x 14 mm.</v>
          </cell>
          <cell r="D1918" t="str">
            <v>UN</v>
          </cell>
          <cell r="E1918">
            <v>12173</v>
          </cell>
        </row>
        <row r="1919">
          <cell r="B1919">
            <v>10290</v>
          </cell>
          <cell r="C1919" t="str">
            <v>TEE ALUMINIO BLANCO DE 3m DE 18mm x 23mm</v>
          </cell>
          <cell r="D1919" t="str">
            <v>ML</v>
          </cell>
          <cell r="E1919">
            <v>2859</v>
          </cell>
        </row>
        <row r="1920">
          <cell r="B1920">
            <v>10299</v>
          </cell>
          <cell r="C1920" t="str">
            <v>TUBERIA PVC PRESION E.L. D=3/4"  RDE 21</v>
          </cell>
          <cell r="D1920" t="str">
            <v>ML</v>
          </cell>
          <cell r="E1920">
            <v>4184</v>
          </cell>
        </row>
        <row r="1921">
          <cell r="B1921">
            <v>10303</v>
          </cell>
          <cell r="C1921" t="str">
            <v>LAMINA ACERO INOXIDABLE 304 Cal. 18</v>
          </cell>
          <cell r="D1921" t="str">
            <v>M2</v>
          </cell>
          <cell r="E1921">
            <v>5950</v>
          </cell>
        </row>
        <row r="1922">
          <cell r="B1922">
            <v>10348</v>
          </cell>
          <cell r="C1922" t="str">
            <v>MEDIDOR PARA AGUA DE 1/2"</v>
          </cell>
          <cell r="D1922" t="str">
            <v>UN</v>
          </cell>
          <cell r="E1922">
            <v>121348</v>
          </cell>
        </row>
        <row r="1923">
          <cell r="B1923">
            <v>10355</v>
          </cell>
          <cell r="C1923" t="str">
            <v>LADRILLO PRENSADO LIVIANO 24x12x6</v>
          </cell>
          <cell r="D1923" t="str">
            <v>UN</v>
          </cell>
          <cell r="E1923">
            <v>757</v>
          </cell>
        </row>
        <row r="1924">
          <cell r="B1924">
            <v>10357</v>
          </cell>
          <cell r="C1924" t="str">
            <v>PIEDRA MUÑECA BOGOTANA PULIDA 600X400X60MM</v>
          </cell>
          <cell r="D1924" t="str">
            <v>M2</v>
          </cell>
          <cell r="E1924">
            <v>163384</v>
          </cell>
        </row>
        <row r="1925">
          <cell r="B1925">
            <v>10359</v>
          </cell>
          <cell r="C1925" t="str">
            <v>BORDILLO PREFABRICADO A81 (800x150x350mm)</v>
          </cell>
          <cell r="D1925" t="str">
            <v>UN</v>
          </cell>
          <cell r="E1925">
            <v>37976</v>
          </cell>
        </row>
        <row r="1926">
          <cell r="B1926">
            <v>10375</v>
          </cell>
          <cell r="C1926" t="str">
            <v>LIQUIDAMBAR H=2.5m (Incluye tutor con manguera y almabre)</v>
          </cell>
          <cell r="D1926" t="str">
            <v>UN</v>
          </cell>
          <cell r="E1926">
            <v>205000</v>
          </cell>
        </row>
        <row r="1927">
          <cell r="B1927">
            <v>10381</v>
          </cell>
          <cell r="C1927" t="str">
            <v>PALMA PHOENIX H=3.5m (Incluye tutor con manguera y almabre)</v>
          </cell>
          <cell r="D1927" t="str">
            <v>UN</v>
          </cell>
          <cell r="E1927">
            <v>385000</v>
          </cell>
        </row>
        <row r="1928">
          <cell r="B1928">
            <v>10398</v>
          </cell>
          <cell r="C1928" t="str">
            <v>PERSIANA EN ALUMINIO EXTRUIDO NATURAL MATE O ACERO GALVANIZADO (Suministro e instalación)</v>
          </cell>
          <cell r="D1928" t="str">
            <v>M2</v>
          </cell>
          <cell r="E1928">
            <v>279820</v>
          </cell>
        </row>
        <row r="1929">
          <cell r="B1929">
            <v>10401</v>
          </cell>
          <cell r="C1929" t="str">
            <v>CAJA 4X2 DE 3/4" (Soporte de dispositivo). Metalica</v>
          </cell>
          <cell r="D1929" t="str">
            <v>UN</v>
          </cell>
          <cell r="E1929">
            <v>2678</v>
          </cell>
        </row>
        <row r="1930">
          <cell r="B1930">
            <v>10421</v>
          </cell>
          <cell r="C1930" t="str">
            <v>HIEDRA MIAMI (12 Unidades por m2)</v>
          </cell>
          <cell r="D1930" t="str">
            <v>M2</v>
          </cell>
          <cell r="E1930">
            <v>36000</v>
          </cell>
        </row>
        <row r="1931">
          <cell r="B1931">
            <v>10441</v>
          </cell>
          <cell r="C1931" t="str">
            <v>CABLE CONDUCTOR MONOPOLAR DE ALUMINIO HF FR PARA 600 V  C.A.  CALIBRE No.6 AWG</v>
          </cell>
          <cell r="D1931" t="str">
            <v>ML</v>
          </cell>
          <cell r="E1931">
            <v>2682</v>
          </cell>
        </row>
        <row r="1932">
          <cell r="B1932">
            <v>10442</v>
          </cell>
          <cell r="C1932" t="str">
            <v>CABLE MONOPOLAR DE COBRE, HF FR PARA 600 V  C.A. CALIBRE No. 8 AWG</v>
          </cell>
          <cell r="D1932" t="str">
            <v>ML</v>
          </cell>
          <cell r="E1932">
            <v>6461</v>
          </cell>
        </row>
        <row r="1933">
          <cell r="B1933">
            <v>10495</v>
          </cell>
          <cell r="C1933" t="str">
            <v>FACHADA FIJA EN PANELES DE VIDRIO LAMINADO DE SEGURIDAD EN 3 MÓDULOS VERTICALES CON BORDE PERIMETRAL EN NEOPRENO+ESTRUCT. METAL. EXTER. DE PERFIL TRAPEZ. FIJACIÓN A ESTRUCTURA CON BUJES.</v>
          </cell>
          <cell r="D1933" t="str">
            <v>M2</v>
          </cell>
          <cell r="E1933">
            <v>654930</v>
          </cell>
        </row>
        <row r="1934">
          <cell r="B1934">
            <v>10506</v>
          </cell>
          <cell r="C1934" t="str">
            <v>GRIFERÍA LAVAPLATOS MONOCONTROL</v>
          </cell>
          <cell r="D1934" t="str">
            <v>UN</v>
          </cell>
          <cell r="E1934">
            <v>92437</v>
          </cell>
        </row>
        <row r="1935">
          <cell r="B1935">
            <v>10510</v>
          </cell>
          <cell r="C1935" t="str">
            <v>DUCHA ANTIVANDÁLICA CON REGADERA TUBULAR</v>
          </cell>
          <cell r="D1935" t="str">
            <v>UN</v>
          </cell>
          <cell r="E1935">
            <v>317730</v>
          </cell>
        </row>
        <row r="1936">
          <cell r="B1936">
            <v>10511</v>
          </cell>
          <cell r="C1936" t="str">
            <v>GRIFERÍA LAVAMANOS DE MESON PUSH</v>
          </cell>
          <cell r="D1936" t="str">
            <v>UN</v>
          </cell>
          <cell r="E1936">
            <v>141384</v>
          </cell>
        </row>
        <row r="1937">
          <cell r="B1937">
            <v>10517</v>
          </cell>
          <cell r="C1937" t="str">
            <v>GRAFIL ACERO DE 5mm</v>
          </cell>
          <cell r="D1937" t="str">
            <v>KG</v>
          </cell>
          <cell r="E1937">
            <v>5117</v>
          </cell>
        </row>
        <row r="1938">
          <cell r="B1938">
            <v>10521</v>
          </cell>
          <cell r="C1938" t="str">
            <v>MORTERO IMPERMEABILIZANTE PARA ZONAS HÚMEDAS Y TANQUES DE AGUA POTABLE</v>
          </cell>
          <cell r="D1938" t="str">
            <v>KG</v>
          </cell>
          <cell r="E1938">
            <v>2945</v>
          </cell>
        </row>
        <row r="1939">
          <cell r="B1939">
            <v>10547</v>
          </cell>
          <cell r="C1939" t="str">
            <v>ESPEJO CRISTAL BISELADO DE 5MM COLOCADO SOBRE MARCO DE MADERA, PARA BAÑOS WC. H=1.00</v>
          </cell>
          <cell r="D1939" t="str">
            <v>M2</v>
          </cell>
          <cell r="E1939">
            <v>200273</v>
          </cell>
        </row>
        <row r="1940">
          <cell r="B1940">
            <v>10548</v>
          </cell>
          <cell r="C1940" t="str">
            <v>CINTA DOBLE FAZ INTERIORES 24 MM</v>
          </cell>
          <cell r="D1940" t="str">
            <v>ROLLO</v>
          </cell>
          <cell r="E1940">
            <v>16349</v>
          </cell>
        </row>
        <row r="1941">
          <cell r="B1941">
            <v>10560</v>
          </cell>
          <cell r="C1941" t="str">
            <v>DIVISIONES CANTILIVER ANCLADAS A MURO Y PUERTAS SANITARIOS EN ACERO INOXIDABLE, LÍNEA INSTITUCIONAL. (PUERTAS INCLUYEN CERRADO Y GANCHO ROPA). Suministro e instalación</v>
          </cell>
          <cell r="D1941" t="str">
            <v>M2</v>
          </cell>
          <cell r="E1941">
            <v>541218</v>
          </cell>
        </row>
        <row r="1942">
          <cell r="B1942">
            <v>10565</v>
          </cell>
          <cell r="C1942" t="str">
            <v>PUERTA EN VIDRIO TEMPLADO DE 10mm Y CONECTORES EN ACERO INOXIDABLE (Suministro e instalación).</v>
          </cell>
          <cell r="D1942" t="str">
            <v>M2</v>
          </cell>
          <cell r="E1942">
            <v>337981</v>
          </cell>
        </row>
        <row r="1943">
          <cell r="B1943">
            <v>10569</v>
          </cell>
          <cell r="C1943" t="str">
            <v>BARANDA EN VIDRIO TEMPLADO OPALIZADO DE 10mm H=1.00m Y PASAMANOS CILINDRICO EN ACERO INOXIDABLE MATE DE D=1 1/2" EDIFICIO ACCESO (ESCALERAS, RAMPAS, TERRAZAS, TORNIQUETES) (Suministro e instalación).</v>
          </cell>
          <cell r="D1943" t="str">
            <v>ML</v>
          </cell>
          <cell r="E1943">
            <v>503407</v>
          </cell>
        </row>
        <row r="1944">
          <cell r="B1944">
            <v>10591</v>
          </cell>
          <cell r="C1944" t="str">
            <v>BRIDA CIEGA EN ACERO D= 24". PRESIÓN DE TRABAJO= 150 PSI. No incluye espárragos, tuerca ni empaques. Norma de fabricación AWWA C 207 Clase D. Incluye Transporte.</v>
          </cell>
          <cell r="D1944" t="str">
            <v>UN</v>
          </cell>
          <cell r="E1944">
            <v>3264573</v>
          </cell>
        </row>
        <row r="1945">
          <cell r="B1945">
            <v>10592</v>
          </cell>
          <cell r="C1945" t="str">
            <v>FIBRA ÓPTICA MONOMODO 4 HILOS</v>
          </cell>
          <cell r="D1945" t="str">
            <v>ML</v>
          </cell>
          <cell r="E1945">
            <v>3131</v>
          </cell>
        </row>
        <row r="1946">
          <cell r="B1946">
            <v>10593</v>
          </cell>
          <cell r="C1946" t="str">
            <v>TUBO ACERO CARBÓN 16" STD 150 PSI</v>
          </cell>
          <cell r="D1946" t="str">
            <v>ML</v>
          </cell>
          <cell r="E1946">
            <v>515017</v>
          </cell>
        </row>
        <row r="1947">
          <cell r="B1947">
            <v>10594</v>
          </cell>
          <cell r="C1947" t="str">
            <v>CODO 90° ALCANTARILLADO D=10"</v>
          </cell>
          <cell r="D1947" t="str">
            <v>UN</v>
          </cell>
          <cell r="E1947">
            <v>376784</v>
          </cell>
        </row>
        <row r="1948">
          <cell r="B1948">
            <v>10596</v>
          </cell>
          <cell r="C1948" t="str">
            <v>CODO 90° ALCANTARILLADO D=12"</v>
          </cell>
          <cell r="D1948" t="str">
            <v>UN</v>
          </cell>
          <cell r="E1948">
            <v>577112</v>
          </cell>
        </row>
        <row r="1949">
          <cell r="B1949">
            <v>10597</v>
          </cell>
          <cell r="C1949" t="str">
            <v>CODO 90° ALCANTARILLADO D=16"</v>
          </cell>
          <cell r="D1949" t="str">
            <v>UN</v>
          </cell>
          <cell r="E1949">
            <v>1888254</v>
          </cell>
        </row>
        <row r="1950">
          <cell r="B1950">
            <v>10599</v>
          </cell>
          <cell r="C1950" t="str">
            <v>BRIDA FLANGLES SLIP-ON ACERO CARBÓN 150 D= 16"</v>
          </cell>
          <cell r="D1950" t="str">
            <v>UN</v>
          </cell>
          <cell r="E1950">
            <v>988741</v>
          </cell>
        </row>
        <row r="1951">
          <cell r="B1951">
            <v>10600</v>
          </cell>
          <cell r="C1951" t="str">
            <v>TUBERIA EN ACERO D=16" CON UNIONES ESPIGO-CAMPANA CON EMPAQUE DE CAUCHO, CON REVESTIMIENTO INTERIOR Y RECUBRIMIENTO EXTERIOR EN MORTERO DE CEMENTO. PRESIÓN DE TRABAJO = 150 PSI</v>
          </cell>
          <cell r="D1951" t="str">
            <v>ML</v>
          </cell>
          <cell r="E1951">
            <v>944770</v>
          </cell>
        </row>
        <row r="1952">
          <cell r="B1952">
            <v>10601</v>
          </cell>
          <cell r="C1952" t="str">
            <v>TUBO ACERO CARBÓN A106 SCH-40  S/C 4"</v>
          </cell>
          <cell r="D1952" t="str">
            <v>ML</v>
          </cell>
          <cell r="E1952">
            <v>81544</v>
          </cell>
        </row>
        <row r="1953">
          <cell r="B1953">
            <v>10602</v>
          </cell>
          <cell r="C1953" t="str">
            <v>TUBERIA EN ACERO D=24" CON UNIONES ESPIGO-CAMPANA CON EMPAQUE DE CAUCHO, CON REVESTIMIENTO INTERIOR Y RECUBRIMIENTO EXTERIOR EN MORTERO DE CEMENTO. PRESIÓN DE TRABAJO = 150 PSI</v>
          </cell>
          <cell r="D1953" t="str">
            <v>ML</v>
          </cell>
          <cell r="E1953">
            <v>1373519</v>
          </cell>
        </row>
        <row r="1954">
          <cell r="B1954">
            <v>10603</v>
          </cell>
          <cell r="C1954" t="str">
            <v>FLECHA LUMINOSA INTERMITENTE DE 1.10 MTS DE LONGITUD Y 40 CMS DE ANCHO CON ESTRUCTURA EN TUBO CUADRADO DE 1" DE 1.60CMS DE ALTO (ALTURA TOTAL 2 MTS) EN CALIBRE 20. ESTRUCTURA EN ANGULO DE 1 1/2 X 1/8</v>
          </cell>
          <cell r="D1954" t="str">
            <v>UN</v>
          </cell>
          <cell r="E1954">
            <v>792976</v>
          </cell>
        </row>
        <row r="1955">
          <cell r="B1955">
            <v>10604</v>
          </cell>
          <cell r="C1955" t="str">
            <v>GEOMALLA RESISTENCIA ÚLTIMA 60 KN/M</v>
          </cell>
          <cell r="D1955" t="str">
            <v>M2</v>
          </cell>
          <cell r="E1955">
            <v>13661</v>
          </cell>
        </row>
        <row r="1956">
          <cell r="B1956">
            <v>10605</v>
          </cell>
          <cell r="C1956" t="str">
            <v>TUBO ACERO CARBÓN 24" STD 150 PSI</v>
          </cell>
          <cell r="D1956" t="str">
            <v>ML</v>
          </cell>
          <cell r="E1956">
            <v>674427</v>
          </cell>
        </row>
        <row r="1957">
          <cell r="B1957">
            <v>10606</v>
          </cell>
          <cell r="C1957" t="str">
            <v>JUEGO INFANTIL TIPO M-5A DE TRES PUESTOS, ACABADO SUPERFICIAL EN PINTURA EN POLVO SECO TGIC RESISTENTE A LA INTERPERIE. (Incluye suministro e instalación)</v>
          </cell>
          <cell r="D1957" t="str">
            <v>UN</v>
          </cell>
          <cell r="E1957">
            <v>2142000</v>
          </cell>
        </row>
        <row r="1958">
          <cell r="B1958">
            <v>10608</v>
          </cell>
          <cell r="C1958" t="str">
            <v>JUEGO INFANTIL TIPO M-3 METÁLICO. INCLUYE RODADERO, BARRAS DE FLEXIÓN, ESCALADOR ÁRBOL Y ARCO, PASAMANOS Y ANGULATADO, PLATAFORMAS CUBIERTAS, ACABDO SUPERFICIAL EN PINTURA EN POLVO EN SECO TGIC</v>
          </cell>
          <cell r="D1958" t="str">
            <v>UN</v>
          </cell>
          <cell r="E1958">
            <v>6247500</v>
          </cell>
        </row>
        <row r="1959">
          <cell r="B1959">
            <v>10609</v>
          </cell>
          <cell r="C1959" t="str">
            <v>BRIDA FLANGLES SLIP-ON ACERO CARBÓN 150 D= 12"</v>
          </cell>
          <cell r="D1959" t="str">
            <v>UN</v>
          </cell>
          <cell r="E1959">
            <v>585844</v>
          </cell>
        </row>
        <row r="1960">
          <cell r="B1960">
            <v>10613</v>
          </cell>
          <cell r="C1960" t="str">
            <v>BRIDA FLANGLES SLIP-ON ACERO CARBÓN 150 D= 4"</v>
          </cell>
          <cell r="D1960" t="str">
            <v>UN</v>
          </cell>
          <cell r="E1960">
            <v>109498</v>
          </cell>
        </row>
        <row r="1961">
          <cell r="B1961">
            <v>10614</v>
          </cell>
          <cell r="C1961" t="str">
            <v>SEÑAL VERTICAL SP/SR PARA CICLORUTA DE 0.45 m x 0.45 m, INCLUYE POSTE</v>
          </cell>
          <cell r="D1961" t="str">
            <v>UN</v>
          </cell>
          <cell r="E1961">
            <v>276677</v>
          </cell>
        </row>
        <row r="1962">
          <cell r="B1962">
            <v>10617</v>
          </cell>
          <cell r="C1962" t="str">
            <v>PALMA DE CERA H=3.5mt (Incluye tutor H=3.00m con manguera y alambre) SUMINISTRO. No incluye caja ni abono.</v>
          </cell>
          <cell r="D1962" t="str">
            <v>UN</v>
          </cell>
          <cell r="E1962">
            <v>235000</v>
          </cell>
        </row>
        <row r="1963">
          <cell r="B1963">
            <v>10618</v>
          </cell>
          <cell r="C1963" t="str">
            <v>PERFORACIÓN HORIZONTAL DIRIGIDA PARA ACUED. D=16", INCLUYE INSTAL. DE CAMISA ACERO D=24", MOVILIZACIÓN Y DESMOVILIZACIÓN EQUIPOS, EQUIPO Y COMPRESORES PARA HINCADO, OBRA MECÁNICA Y LIMPIEZA DE CAMISAS</v>
          </cell>
          <cell r="D1963" t="str">
            <v>ML</v>
          </cell>
          <cell r="E1963">
            <v>2422800</v>
          </cell>
        </row>
        <row r="1964">
          <cell r="B1964">
            <v>10619</v>
          </cell>
          <cell r="C1964" t="str">
            <v>PERFORACIÓN HORIZONTAL DIRIGIDA PARA ACUED. D=24", INCLUYE INSTAL. DE CAMISA ACERO D=36", MOVILIZACIÓN Y DESMOVILIZACIÓN EQUIPOS, EQUIPO Y COMPRESORES PARA HINCADO, OBRA MECÁNICA Y LIMPIEZA DE CAMISAS</v>
          </cell>
          <cell r="D1964" t="str">
            <v>ML</v>
          </cell>
          <cell r="E1964">
            <v>3502965</v>
          </cell>
        </row>
        <row r="1965">
          <cell r="B1965">
            <v>10620</v>
          </cell>
          <cell r="C1965" t="str">
            <v>REDUCCIÓN HD 24" x 16"</v>
          </cell>
          <cell r="D1965" t="str">
            <v>UN</v>
          </cell>
          <cell r="E1965">
            <v>5864056</v>
          </cell>
        </row>
        <row r="1966">
          <cell r="B1966">
            <v>10621</v>
          </cell>
          <cell r="C1966" t="str">
            <v>REDUCCION HD TIPO  U.M. 12" X 6"</v>
          </cell>
          <cell r="D1966" t="str">
            <v>UN</v>
          </cell>
          <cell r="E1966">
            <v>1767150</v>
          </cell>
        </row>
        <row r="1967">
          <cell r="B1967">
            <v>10622</v>
          </cell>
          <cell r="C1967" t="str">
            <v>REDUCCION PVC TIPO  U.M. 12" X 8"</v>
          </cell>
          <cell r="D1967" t="str">
            <v>UN</v>
          </cell>
          <cell r="E1967">
            <v>1944460</v>
          </cell>
        </row>
        <row r="1968">
          <cell r="B1968">
            <v>10623</v>
          </cell>
          <cell r="C1968" t="str">
            <v>REDUCCION PVC TIPO  U.M. 6" X 3"</v>
          </cell>
          <cell r="D1968" t="str">
            <v>UN</v>
          </cell>
          <cell r="E1968">
            <v>311780</v>
          </cell>
        </row>
        <row r="1969">
          <cell r="B1969">
            <v>10624</v>
          </cell>
          <cell r="C1969" t="str">
            <v>ACERO LISO  D= 2 1/2"</v>
          </cell>
          <cell r="D1969" t="str">
            <v>KG</v>
          </cell>
          <cell r="E1969">
            <v>5831</v>
          </cell>
        </row>
        <row r="1970">
          <cell r="B1970">
            <v>10625</v>
          </cell>
          <cell r="C1970" t="str">
            <v>SEÑAL CICLORUTA SIC-02, TABLERO 0.70M X 0.18M. INCLUYE POSTE. SUMINISTRO E INSTALACIÓN</v>
          </cell>
          <cell r="D1970" t="str">
            <v>UN</v>
          </cell>
          <cell r="E1970">
            <v>391213</v>
          </cell>
        </row>
        <row r="1971">
          <cell r="B1971">
            <v>10626</v>
          </cell>
          <cell r="C1971" t="str">
            <v>SEÑAL CICLORUTA SIC-02, TABLERO 0.70M X 0.30M. INCLUYE POSTE. SUMINISTRO E INSTALACIÓN</v>
          </cell>
          <cell r="D1971" t="str">
            <v>UN</v>
          </cell>
          <cell r="E1971">
            <v>426095</v>
          </cell>
        </row>
        <row r="1972">
          <cell r="B1972">
            <v>10627</v>
          </cell>
          <cell r="C1972" t="str">
            <v>SEÑAL CICLORUTA SIC-02, TABLERO 0.70M X 0.40M. EN LÁMINA GALVANIZADA CAL-16. INCLUYE SOPORTE EN TUBO REDONDO 2" EN REFLECTIVO CON PINTURA ELECTROSTÁTICA</v>
          </cell>
          <cell r="D1972" t="str">
            <v>UN</v>
          </cell>
          <cell r="E1972">
            <v>426095</v>
          </cell>
        </row>
        <row r="1973">
          <cell r="B1973">
            <v>10628</v>
          </cell>
          <cell r="C1973" t="str">
            <v>SEÑAL CICLORUTA SIC-02, TABLERO 0.80M X 0.18M. INCLUYE POSTE. SUMINISTRO E INSTALACIÓN</v>
          </cell>
          <cell r="D1973" t="str">
            <v>UN</v>
          </cell>
          <cell r="E1973">
            <v>426095</v>
          </cell>
        </row>
        <row r="1974">
          <cell r="B1974">
            <v>10629</v>
          </cell>
          <cell r="C1974" t="str">
            <v>SEÑAL CICLORUTA SIC-02, TABLERO 0.80M X 0.80M. EN LÁMINA GALVANIZADA C-16. INCLUYE SOPORTE EN TUBO REDONDO 2" EN REFLECTIVO CON PINTURA ELECTROSTÁTICA</v>
          </cell>
          <cell r="D1974" t="str">
            <v>UN</v>
          </cell>
          <cell r="E1974">
            <v>426095</v>
          </cell>
        </row>
        <row r="1975">
          <cell r="B1975">
            <v>10634</v>
          </cell>
          <cell r="C1975" t="str">
            <v>SEÑAL VERTICAL SR 90x30 , INCLUYE POSTE. SUMINISTRO E INSTALACIÓN</v>
          </cell>
          <cell r="D1975" t="str">
            <v>UN</v>
          </cell>
          <cell r="E1975">
            <v>428400</v>
          </cell>
        </row>
        <row r="1976">
          <cell r="B1976">
            <v>10635</v>
          </cell>
          <cell r="C1976" t="str">
            <v>SEÑAL VERTICAL SR PARA CICLORUTA D=0.45M. INCLUYE POSTE</v>
          </cell>
          <cell r="D1976" t="str">
            <v>UN</v>
          </cell>
          <cell r="E1976">
            <v>426095</v>
          </cell>
        </row>
        <row r="1977">
          <cell r="B1977">
            <v>10636</v>
          </cell>
          <cell r="C1977" t="str">
            <v>SEÑAL VERTICAL GRUPO I (60X60CM) CON PLAQUETA. INCLUYE POSTE. SUMINISTRO E INSTALACIÓN</v>
          </cell>
          <cell r="D1977" t="str">
            <v>UN</v>
          </cell>
          <cell r="E1977">
            <v>467650</v>
          </cell>
        </row>
        <row r="1978">
          <cell r="B1978">
            <v>10639</v>
          </cell>
          <cell r="C1978" t="str">
            <v>TEE PVC U.M. 4" X 4"</v>
          </cell>
          <cell r="D1978" t="str">
            <v>UN</v>
          </cell>
          <cell r="E1978">
            <v>217289</v>
          </cell>
        </row>
        <row r="1979">
          <cell r="B1979">
            <v>10640</v>
          </cell>
          <cell r="C1979" t="str">
            <v>TEE PVC U.M. 6" X 3"</v>
          </cell>
          <cell r="D1979" t="str">
            <v>UN</v>
          </cell>
          <cell r="E1979">
            <v>1378859</v>
          </cell>
        </row>
        <row r="1980">
          <cell r="B1980">
            <v>10641</v>
          </cell>
          <cell r="C1980" t="str">
            <v>TEE PVC U.M. 6" X 4"</v>
          </cell>
          <cell r="D1980" t="str">
            <v>UN</v>
          </cell>
          <cell r="E1980">
            <v>1247592</v>
          </cell>
        </row>
        <row r="1981">
          <cell r="B1981">
            <v>10642</v>
          </cell>
          <cell r="C1981" t="str">
            <v>TEE PVC U.M. 6" X 6"</v>
          </cell>
          <cell r="D1981" t="str">
            <v>UN</v>
          </cell>
          <cell r="E1981">
            <v>600713</v>
          </cell>
        </row>
        <row r="1982">
          <cell r="B1982">
            <v>10643</v>
          </cell>
          <cell r="C1982" t="str">
            <v>TEE PVC U.M. 8" X 6"</v>
          </cell>
          <cell r="D1982" t="str">
            <v>UN</v>
          </cell>
          <cell r="E1982">
            <v>2155213</v>
          </cell>
        </row>
        <row r="1983">
          <cell r="B1983">
            <v>10644</v>
          </cell>
          <cell r="C1983" t="str">
            <v>TEE PVC U.M. 8" X 8"</v>
          </cell>
          <cell r="D1983" t="str">
            <v>UN</v>
          </cell>
          <cell r="E1983">
            <v>1903714</v>
          </cell>
        </row>
        <row r="1984">
          <cell r="B1984">
            <v>10645</v>
          </cell>
          <cell r="C1984" t="str">
            <v>TUBERIA PVC U.M. EXT CORRUGAD LISO U.M. NORMA NTC 3722-1  D=24"</v>
          </cell>
          <cell r="D1984" t="str">
            <v>ML</v>
          </cell>
          <cell r="E1984">
            <v>542117</v>
          </cell>
        </row>
        <row r="1985">
          <cell r="B1985">
            <v>10646</v>
          </cell>
          <cell r="C1985" t="str">
            <v>TUBERIA PVC U.M. EXT CORRUGAD LISO U.M. NORMA NTC 3722-1  D=27"</v>
          </cell>
          <cell r="D1985" t="str">
            <v>ML</v>
          </cell>
          <cell r="E1985">
            <v>649118</v>
          </cell>
        </row>
        <row r="1986">
          <cell r="B1986">
            <v>10647</v>
          </cell>
          <cell r="C1986" t="str">
            <v>TUBERIA PVC U.M. EXT CORRUGAD LISO U.M. NORMA NTC 3722-1  D=30"</v>
          </cell>
          <cell r="D1986" t="str">
            <v>ML</v>
          </cell>
          <cell r="E1986">
            <v>810037</v>
          </cell>
        </row>
        <row r="1987">
          <cell r="B1987">
            <v>10648</v>
          </cell>
          <cell r="C1987" t="str">
            <v>TUBERIA PVC U.M. EXT CORRUGAD LISO U.M. NORMA NTC 3722-1  D=36"</v>
          </cell>
          <cell r="D1987" t="str">
            <v>ML</v>
          </cell>
          <cell r="E1987">
            <v>1503529</v>
          </cell>
        </row>
        <row r="1988">
          <cell r="B1988">
            <v>10649</v>
          </cell>
          <cell r="C1988" t="str">
            <v>TUBERIA PVC U.M. EXT CORRUGAD LISO U.M. NORMA NTC 3722-1  D=39"</v>
          </cell>
          <cell r="D1988" t="str">
            <v>ML</v>
          </cell>
          <cell r="E1988">
            <v>2011658</v>
          </cell>
        </row>
        <row r="1989">
          <cell r="B1989">
            <v>10650</v>
          </cell>
          <cell r="C1989" t="str">
            <v>TUBERIA PVC U.M. EXT CORRUGAD LISO U.M. NORMA NTC 3722-1  D=48"</v>
          </cell>
          <cell r="D1989" t="str">
            <v>ML</v>
          </cell>
          <cell r="E1989">
            <v>3105416</v>
          </cell>
        </row>
        <row r="1990">
          <cell r="B1990">
            <v>10651</v>
          </cell>
          <cell r="C1990" t="str">
            <v>VÁLVULA 1 1/2" PARA EXPULSIÓN DE AIRE</v>
          </cell>
          <cell r="D1990" t="str">
            <v>UN</v>
          </cell>
          <cell r="E1990">
            <v>330367</v>
          </cell>
        </row>
        <row r="1991">
          <cell r="B1991">
            <v>10653</v>
          </cell>
          <cell r="C1991" t="str">
            <v>KIT DE PUESTA A TIERRA CAPACITIVO VERTICAL DE 90 KG DE HIDROSOLTA</v>
          </cell>
          <cell r="D1991" t="str">
            <v>UN</v>
          </cell>
          <cell r="E1991">
            <v>102340</v>
          </cell>
        </row>
        <row r="1992">
          <cell r="B1992">
            <v>10655</v>
          </cell>
          <cell r="C1992" t="str">
            <v>TUBO ACERO CARBÓN A106 SCH-40  S/C 2"</v>
          </cell>
          <cell r="D1992" t="str">
            <v>ML</v>
          </cell>
          <cell r="E1992">
            <v>34028</v>
          </cell>
        </row>
        <row r="1993">
          <cell r="B1993">
            <v>10656</v>
          </cell>
          <cell r="C1993" t="str">
            <v>VÁLVULA COMPUERTA D=4" EXTREMOS BRIDADOS (A) (150 PSI)</v>
          </cell>
          <cell r="D1993" t="str">
            <v>UN</v>
          </cell>
          <cell r="E1993">
            <v>1203090</v>
          </cell>
        </row>
        <row r="1994">
          <cell r="B1994">
            <v>10657</v>
          </cell>
          <cell r="C1994" t="str">
            <v>VÁLVULA DE GLOBO DE 4" (A)</v>
          </cell>
          <cell r="D1994" t="str">
            <v>UN</v>
          </cell>
          <cell r="E1994">
            <v>2006290</v>
          </cell>
        </row>
        <row r="1995">
          <cell r="B1995">
            <v>10658</v>
          </cell>
          <cell r="C1995" t="str">
            <v>HIDROSOLTA (15 KILOGRAMOS)</v>
          </cell>
          <cell r="D1995" t="str">
            <v>UN</v>
          </cell>
          <cell r="E1995">
            <v>65450</v>
          </cell>
        </row>
        <row r="1996">
          <cell r="B1996">
            <v>10659</v>
          </cell>
          <cell r="C1996" t="str">
            <v>VÁLVULA DE MARIPOSA Ø 12"A BRIDA - BRIDA (A) (150 PSI)</v>
          </cell>
          <cell r="D1996" t="str">
            <v>UN</v>
          </cell>
          <cell r="E1996">
            <v>10577778</v>
          </cell>
        </row>
        <row r="1997">
          <cell r="B1997">
            <v>10662</v>
          </cell>
          <cell r="C1997" t="str">
            <v>CAÑUELA PREFABRICADA CU 004 (20cm x 30cm x 100cm)</v>
          </cell>
          <cell r="D1997" t="str">
            <v>UN</v>
          </cell>
          <cell r="E1997">
            <v>38627</v>
          </cell>
        </row>
        <row r="1998">
          <cell r="B1998">
            <v>10669</v>
          </cell>
          <cell r="C1998" t="str">
            <v>SEÑAL VERTICAL DE TRÁNSITO TIPO DELINEADOR OBSTÁCULO LATERAL CON LÁMINA RETRORREFLECTIVA TIPO GRADO DIAMANTE (90X20) INCLUYE POSTE</v>
          </cell>
          <cell r="D1998" t="str">
            <v>UN</v>
          </cell>
          <cell r="E1998">
            <v>252014</v>
          </cell>
        </row>
        <row r="1999">
          <cell r="B1999">
            <v>10670</v>
          </cell>
          <cell r="C1999" t="str">
            <v>SEÑAL VERTICAL DE TRÁNSITO TIPO DELINEADOR OBSTÁCULO LATERAL CON LÁMINA RETRORREFLECTIVA TIPO GRADO DIAMANTE (40X50) INCLUYE POSTE</v>
          </cell>
          <cell r="D1999" t="str">
            <v>UN</v>
          </cell>
          <cell r="E1999">
            <v>226245</v>
          </cell>
        </row>
        <row r="2000">
          <cell r="B2000">
            <v>10671</v>
          </cell>
          <cell r="C2000" t="str">
            <v>TEE PVC U.M. 12" X 6"</v>
          </cell>
          <cell r="D2000" t="str">
            <v>UN</v>
          </cell>
          <cell r="E2000">
            <v>2050370</v>
          </cell>
        </row>
        <row r="2001">
          <cell r="B2001">
            <v>10672</v>
          </cell>
          <cell r="C2001" t="str">
            <v>TEE PVC U.M. 12" X 4"</v>
          </cell>
          <cell r="D2001" t="str">
            <v>UN</v>
          </cell>
          <cell r="E2001">
            <v>1696940</v>
          </cell>
        </row>
        <row r="2002">
          <cell r="B2002">
            <v>10673</v>
          </cell>
          <cell r="C2002" t="str">
            <v>TUBERIA PVC U.M. EXT CORRUGAD LISO U.M. NORMA NTC 3722-1 D=33"</v>
          </cell>
          <cell r="D2002" t="str">
            <v>ML</v>
          </cell>
          <cell r="E2002">
            <v>1077829</v>
          </cell>
        </row>
        <row r="2003">
          <cell r="B2003">
            <v>10674</v>
          </cell>
          <cell r="C2003" t="str">
            <v>TUBERIA PVC U.M. EXT CORRUGAD LISO U.M. NORMA NTC 3722-1 D=42"</v>
          </cell>
          <cell r="D2003" t="str">
            <v>ML</v>
          </cell>
          <cell r="E2003">
            <v>2361667</v>
          </cell>
        </row>
        <row r="2004">
          <cell r="B2004">
            <v>10676</v>
          </cell>
          <cell r="C2004" t="str">
            <v>TUBO ACERO CARBÓN A106 SCH-40  S/C 1"</v>
          </cell>
          <cell r="D2004" t="str">
            <v>ML</v>
          </cell>
          <cell r="E2004">
            <v>17290</v>
          </cell>
        </row>
        <row r="2005">
          <cell r="B2005">
            <v>10677</v>
          </cell>
          <cell r="C2005" t="str">
            <v>TUBO ACERO CARBÓN A106 SCH-40  S/C 1 1/2"</v>
          </cell>
          <cell r="D2005" t="str">
            <v>ML</v>
          </cell>
          <cell r="E2005">
            <v>26156</v>
          </cell>
        </row>
        <row r="2006">
          <cell r="B2006">
            <v>10678</v>
          </cell>
          <cell r="C2006" t="str">
            <v>UNIÓN JUNTA DE DESMONTAJE AUTOPORTANTE Ø 16" (A)</v>
          </cell>
          <cell r="D2006" t="str">
            <v>UN</v>
          </cell>
          <cell r="E2006">
            <v>4366630</v>
          </cell>
        </row>
        <row r="2007">
          <cell r="B2007">
            <v>10679</v>
          </cell>
          <cell r="C2007" t="str">
            <v>TAPON PVC U.M. JUNTA HIDRAULICA NORMA NTC 382 D=2"</v>
          </cell>
          <cell r="D2007" t="str">
            <v>UN</v>
          </cell>
          <cell r="E2007">
            <v>9770</v>
          </cell>
        </row>
        <row r="2008">
          <cell r="B2008">
            <v>10680</v>
          </cell>
          <cell r="C2008" t="str">
            <v>UNIÓN JUNTA DE DESMONTAJE AUTOPORTANTE Ø 12" (A)</v>
          </cell>
          <cell r="D2008" t="str">
            <v>UN</v>
          </cell>
          <cell r="E2008">
            <v>2346033</v>
          </cell>
        </row>
        <row r="2009">
          <cell r="B2009">
            <v>10681</v>
          </cell>
          <cell r="C2009" t="str">
            <v>UNIÓN JUNTA DE DESMONTAJE AUTOPORTANTE Ø 24" (A)</v>
          </cell>
          <cell r="D2009" t="str">
            <v>UN</v>
          </cell>
          <cell r="E2009">
            <v>9554523</v>
          </cell>
        </row>
        <row r="2010">
          <cell r="B2010">
            <v>10682</v>
          </cell>
          <cell r="C2010" t="str">
            <v>VÁLVULA DE COMPUERTA Ø 4" (E.L) CON SELLO EN BRONCE</v>
          </cell>
          <cell r="D2010" t="str">
            <v>UN</v>
          </cell>
          <cell r="E2010">
            <v>1687104</v>
          </cell>
        </row>
        <row r="2011">
          <cell r="B2011">
            <v>10684</v>
          </cell>
          <cell r="C2011" t="str">
            <v>VENTOSA DE DOBLE ACCIÓN DE 2" DE BRIDA (A)</v>
          </cell>
          <cell r="D2011" t="str">
            <v>UN</v>
          </cell>
          <cell r="E2011">
            <v>462513</v>
          </cell>
        </row>
        <row r="2012">
          <cell r="B2012">
            <v>10687</v>
          </cell>
          <cell r="C2012" t="str">
            <v>CODO EN ACERO D=16" ENTRE 67.5° Y 90  L=1.25 m x 1.25 m, INCLUYE UNIONES ESPIGO-CAMPANA CON EMPAQUE CAUCHO. CON REVESTIMIENTO INTERIOR Y EXTERIOR EN MORTERO DE CEMENTO. PRESIÓN TRABAJO 150 PSI</v>
          </cell>
          <cell r="D2012" t="str">
            <v>UN</v>
          </cell>
          <cell r="E2012">
            <v>5276148</v>
          </cell>
        </row>
        <row r="2013">
          <cell r="B2013">
            <v>10688</v>
          </cell>
          <cell r="C2013" t="str">
            <v>CODO EN ACERO D=4"</v>
          </cell>
          <cell r="D2013" t="str">
            <v>UN</v>
          </cell>
          <cell r="E2013">
            <v>111411</v>
          </cell>
        </row>
        <row r="2014">
          <cell r="B2014">
            <v>10689</v>
          </cell>
          <cell r="C2014" t="str">
            <v>SEÑAL METÁLICA DEFINITIVA DOBLE DE 0.75x0.75m REFLECTIVO GRADO INGENIERÍA ÁNGULOS DE 2x1/4", LÁMINA CLA. 16 PINTADA UNA CARA PINTURA ELECTROSTÁTICA. INCL. POSTE</v>
          </cell>
          <cell r="D2014" t="str">
            <v>UN</v>
          </cell>
          <cell r="E2014">
            <v>520197</v>
          </cell>
        </row>
        <row r="2015">
          <cell r="B2015">
            <v>10690</v>
          </cell>
          <cell r="C2015" t="str">
            <v>CODO EN ACERO D=16" ENTRE 45° y 67.5°   JUNTA ESPIGO-CAMPANA CON EMPAQUE CAUCHO.  REVESTIMIENTO INTERIOR Y EXTERIOR EN MORTERO DE CEMENTO. L=0.85X0.85M PRESIÓN TRABAJO 150 PSI</v>
          </cell>
          <cell r="D2015" t="str">
            <v>UN</v>
          </cell>
          <cell r="E2015">
            <v>4176450</v>
          </cell>
        </row>
        <row r="2016">
          <cell r="B2016">
            <v>10692</v>
          </cell>
          <cell r="C2016" t="str">
            <v>SEÑAL DOBLE DE 60 CM, REFLECTIVO ALTA DENSIDAD TIPO IV EN LAMINA GALVANIZADA, PEDESTAL EN ANGULO SP/SR/SI. (SUMINISTRO E INSTALACION)</v>
          </cell>
          <cell r="D2016" t="str">
            <v>UN</v>
          </cell>
          <cell r="E2016">
            <v>527150</v>
          </cell>
        </row>
        <row r="2017">
          <cell r="B2017">
            <v>10694</v>
          </cell>
          <cell r="C2017" t="str">
            <v>SEÑAL VERTICAL REGLAMENTARIA CICLORRUTA (D= 45cm) CON PLAQUETA. INCLUYE POSTE.</v>
          </cell>
          <cell r="D2017" t="str">
            <v>UN</v>
          </cell>
          <cell r="E2017">
            <v>493850</v>
          </cell>
        </row>
        <row r="2018">
          <cell r="B2018">
            <v>10695</v>
          </cell>
          <cell r="C2018" t="str">
            <v>TUBO EN ACERO SCH 40 D= 1"</v>
          </cell>
          <cell r="D2018" t="str">
            <v>ML</v>
          </cell>
          <cell r="E2018">
            <v>25400</v>
          </cell>
        </row>
        <row r="2019">
          <cell r="B2019">
            <v>10696</v>
          </cell>
          <cell r="C2019" t="str">
            <v>TUBO EN ACERO SCH 40 D= 1 1/2"</v>
          </cell>
          <cell r="D2019" t="str">
            <v>ML</v>
          </cell>
          <cell r="E2019">
            <v>40079</v>
          </cell>
        </row>
        <row r="2020">
          <cell r="B2020">
            <v>10697</v>
          </cell>
          <cell r="C2020" t="str">
            <v>SEÑAL VERTICAL INFORMATIVA CICLORUTA (D= 45cm x 45cm) CON PLAQUETA. INCLUYE POSTE. LÁMINA CALIBRE 16 PINTADA POR UNA CARA CON PINTURA ELECTROSTÁTICA</v>
          </cell>
          <cell r="D2020" t="str">
            <v>UN</v>
          </cell>
          <cell r="E2020">
            <v>493850</v>
          </cell>
        </row>
        <row r="2021">
          <cell r="B2021">
            <v>10698</v>
          </cell>
          <cell r="C2021" t="str">
            <v>SEÑAL VERTICAL GRUPO DE REGLAMENTARIAS TIPO CIRCULO (D= 60cm). INCLUYE POSTE.</v>
          </cell>
          <cell r="D2021" t="str">
            <v>UN</v>
          </cell>
          <cell r="E2021">
            <v>428400</v>
          </cell>
        </row>
        <row r="2022">
          <cell r="B2022">
            <v>10699</v>
          </cell>
          <cell r="C2022" t="str">
            <v>SEÑAL VERTICAL GRUPO DE REGLAMENTARIAS TIPO CIRCULO (D= 60cm). CON PLAQUETA. INCLUYE POSTE. REFLECTIVO GRADO ING. CON ÁNGULO DE 2" x 1/4" x 3m LÁMINA CAL. 16 PINTADA UNA CARA PINTURA ELECTROSTATICA</v>
          </cell>
          <cell r="D2022" t="str">
            <v>UN</v>
          </cell>
          <cell r="E2022">
            <v>428400</v>
          </cell>
        </row>
        <row r="2023">
          <cell r="B2023">
            <v>10700</v>
          </cell>
          <cell r="C2023" t="str">
            <v>CODO 90° PVC ALCANTARILLADO D=8"</v>
          </cell>
          <cell r="D2023" t="str">
            <v>UN</v>
          </cell>
          <cell r="E2023">
            <v>197027</v>
          </cell>
        </row>
        <row r="2024">
          <cell r="B2024">
            <v>10706</v>
          </cell>
          <cell r="C2024" t="str">
            <v>PERNOS ROSCADO EN "U" PARA TUBERÍA D=3"</v>
          </cell>
          <cell r="D2024" t="str">
            <v>UN</v>
          </cell>
          <cell r="E2024">
            <v>9813</v>
          </cell>
        </row>
        <row r="2025">
          <cell r="B2025">
            <v>10710</v>
          </cell>
          <cell r="C2025" t="str">
            <v>POSTE TIPO MÁSTIL T1 (3.80m) EN TUBO SCH 40 GALVANIZADO Y PINTADO</v>
          </cell>
          <cell r="D2025" t="str">
            <v>UN</v>
          </cell>
          <cell r="E2025">
            <v>2343236</v>
          </cell>
        </row>
        <row r="2026">
          <cell r="B2026">
            <v>10712</v>
          </cell>
          <cell r="C2026" t="str">
            <v>TAPA VALVULA TIPO CHOROTE TRAFICO PESADO</v>
          </cell>
          <cell r="D2026" t="str">
            <v>UN</v>
          </cell>
          <cell r="E2026">
            <v>436334</v>
          </cell>
        </row>
        <row r="2027">
          <cell r="B2027">
            <v>10723</v>
          </cell>
          <cell r="C2027" t="str">
            <v>AGUA - E. COLI</v>
          </cell>
          <cell r="D2027" t="str">
            <v>MUESTRA</v>
          </cell>
          <cell r="E2027">
            <v>39270</v>
          </cell>
        </row>
        <row r="2028">
          <cell r="B2028">
            <v>10728</v>
          </cell>
          <cell r="C2028" t="str">
            <v>AGUA - COLOR APARENTE</v>
          </cell>
          <cell r="D2028" t="str">
            <v>MUESTRA</v>
          </cell>
          <cell r="E2028">
            <v>13479</v>
          </cell>
        </row>
        <row r="2029">
          <cell r="B2029">
            <v>10733</v>
          </cell>
          <cell r="C2029" t="str">
            <v>VALVULA COMPUERTA ELASTICA HD DN D=12" PVC L.F.</v>
          </cell>
          <cell r="D2029" t="str">
            <v>UN</v>
          </cell>
          <cell r="E2029">
            <v>4625133</v>
          </cell>
        </row>
        <row r="2030">
          <cell r="B2030">
            <v>10734</v>
          </cell>
          <cell r="C2030" t="str">
            <v>VALVULA COMPUERTA ELASTICA HD DN D=8" PVC L.F.</v>
          </cell>
          <cell r="D2030" t="str">
            <v>UN</v>
          </cell>
          <cell r="E2030">
            <v>2651320</v>
          </cell>
        </row>
        <row r="2031">
          <cell r="B2031">
            <v>10736</v>
          </cell>
          <cell r="C2031" t="str">
            <v>VALVULA COMPUERTA ELASTICA HD DN D=6" PVC L.F.</v>
          </cell>
          <cell r="D2031" t="str">
            <v>UN</v>
          </cell>
          <cell r="E2031">
            <v>1666000</v>
          </cell>
        </row>
        <row r="2032">
          <cell r="B2032">
            <v>10737</v>
          </cell>
          <cell r="C2032" t="str">
            <v>VALVULA COMPUERTA ELASTICA HD DN D=4" PVC L.F.</v>
          </cell>
          <cell r="D2032" t="str">
            <v>UN</v>
          </cell>
          <cell r="E2032">
            <v>938910</v>
          </cell>
        </row>
        <row r="2033">
          <cell r="B2033">
            <v>10754</v>
          </cell>
          <cell r="C2033" t="str">
            <v>REDUCCIÓN EXCÉNTRICA HD 27" x 24". Br PN10 x Br CL 125</v>
          </cell>
          <cell r="D2033" t="str">
            <v>UN</v>
          </cell>
          <cell r="E2033">
            <v>10975095</v>
          </cell>
        </row>
        <row r="2034">
          <cell r="B2034">
            <v>10755</v>
          </cell>
          <cell r="C2034" t="str">
            <v>UNIÓN JUNTA DE DESMONTAJE TIPO DRESSER Ø 4" 150 PSI</v>
          </cell>
          <cell r="D2034" t="str">
            <v>UN</v>
          </cell>
          <cell r="E2034">
            <v>295083</v>
          </cell>
        </row>
        <row r="2035">
          <cell r="B2035">
            <v>10756</v>
          </cell>
          <cell r="C2035" t="str">
            <v>VÁLVULA DE CHEQUE DE 4" 150 PSI EXTREMOS BRIDADOS.</v>
          </cell>
          <cell r="D2035" t="str">
            <v>UN</v>
          </cell>
          <cell r="E2035">
            <v>1110666</v>
          </cell>
        </row>
        <row r="2036">
          <cell r="B2036">
            <v>10757</v>
          </cell>
          <cell r="C2036" t="str">
            <v>VÁLVULA VENTOSA HD COMBINADA TRIPLE ACCIÓN (TRIPLE EFECTO) D=3" EXTREMO EN BRIDA CLASE 150</v>
          </cell>
          <cell r="D2036" t="str">
            <v>UN</v>
          </cell>
          <cell r="E2036">
            <v>1044937</v>
          </cell>
        </row>
        <row r="2037">
          <cell r="B2037">
            <v>10758</v>
          </cell>
          <cell r="C2037" t="str">
            <v>VÁLVULA COMPUERTA ELÁSTICA EXTREMOS BRIDADOS. D=3"  150 PSI (VASTAGO ASCENDENTE)</v>
          </cell>
          <cell r="D2037" t="str">
            <v>UN</v>
          </cell>
          <cell r="E2037">
            <v>912334</v>
          </cell>
        </row>
        <row r="2038">
          <cell r="B2038">
            <v>10767</v>
          </cell>
          <cell r="C2038" t="str">
            <v>PINTURA DE TRÁFICO ESPESOR SECO 4mils PARA SEÑALIZACIÓN DE PISO EN PUERTA CORREDIZA SENCILLA, SEGÚN MANUAL DE IMAGEN DE TRANSMILENIO - Incluye suministro y aplicación</v>
          </cell>
          <cell r="D2038" t="str">
            <v>M2</v>
          </cell>
          <cell r="E2038">
            <v>125977</v>
          </cell>
        </row>
        <row r="2039">
          <cell r="B2039">
            <v>10768</v>
          </cell>
          <cell r="C2039" t="str">
            <v>PINTURA DE TRÁFICO ESPESOR SECO 4mils PARA SEÑALIZACIÓN DE PISO EN PUERTA CORREDIZA TELESCÓPICA, SEGÚN MANUAL DE IMAGEN DE TRANSMILENIO - Incluye suministro y aplicación</v>
          </cell>
          <cell r="D2039" t="str">
            <v>UN</v>
          </cell>
          <cell r="E2039">
            <v>180565</v>
          </cell>
        </row>
        <row r="2040">
          <cell r="B2040">
            <v>10770</v>
          </cell>
          <cell r="C2040" t="str">
            <v>SEÑAL TIPO DE FRECUENCIA EN LÁMINA, RECUBRIMIENTO POR AMBAS CARAS EN PELÍCULA REFLECTORA GRADO INGENIERÍA AZUL PARA EL FONDO Y BLANCO PARA NÚMERO O LETRA. SEGÚN MANUAL DE IMAGEN TRANSMILENIO.</v>
          </cell>
          <cell r="D2040" t="str">
            <v>UN</v>
          </cell>
          <cell r="E2040">
            <v>83747</v>
          </cell>
        </row>
        <row r="2041">
          <cell r="B2041">
            <v>10774</v>
          </cell>
          <cell r="C2041" t="str">
            <v>RUTEROS MONTAJE RUTA FÁCIL EN VINILO CON ADHESIVO EN VINILO FUNDIDO 32cm x 16cm SOBRE IMPRESIÓN. SEGÚN MANUAL DE IMAGEN TRANSMILENIO. SUMINISTRO E INSTALACIÓN</v>
          </cell>
          <cell r="D2041" t="str">
            <v>UN</v>
          </cell>
          <cell r="E2041">
            <v>71249</v>
          </cell>
        </row>
        <row r="2042">
          <cell r="B2042">
            <v>10776</v>
          </cell>
          <cell r="C2042" t="str">
            <v>RUTEROS MONTANTE SERVICIOS Y HORARIOS + INFORMACIÓN + RIELES. SEGÚN MANUAL DE IMAGEN TRANSMILENIO. SUMINISTRO E INSTALACIÓN.</v>
          </cell>
          <cell r="D2042" t="str">
            <v>UN</v>
          </cell>
          <cell r="E2042">
            <v>86234</v>
          </cell>
        </row>
        <row r="2043">
          <cell r="B2043">
            <v>10777</v>
          </cell>
          <cell r="C2043" t="str">
            <v>YEE REDUCIDA PVC SANITARIA 4" x 3"</v>
          </cell>
          <cell r="D2043" t="str">
            <v>UN</v>
          </cell>
          <cell r="E2043">
            <v>28371</v>
          </cell>
        </row>
        <row r="2044">
          <cell r="B2044">
            <v>10783</v>
          </cell>
          <cell r="C2044" t="str">
            <v>CONDUCTORES DE ALUMINIO 4X(1X2/0) AWG AISLADO HFFR 600 V C.A.</v>
          </cell>
          <cell r="D2044" t="str">
            <v>ML</v>
          </cell>
          <cell r="E2044">
            <v>6624</v>
          </cell>
        </row>
        <row r="2045">
          <cell r="B2045">
            <v>10787</v>
          </cell>
          <cell r="C2045" t="str">
            <v>SIFON PVC 135° D=3"</v>
          </cell>
          <cell r="D2045" t="str">
            <v>UN</v>
          </cell>
          <cell r="E2045">
            <v>13459</v>
          </cell>
        </row>
        <row r="2046">
          <cell r="B2046">
            <v>10788</v>
          </cell>
          <cell r="C2046" t="str">
            <v>BARRA SOPORTE BAÑO MOVILIDAD REDUCIDA</v>
          </cell>
          <cell r="D2046" t="str">
            <v>UN</v>
          </cell>
          <cell r="E2046">
            <v>291550</v>
          </cell>
        </row>
        <row r="2047">
          <cell r="B2047">
            <v>10790</v>
          </cell>
          <cell r="C2047" t="str">
            <v>PUERTA METÁLICA CON REJILLA DE 0.80 m x 2.10 m.</v>
          </cell>
          <cell r="D2047" t="str">
            <v>M2</v>
          </cell>
          <cell r="E2047">
            <v>409930</v>
          </cell>
        </row>
        <row r="2048">
          <cell r="B2048">
            <v>10792</v>
          </cell>
          <cell r="C2048" t="str">
            <v>LUMINARIA PANEL LED 1.20 X 0.30MT. INSTALADA EN EL TECHO. INCLUYE SUMINISTRO E INSTALACIÓN, 42W 120V C.A 4396LM</v>
          </cell>
          <cell r="D2048" t="str">
            <v>UN</v>
          </cell>
          <cell r="E2048">
            <v>107171</v>
          </cell>
        </row>
        <row r="2049">
          <cell r="B2049">
            <v>10794</v>
          </cell>
          <cell r="C2049" t="str">
            <v>SIFON PVC 135° D=4"</v>
          </cell>
          <cell r="D2049" t="str">
            <v>UN</v>
          </cell>
          <cell r="E2049">
            <v>29417</v>
          </cell>
        </row>
        <row r="2050">
          <cell r="B2050">
            <v>10795</v>
          </cell>
          <cell r="C2050" t="str">
            <v>LUMINARIA PANEL LED 60 X 60CM. INSTALADA EN EL TECHO. INCLUYE SUMINISTRO E INSTALACIÓN, 33W 120V C.A 3520LM</v>
          </cell>
          <cell r="D2050" t="str">
            <v>UN</v>
          </cell>
          <cell r="E2050">
            <v>74327</v>
          </cell>
        </row>
        <row r="2051">
          <cell r="B2051">
            <v>10796</v>
          </cell>
          <cell r="C2051" t="str">
            <v>LUMINARIA PANEL LED  REDONDO INSTALADA EN EL TECHO. INCLUYE SUMINISTRO E INSTALACIÓN, 12W 120V C.A 710LM</v>
          </cell>
          <cell r="D2051" t="str">
            <v>UN</v>
          </cell>
          <cell r="E2051">
            <v>11688</v>
          </cell>
        </row>
        <row r="2052">
          <cell r="B2052">
            <v>10808</v>
          </cell>
          <cell r="C2052" t="str">
            <v>ACCESORIOS DE INSTALACIÓN ADICIONALES: CONDULETAS, CONECTORES, RECTOS, ADAPTADOR PVC A EMT, CAJAS METÁLICAS 5800 ENTRE OTROS</v>
          </cell>
          <cell r="D2052" t="str">
            <v>UN</v>
          </cell>
          <cell r="E2052">
            <v>57257</v>
          </cell>
        </row>
        <row r="2053">
          <cell r="B2053">
            <v>10813</v>
          </cell>
          <cell r="C2053" t="str">
            <v>CODO 90° PVC E.L.  D= 2"</v>
          </cell>
          <cell r="D2053" t="str">
            <v>UN</v>
          </cell>
          <cell r="E2053">
            <v>14420</v>
          </cell>
        </row>
        <row r="2054">
          <cell r="B2054">
            <v>10822</v>
          </cell>
          <cell r="C2054" t="str">
            <v>LUMINARIA LED I, 16 LED, RA03SIM, 21W, 4000°K  100-227 V</v>
          </cell>
          <cell r="D2054" t="str">
            <v>UN</v>
          </cell>
          <cell r="E2054">
            <v>1007405</v>
          </cell>
        </row>
        <row r="2055">
          <cell r="B2055">
            <v>10824</v>
          </cell>
          <cell r="C2055" t="str">
            <v>UPS 2.0 KVA</v>
          </cell>
          <cell r="D2055" t="str">
            <v>UN</v>
          </cell>
          <cell r="E2055">
            <v>1654100</v>
          </cell>
        </row>
        <row r="2056">
          <cell r="B2056">
            <v>10825</v>
          </cell>
          <cell r="C2056" t="str">
            <v>ESPECIES DE JARDINERÍA PORTE BAJO (CINTAS)</v>
          </cell>
          <cell r="D2056" t="str">
            <v>M2</v>
          </cell>
          <cell r="E2056">
            <v>58500</v>
          </cell>
        </row>
        <row r="2057">
          <cell r="B2057">
            <v>10830</v>
          </cell>
          <cell r="C2057" t="str">
            <v>ESPECIES DE JARDINERÍA PORTE ALTO (GARRAS DE CANGURO)</v>
          </cell>
          <cell r="D2057" t="str">
            <v>M2</v>
          </cell>
          <cell r="E2057">
            <v>65000</v>
          </cell>
        </row>
        <row r="2058">
          <cell r="B2058">
            <v>10836</v>
          </cell>
          <cell r="C2058" t="str">
            <v>POSTE METALICO GALVANIZADO EN CALIENTE H=14m CON BRAZO SENCILLO</v>
          </cell>
          <cell r="D2058" t="str">
            <v>UN</v>
          </cell>
          <cell r="E2058">
            <v>4736446</v>
          </cell>
        </row>
        <row r="2059">
          <cell r="B2059">
            <v>10842</v>
          </cell>
          <cell r="C2059" t="str">
            <v>CONECTOR TIPO CUÑA</v>
          </cell>
          <cell r="D2059" t="str">
            <v>UN</v>
          </cell>
          <cell r="E2059">
            <v>14994</v>
          </cell>
        </row>
        <row r="2060">
          <cell r="B2060">
            <v>10847</v>
          </cell>
          <cell r="C2060" t="str">
            <v>POSTE METALICO GALVANIZADO EN CALIENTE H=14m CON BRAZO DOBLE PROPOSITO DE 1.5m</v>
          </cell>
          <cell r="D2060" t="str">
            <v>UN</v>
          </cell>
          <cell r="E2060">
            <v>4788690</v>
          </cell>
        </row>
        <row r="2061">
          <cell r="B2061">
            <v>10848</v>
          </cell>
          <cell r="C2061" t="str">
            <v>CURVA DE ACERO GALVANIZADA DE 4" X 90°</v>
          </cell>
          <cell r="D2061" t="str">
            <v>ML</v>
          </cell>
          <cell r="E2061">
            <v>67116</v>
          </cell>
        </row>
        <row r="2062">
          <cell r="B2062">
            <v>10849</v>
          </cell>
          <cell r="C2062" t="str">
            <v>UNIÓN GALVANIZADA DE 4"</v>
          </cell>
          <cell r="D2062" t="str">
            <v>ML</v>
          </cell>
          <cell r="E2062">
            <v>39679</v>
          </cell>
        </row>
        <row r="2063">
          <cell r="B2063">
            <v>10850</v>
          </cell>
          <cell r="C2063" t="str">
            <v>ABRAZADERA DE UNA SALIDA PARA SUJECIÓN DE CABLES AL POSTE</v>
          </cell>
          <cell r="D2063" t="str">
            <v>ML</v>
          </cell>
          <cell r="E2063">
            <v>11932</v>
          </cell>
        </row>
        <row r="2064">
          <cell r="B2064">
            <v>10851</v>
          </cell>
          <cell r="C2064" t="str">
            <v>POSTE METALICO GALVANIZADO EN CALIENTE H=14m CON BRAZO TRIPLE PROPOSITO DE 1.5m</v>
          </cell>
          <cell r="D2064" t="str">
            <v>UN</v>
          </cell>
          <cell r="E2064">
            <v>3516843</v>
          </cell>
        </row>
        <row r="2065">
          <cell r="B2065">
            <v>10852</v>
          </cell>
          <cell r="C2065" t="str">
            <v>LUMINARIA RALED IV 128 LED, RA02SII, 200W COMPLETA PARA ALUMBRADO PÚBLICO</v>
          </cell>
          <cell r="D2065" t="str">
            <v>UN</v>
          </cell>
          <cell r="E2065">
            <v>1446627</v>
          </cell>
        </row>
        <row r="2066">
          <cell r="B2066">
            <v>10854</v>
          </cell>
          <cell r="C2066" t="str">
            <v>CIMBRA DE SOPORTE. FORZA ANDAMIOS Y FORZA ACERO LOSA</v>
          </cell>
          <cell r="D2066" t="str">
            <v>M2/DIA</v>
          </cell>
          <cell r="E2066">
            <v>4760</v>
          </cell>
        </row>
        <row r="2067">
          <cell r="B2067">
            <v>10855</v>
          </cell>
          <cell r="C2067" t="str">
            <v>CAJA METÁLICA DE PASO 30cmX30cmX10cm</v>
          </cell>
          <cell r="D2067" t="str">
            <v>UN</v>
          </cell>
          <cell r="E2067">
            <v>49266</v>
          </cell>
        </row>
        <row r="2068">
          <cell r="B2068">
            <v>10862</v>
          </cell>
          <cell r="C2068" t="str">
            <v>CAJA DE EMPALME PARA 12 HILOS MÍNIMO</v>
          </cell>
          <cell r="D2068" t="str">
            <v>UN</v>
          </cell>
          <cell r="E2068">
            <v>355375</v>
          </cell>
        </row>
        <row r="2069">
          <cell r="B2069">
            <v>10863</v>
          </cell>
          <cell r="C2069" t="str">
            <v>OTDR FIBRA ÓPTICA ALQUILER</v>
          </cell>
          <cell r="D2069" t="str">
            <v>DIA</v>
          </cell>
          <cell r="E2069">
            <v>54994</v>
          </cell>
        </row>
        <row r="2070">
          <cell r="B2070">
            <v>10864</v>
          </cell>
          <cell r="C2070" t="str">
            <v>FUSIONADOR DE FIBRA ÓPTICA ALQUILER</v>
          </cell>
          <cell r="D2070" t="str">
            <v>DIA</v>
          </cell>
          <cell r="E2070">
            <v>54994</v>
          </cell>
        </row>
        <row r="2071">
          <cell r="B2071">
            <v>10872</v>
          </cell>
          <cell r="C2071" t="str">
            <v>TABLERO TRIFASICO CON PUERTA Y ESPACIO PARA TOTALIZADOR DE 24 CIRCUITOS CON BARRAJE DE 225A-BARRA NEUTRO-BARRA TIERRA-CHAPA Y LLAVE.</v>
          </cell>
          <cell r="D2071" t="str">
            <v>UN</v>
          </cell>
          <cell r="E2071">
            <v>410441</v>
          </cell>
        </row>
        <row r="2072">
          <cell r="B2072">
            <v>10876</v>
          </cell>
          <cell r="C2072" t="str">
            <v>POSTE METÁLICO AP, H=21M CON CANASTA DE ANCLAJE, CANASTA DE MANTENIMIENTO, SOPORTE PARA LUMINARIAS, LÍNEA DE VIDA Y PELDAÑOS. INCLUYE TRANSPORTE AL PORTAL AMÉRICAS</v>
          </cell>
          <cell r="D2072" t="str">
            <v>UN</v>
          </cell>
          <cell r="E2072">
            <v>12657666</v>
          </cell>
        </row>
        <row r="2073">
          <cell r="B2073">
            <v>10877</v>
          </cell>
          <cell r="C2073" t="str">
            <v>PROYECTOR LED PRO 600W 5000K, 120-277V, 6000 LM, CON DIFUSOR DE VIDRIO PLANO (INCLUYE ACCESORIOS DE FIJACION)</v>
          </cell>
          <cell r="D2073" t="str">
            <v>UN</v>
          </cell>
          <cell r="E2073">
            <v>3990800</v>
          </cell>
        </row>
        <row r="2074">
          <cell r="B2074">
            <v>10878</v>
          </cell>
          <cell r="C2074" t="str">
            <v>TRAGANTE CÚPULA 4" x 3" PLÁSTICAS</v>
          </cell>
          <cell r="D2074" t="str">
            <v>UN</v>
          </cell>
          <cell r="E2074">
            <v>5640</v>
          </cell>
        </row>
        <row r="2075">
          <cell r="B2075">
            <v>10880</v>
          </cell>
          <cell r="C2075" t="str">
            <v>MATERIAL GRANULAR TIPO B-400 PROVENIENTE DE CENTROS DE TRATAMIENTO Y/O APROVECHAMIENTO DE RCD</v>
          </cell>
          <cell r="D2075" t="str">
            <v>M3</v>
          </cell>
          <cell r="E2075">
            <v>25680</v>
          </cell>
        </row>
        <row r="2076">
          <cell r="B2076">
            <v>10882</v>
          </cell>
          <cell r="C2076" t="str">
            <v>CABLE ALUMINIO AISLADO THHW, 500 KCMIL AA8000-CPT 600V 90°C CT</v>
          </cell>
          <cell r="D2076" t="str">
            <v>ML</v>
          </cell>
          <cell r="E2076">
            <v>27507</v>
          </cell>
        </row>
        <row r="2077">
          <cell r="B2077">
            <v>10890</v>
          </cell>
          <cell r="C2077" t="str">
            <v>TUBERÍA DE ACERO D 1 1/2" (DN40), ASTM A53 GALVANIZADO ASTM A123, SCH10, SC, CLASE 150, CONEXIONES ROSCADAS NPT.</v>
          </cell>
          <cell r="D2077" t="str">
            <v>ML</v>
          </cell>
          <cell r="E2077">
            <v>45410</v>
          </cell>
        </row>
        <row r="2078">
          <cell r="B2078">
            <v>10891</v>
          </cell>
          <cell r="C2078" t="str">
            <v>VÁLVULA ANTI-RETORNO, (CHEQUE CORTINA) TIPO SWING, D 1 1/2" (DN40), CLASE 150, CONEXIONES ROSCADAS NPT.</v>
          </cell>
          <cell r="D2078" t="str">
            <v>UN</v>
          </cell>
          <cell r="E2078">
            <v>89105</v>
          </cell>
        </row>
        <row r="2079">
          <cell r="B2079">
            <v>10920</v>
          </cell>
          <cell r="C2079" t="str">
            <v>TEE BRIDADO, D 6"X6" (DN150), ASTM A126, GALVANIZADO ASTM A123, ASME B16.42, RF CLASE 150</v>
          </cell>
          <cell r="D2079" t="str">
            <v>UN</v>
          </cell>
          <cell r="E2079">
            <v>1134070</v>
          </cell>
        </row>
        <row r="2080">
          <cell r="B2080">
            <v>10936</v>
          </cell>
          <cell r="C2080" t="str">
            <v>BRIDA FLANGLES SLIP-ON D= 3" ACERO SOLDABLE RF 150 LB. ANSI B16.5</v>
          </cell>
          <cell r="D2080" t="str">
            <v>UN</v>
          </cell>
          <cell r="E2080">
            <v>76454</v>
          </cell>
        </row>
        <row r="2081">
          <cell r="B2081">
            <v>10937</v>
          </cell>
          <cell r="C2081" t="str">
            <v>BRIDA FLANGLES SLIP-ON D= 6" ACERO SOLDABLE RF 150 LB. ANSI B16.5</v>
          </cell>
          <cell r="D2081" t="str">
            <v>UN</v>
          </cell>
          <cell r="E2081">
            <v>104178</v>
          </cell>
        </row>
        <row r="2082">
          <cell r="B2082">
            <v>10947</v>
          </cell>
          <cell r="C2082" t="str">
            <v>ACERO LISO  D= 1 1/2" A37 - ACERO DE TRANSFERENCIA</v>
          </cell>
          <cell r="D2082" t="str">
            <v>KG</v>
          </cell>
          <cell r="E2082">
            <v>5831</v>
          </cell>
        </row>
        <row r="2083">
          <cell r="B2083">
            <v>10948</v>
          </cell>
          <cell r="C2083" t="str">
            <v>ACERO LISO  D= 1" A37 - ACERO DE TRANSFERENCIA</v>
          </cell>
          <cell r="D2083" t="str">
            <v>KG</v>
          </cell>
          <cell r="E2083">
            <v>5831</v>
          </cell>
        </row>
        <row r="2084">
          <cell r="B2084">
            <v>10955</v>
          </cell>
          <cell r="C2084" t="str">
            <v>CAMIÓN APLICADOR DE VÍAS DOBLE CABINA DE 3.5 ton DE CAPACIDAD, CON EQUIPO DE APLICACIÓN DE DOS MAQUINAS DEMARCADORAS HIDRA AIRLESS HIDRAM 4000, UNA MAQUINA DEMARCADORA POWRLINE</v>
          </cell>
          <cell r="D2084" t="str">
            <v>DIA</v>
          </cell>
          <cell r="E2084">
            <v>4331600</v>
          </cell>
        </row>
        <row r="2085">
          <cell r="B2085">
            <v>10957</v>
          </cell>
          <cell r="C2085" t="str">
            <v>MÉTODOS PARA MUESTREO Y ENSAYOS DE UNIDADES DE MAMPOSTERÍA Y OTROS PRODUCTOS DE ARCILLA. EFLORECENCIA. Norma técnica: NTC 4017 numeral 12.</v>
          </cell>
          <cell r="D2085" t="str">
            <v>UN</v>
          </cell>
          <cell r="E2085">
            <v>43600</v>
          </cell>
        </row>
        <row r="2086">
          <cell r="B2086">
            <v>10958</v>
          </cell>
          <cell r="C2086" t="str">
            <v>MÉTODOS PARA MUESTREO Y ENSAYOS DE UNIDADES DE MAMPOSTERÍA Y OTROS PRODUCTOS DE ARCILLA. ABSORCIÓN DE AGUA. Norma técnica: NTC 4017 numeral 10.3.</v>
          </cell>
          <cell r="D2086" t="str">
            <v>UN</v>
          </cell>
          <cell r="E2086">
            <v>31401</v>
          </cell>
        </row>
        <row r="2087">
          <cell r="B2087">
            <v>10959</v>
          </cell>
          <cell r="C2087" t="str">
            <v>MÉTODOS PARA MUESTREO Y ENSAYOS DE UNIDADES DE MAMPOSTERÍA Y OTROS PRODUCTOS DE ARCILLA. MEDICIÓN DEL ALABEO. Norma técnica: NTC 4017 numeral 19.</v>
          </cell>
          <cell r="D2087" t="str">
            <v>UN</v>
          </cell>
          <cell r="E2087">
            <v>34510</v>
          </cell>
        </row>
        <row r="2088">
          <cell r="B2088">
            <v>10960</v>
          </cell>
          <cell r="C2088" t="str">
            <v>MÉTODOS PARA MUESTREO Y ENSAYOS DE UNIDADES DE MAMPOSTERÍA Y OTROS PRODUCTOS DE ARCILLA. RESISTENCIA A LA COMPRESIÓN. Norma técnica: NTC 4017 numeral 7.</v>
          </cell>
          <cell r="D2088" t="str">
            <v>UN</v>
          </cell>
          <cell r="E2088">
            <v>33320</v>
          </cell>
        </row>
        <row r="2089">
          <cell r="B2089">
            <v>10961</v>
          </cell>
          <cell r="C2089" t="str">
            <v>MÉTODOS PARA MUESTREO Y ENSAYOS DE UNIDADES DE MAMPOSTERÍA Y OTROS PRODUCTOS DE ARCILLA. MEDICIÓN DEL TAMAÑO. Norma técnica: NTC 4017 numeral 18.</v>
          </cell>
          <cell r="D2089" t="str">
            <v>UN</v>
          </cell>
          <cell r="E2089">
            <v>18802</v>
          </cell>
        </row>
        <row r="2090">
          <cell r="B2090">
            <v>10962</v>
          </cell>
          <cell r="C2090" t="str">
            <v>MEDICIONES (DIMENSIONES) DE LOSETAS DE CONCRETO PARA PAVIMENTOS. Norma técnica: NTC 4992 numeral 6.2.10.</v>
          </cell>
          <cell r="D2090" t="str">
            <v>UN</v>
          </cell>
          <cell r="E2090">
            <v>32725</v>
          </cell>
        </row>
        <row r="2091">
          <cell r="B2091">
            <v>10963</v>
          </cell>
          <cell r="C2091" t="str">
            <v>PREFABRICADOS DE CONCRETO. MUESTREO Y ENSAYO DE PREFABRICADOS DE CONCRETO NO REFORZADOS, VIBROCOMPACTADOS. ABSORCIÓN DE AGUA. Norma técnica: NTC 4024 numeral 8.</v>
          </cell>
          <cell r="D2091" t="str">
            <v>UN</v>
          </cell>
          <cell r="E2091">
            <v>31401</v>
          </cell>
        </row>
        <row r="2092">
          <cell r="B2092">
            <v>10964</v>
          </cell>
          <cell r="C2092" t="str">
            <v>ADOQUINES DE CONCRETO PARA PAVIMENTOS. MEDICIONES. Norma técnica: NTC 2017 numeral 6.2.</v>
          </cell>
          <cell r="D2092" t="str">
            <v>UN</v>
          </cell>
          <cell r="E2092">
            <v>32130</v>
          </cell>
        </row>
        <row r="2093">
          <cell r="B2093">
            <v>10965</v>
          </cell>
          <cell r="C2093" t="str">
            <v>DETERMINACIÓN DE LA VISCOSIDAD DEL ASFALTO EMPLEANDO VISCOSÍMETROS CAPILARES DE VACÍO. Norma técnica: INV E – 716 - 13 ASTM D2171.</v>
          </cell>
          <cell r="D2093" t="str">
            <v>UN</v>
          </cell>
          <cell r="E2093">
            <v>202300</v>
          </cell>
        </row>
        <row r="2094">
          <cell r="B2094">
            <v>10966</v>
          </cell>
          <cell r="C2094" t="str">
            <v>CARACTERIZACIÓN DE LAS MEZCLAS ASFÁLTICAS ABIERTAS POR MEDIO DEL ENSAYO CANTABRO DE PÉRDIDA POR DESGASTE. Norma técnica: INV E - 760 - 13 NLT 352.</v>
          </cell>
          <cell r="D2094" t="str">
            <v>UN</v>
          </cell>
          <cell r="E2094">
            <v>100793</v>
          </cell>
        </row>
        <row r="2095">
          <cell r="B2095">
            <v>10967</v>
          </cell>
          <cell r="C2095" t="str">
            <v>DISEÑO DE MEZCLAS DE AGREGADOS CON CEMENTO ASFÁLTICO ESPUMADO. COMPACTACIÓN DE 6 PROBETAS. Norma técnica: INV E – 785 - 13.</v>
          </cell>
          <cell r="D2095" t="str">
            <v>UN</v>
          </cell>
          <cell r="E2095">
            <v>773000</v>
          </cell>
        </row>
        <row r="2096">
          <cell r="B2096">
            <v>10968</v>
          </cell>
          <cell r="C2096" t="str">
            <v>EFECTO DEL AGUA SOBRE LAS MEZCLAS ASFÁLTICAS SUELTAS. Norma técnica:  INV E – 757 - 13.</v>
          </cell>
          <cell r="D2096" t="str">
            <v>UN</v>
          </cell>
          <cell r="E2096">
            <v>117215</v>
          </cell>
        </row>
        <row r="2097">
          <cell r="B2097">
            <v>10969</v>
          </cell>
          <cell r="C2097" t="str">
            <v>DETERMINACIÓN DEL POTENCIAL DE REACTIVIDAD ÁLCALI DEL AGREGADOS (MÉTODO DE LAS BARRAS DE MORTERO). Norma técnica: ASTM 1260.</v>
          </cell>
          <cell r="D2097" t="str">
            <v>UN</v>
          </cell>
          <cell r="E2097">
            <v>792897</v>
          </cell>
        </row>
        <row r="2098">
          <cell r="B2098">
            <v>10971</v>
          </cell>
          <cell r="C2098" t="str">
            <v>ENSAYO DE PLACA CON CARGA ESTÁTICA NO REPETIDA SOBRE SUELOS Y CAPAS NO TRATADAS DE PAVIMENTOS, PARA EMPLEAR ENLA EVALUACIÓN Y EL DISEÑO DE PAVIMENTOS (NO INCLUYE TRANSPORTE NI VOLQUETA) - TOMA POR PU. Norma técnica : INV E 168-13.</v>
          </cell>
          <cell r="D2098" t="str">
            <v>UN</v>
          </cell>
          <cell r="E2098">
            <v>625345</v>
          </cell>
        </row>
        <row r="2099">
          <cell r="B2099">
            <v>10972</v>
          </cell>
          <cell r="C2099" t="str">
            <v>DISEÑO DE MEZCLAS DE AGREGADOS, RECICLADOS O SIN RECICLAR, CON EMULSIÓN ASFÁLTICA, MEDIANTE EL MÉTODO DE INMERSIÓN – COMPRESIÓN (INCLUYE ELABORACIÓN DE PROBETAS). Norma técnica: INV E 622-13.</v>
          </cell>
          <cell r="D2099" t="str">
            <v>UN</v>
          </cell>
          <cell r="E2099">
            <v>2005150</v>
          </cell>
        </row>
        <row r="2100">
          <cell r="B2100">
            <v>10973</v>
          </cell>
          <cell r="C2100" t="str">
            <v>TIEMPO DE FRAGUADO, DESVIACIÓN MÁXIMA RESPECTO DEL TIEMPO DE CONTROL (HORAS:MINUTOS). Norma técnica: ASTM C 403.</v>
          </cell>
          <cell r="D2100" t="str">
            <v>UN</v>
          </cell>
          <cell r="E2100">
            <v>257036</v>
          </cell>
        </row>
        <row r="2101">
          <cell r="B2101">
            <v>10974</v>
          </cell>
          <cell r="C2101" t="str">
            <v>DETERMINACIÓN DE LA VELOCIDAD DE PULSO ULTRASONIDO A TRAVÉS DEL CONCRETO, POR ELEMENTO. Norma técnica: NTC 4325.</v>
          </cell>
          <cell r="D2101" t="str">
            <v>UN</v>
          </cell>
          <cell r="E2101">
            <v>130781</v>
          </cell>
        </row>
        <row r="2102">
          <cell r="B2102">
            <v>10975</v>
          </cell>
          <cell r="C2102" t="str">
            <v>DENSIDAD, ABSORCIÓN Y VACÍOS EN CONCRETO ENDURECIDO. Norma técnica: NTC 5653-2008 ASTM C642.</v>
          </cell>
          <cell r="D2102" t="str">
            <v>UN</v>
          </cell>
          <cell r="E2102">
            <v>77350</v>
          </cell>
        </row>
        <row r="2103">
          <cell r="B2103">
            <v>10976</v>
          </cell>
          <cell r="C2103" t="str">
            <v>BRIDA CIEGA EN ACERO D= 16". PRESIÓN DE TRABAJO= 150 PSI. No incluye espárragos, tuerca ni empaques. Norma de fabricación AWWA C 207 Clase D. Incluye Transporte.</v>
          </cell>
          <cell r="D2103" t="str">
            <v>UN</v>
          </cell>
          <cell r="E2103">
            <v>1483112</v>
          </cell>
        </row>
        <row r="2104">
          <cell r="B2104">
            <v>10977</v>
          </cell>
          <cell r="C2104" t="str">
            <v>TEE PVC U.M. 8" X 4"</v>
          </cell>
          <cell r="D2104" t="str">
            <v>UN</v>
          </cell>
          <cell r="E2104">
            <v>1731884</v>
          </cell>
        </row>
        <row r="2105">
          <cell r="B2105">
            <v>10987</v>
          </cell>
          <cell r="C2105" t="str">
            <v>BRIDA CIEGA EN ACERO (HD) D= 2". PRESIÓN DE TRABAJO= 150 PSI. No incluye espárragos, tuerca ni empaques. Incluye Transporte.</v>
          </cell>
          <cell r="D2105" t="str">
            <v>UN</v>
          </cell>
          <cell r="E2105">
            <v>82110</v>
          </cell>
        </row>
        <row r="2106">
          <cell r="B2106">
            <v>10988</v>
          </cell>
          <cell r="C2106" t="str">
            <v>BRIDA CIEGA EN ACERO (HD) D= 4". PRESIÓN DE TRABAJO= 150 PSI. No incluye espárragos, tuerca ni empaques. Incluye Transporte, Incluye IVA.</v>
          </cell>
          <cell r="D2106" t="str">
            <v>UN</v>
          </cell>
          <cell r="E2106">
            <v>195160</v>
          </cell>
        </row>
        <row r="2107">
          <cell r="B2107">
            <v>10989</v>
          </cell>
          <cell r="C2107" t="str">
            <v>BRIDA CIEGA EN ACERO (HD) D= 12". PRESIÓN DE TRABAJO= 150 PSI. No incluye espárragos, tuerca ni empaques. Incluye Transporte, Incluye IVA.</v>
          </cell>
          <cell r="D2107" t="str">
            <v>UN</v>
          </cell>
          <cell r="E2107">
            <v>885872</v>
          </cell>
        </row>
        <row r="2108">
          <cell r="B2108">
            <v>10992</v>
          </cell>
          <cell r="C2108" t="str">
            <v>CODO 90° Ø4" EN HIERRO GALVANIZADO</v>
          </cell>
          <cell r="D2108" t="str">
            <v>UN</v>
          </cell>
          <cell r="E2108">
            <v>149680</v>
          </cell>
        </row>
        <row r="2109">
          <cell r="B2109">
            <v>10995</v>
          </cell>
          <cell r="C2109" t="str">
            <v>MEDICIÓN DE PERFIL TRANSVERSAL PARA DETERMINACIÓN DEL AHUELLAMIENTO (100 M)</v>
          </cell>
          <cell r="D2109" t="str">
            <v>UN</v>
          </cell>
          <cell r="E2109">
            <v>29750</v>
          </cell>
        </row>
        <row r="2110">
          <cell r="B2110">
            <v>10996</v>
          </cell>
          <cell r="C2110" t="str">
            <v>APIQUE MANUAL HASTA 2 M DE 1.5 M X 1.5 M - RELLENO Y ADECUACIÓN DEL SITIO - INCLUYE TRANSPORTE</v>
          </cell>
          <cell r="D2110" t="str">
            <v>UN</v>
          </cell>
          <cell r="E2110">
            <v>273700</v>
          </cell>
        </row>
        <row r="2111">
          <cell r="B2111">
            <v>11007</v>
          </cell>
          <cell r="C2111" t="str">
            <v>TUBO (PERFIL TUBULAR) GALVANIZADO DE DIÁMETRO 3" ESPESOR 2.3 mm</v>
          </cell>
          <cell r="D2111" t="str">
            <v>ML</v>
          </cell>
          <cell r="E2111">
            <v>45545</v>
          </cell>
        </row>
        <row r="2112">
          <cell r="B2112">
            <v>11008</v>
          </cell>
          <cell r="C2112" t="str">
            <v>FRESADO DE PAVIMENTO - INCLUYE FRESADORA, OPERARIO Y COMBUSTIBLE. Incluye agua, puntas. No incluye transporte de maquinaria, transporte del fresado ni disposición final. A TODO COSTO</v>
          </cell>
          <cell r="D2112" t="str">
            <v>M3</v>
          </cell>
          <cell r="E2112">
            <v>88227</v>
          </cell>
        </row>
        <row r="2113">
          <cell r="B2113">
            <v>11026</v>
          </cell>
          <cell r="C2113" t="str">
            <v>BASE GRANULAR CLASE C - Gr1 (BGC_Gr1)</v>
          </cell>
          <cell r="D2113" t="str">
            <v>M3</v>
          </cell>
          <cell r="E2113">
            <v>73780</v>
          </cell>
        </row>
        <row r="2114">
          <cell r="B2114">
            <v>11027</v>
          </cell>
          <cell r="C2114" t="str">
            <v>BASE GRANULAR CLASE C - Gr2 (BGC_Gr2)</v>
          </cell>
          <cell r="D2114" t="str">
            <v>M3</v>
          </cell>
          <cell r="E2114">
            <v>73780</v>
          </cell>
        </row>
        <row r="2115">
          <cell r="B2115">
            <v>11028</v>
          </cell>
          <cell r="C2115" t="str">
            <v>BASE GRANULAR CLASE B - Gr1 (BGB_Gr1)</v>
          </cell>
          <cell r="D2115" t="str">
            <v>M3</v>
          </cell>
          <cell r="E2115">
            <v>85323</v>
          </cell>
        </row>
        <row r="2116">
          <cell r="B2116">
            <v>11029</v>
          </cell>
          <cell r="C2116" t="str">
            <v>BASE GRANULAR CLASE B - Gr2 (BGB_Gr2)</v>
          </cell>
          <cell r="D2116" t="str">
            <v>M3</v>
          </cell>
          <cell r="E2116">
            <v>85680</v>
          </cell>
        </row>
        <row r="2117">
          <cell r="B2117">
            <v>11030</v>
          </cell>
          <cell r="C2117" t="str">
            <v>BASE GRANULAR CLASE A - Gr1 (BGA_Gr1)</v>
          </cell>
          <cell r="D2117" t="str">
            <v>M3</v>
          </cell>
          <cell r="E2117">
            <v>85680</v>
          </cell>
        </row>
        <row r="2118">
          <cell r="B2118">
            <v>11031</v>
          </cell>
          <cell r="C2118" t="str">
            <v>BASE GRANULAR CLASE A - Gr2 (BGA_Gr2)</v>
          </cell>
          <cell r="D2118" t="str">
            <v>M3</v>
          </cell>
          <cell r="E2118">
            <v>85680</v>
          </cell>
        </row>
        <row r="2119">
          <cell r="B2119">
            <v>11032</v>
          </cell>
          <cell r="C2119" t="str">
            <v>SUBBASE GRANULAR CLASE C - Gr1 (SBGC_Gr1)</v>
          </cell>
          <cell r="D2119" t="str">
            <v>M3</v>
          </cell>
          <cell r="E2119">
            <v>65450</v>
          </cell>
        </row>
        <row r="2120">
          <cell r="B2120">
            <v>11033</v>
          </cell>
          <cell r="C2120" t="str">
            <v>SUBBASE GRANULAR CLASE C - Gr2 (SBGC_Gr2)</v>
          </cell>
          <cell r="D2120" t="str">
            <v>M3</v>
          </cell>
          <cell r="E2120">
            <v>65450</v>
          </cell>
        </row>
        <row r="2121">
          <cell r="B2121">
            <v>11034</v>
          </cell>
          <cell r="C2121" t="str">
            <v>SUBBASE GRANULAR CLASE B - Gr1 (SBGB_Gr1)</v>
          </cell>
          <cell r="D2121" t="str">
            <v>M3</v>
          </cell>
          <cell r="E2121">
            <v>71400</v>
          </cell>
        </row>
        <row r="2122">
          <cell r="B2122">
            <v>11035</v>
          </cell>
          <cell r="C2122" t="str">
            <v>SUBBASE GRANULAR CLASE B - Gr2 (SBGB_Gr2)</v>
          </cell>
          <cell r="D2122" t="str">
            <v>M3</v>
          </cell>
          <cell r="E2122">
            <v>71400</v>
          </cell>
        </row>
        <row r="2123">
          <cell r="B2123">
            <v>11036</v>
          </cell>
          <cell r="C2123" t="str">
            <v>SUBBASE GRANULAR CLASE A - Gr1 (SBGA_Gr1)</v>
          </cell>
          <cell r="D2123" t="str">
            <v>M3</v>
          </cell>
          <cell r="E2123">
            <v>71400</v>
          </cell>
        </row>
        <row r="2124">
          <cell r="B2124">
            <v>11037</v>
          </cell>
          <cell r="C2124" t="str">
            <v>SUBBASE GRANULAR CLASE A - Gr2 (SBGA_Gr2)</v>
          </cell>
          <cell r="D2124" t="str">
            <v>M3</v>
          </cell>
          <cell r="E2124">
            <v>71400</v>
          </cell>
        </row>
        <row r="2125">
          <cell r="B2125">
            <v>11038</v>
          </cell>
          <cell r="C2125" t="str">
            <v>MATERIAL ADECUADO</v>
          </cell>
          <cell r="D2125" t="str">
            <v>M3</v>
          </cell>
          <cell r="E2125">
            <v>18564</v>
          </cell>
        </row>
        <row r="2126">
          <cell r="B2126">
            <v>11039</v>
          </cell>
          <cell r="C2126" t="str">
            <v>MATERIAL TOLERABLE</v>
          </cell>
          <cell r="D2126" t="str">
            <v>M3</v>
          </cell>
          <cell r="E2126">
            <v>14518</v>
          </cell>
        </row>
        <row r="2127">
          <cell r="B2127">
            <v>11057</v>
          </cell>
          <cell r="C2127" t="str">
            <v>GEOCELDA</v>
          </cell>
          <cell r="D2127" t="str">
            <v>M2</v>
          </cell>
          <cell r="E2127">
            <v>55145</v>
          </cell>
        </row>
        <row r="2128">
          <cell r="B2128">
            <v>11074</v>
          </cell>
          <cell r="C2128" t="str">
            <v>GRÚA TELESCÓPICA MOVIL - CARGA MÁXIMA DE 55 A 64 TONELADAS - INCLUYE TRANSPORTE DE IDA Y VUELTA, COMBUSTIBLE Y OPERARIO</v>
          </cell>
          <cell r="D2128" t="str">
            <v>HR</v>
          </cell>
          <cell r="E2128">
            <v>416500</v>
          </cell>
        </row>
        <row r="2129">
          <cell r="B2129">
            <v>11080</v>
          </cell>
          <cell r="C2129" t="str">
            <v>MEZCLA ASFÁLTICA EN CALIENTE DENSA MD10 CON CEMENTO ASFÁLTICO TIPO II</v>
          </cell>
          <cell r="D2129" t="str">
            <v>M3</v>
          </cell>
          <cell r="E2129">
            <v>951612</v>
          </cell>
        </row>
        <row r="2130">
          <cell r="B2130">
            <v>11081</v>
          </cell>
          <cell r="C2130" t="str">
            <v>MEZCLA ASFÁLTICA EN CALIENTE DENSA MD12 CON CEMENTO ASFÁLTICO TIPO II</v>
          </cell>
          <cell r="D2130" t="str">
            <v>M3</v>
          </cell>
          <cell r="E2130">
            <v>910142</v>
          </cell>
        </row>
        <row r="2131">
          <cell r="B2131">
            <v>11082</v>
          </cell>
          <cell r="C2131" t="str">
            <v>MEZCLA ASFÁLTICA EN CALIENTE DENSA MD20 CON CEMENTO ASFÁLTICO TIPO II</v>
          </cell>
          <cell r="D2131" t="str">
            <v>M3</v>
          </cell>
          <cell r="E2131">
            <v>907982</v>
          </cell>
        </row>
        <row r="2132">
          <cell r="B2132">
            <v>11083</v>
          </cell>
          <cell r="C2132" t="str">
            <v>EXTINTOR x 10 LB</v>
          </cell>
          <cell r="D2132" t="str">
            <v>UN</v>
          </cell>
          <cell r="E2132">
            <v>38900</v>
          </cell>
        </row>
        <row r="2133">
          <cell r="B2133">
            <v>11084</v>
          </cell>
          <cell r="C2133" t="str">
            <v>CAMILLA EN FIBRA CON ARNÉS - INMOVILIZADOR Y SEÑAL</v>
          </cell>
          <cell r="D2133" t="str">
            <v>UN</v>
          </cell>
          <cell r="E2133">
            <v>159900</v>
          </cell>
        </row>
        <row r="2134">
          <cell r="B2134">
            <v>11085</v>
          </cell>
          <cell r="C2134" t="str">
            <v>VALLA DE 3.0m x 6.0m CON ESTRUCTURA METÁLICA - ESTRUCTURA TIPO VALLA EN CERCHA + BANNER. Incluye suministro e instalación. Impresión 720 DPI; Tintas para exteriores.</v>
          </cell>
          <cell r="D2134" t="str">
            <v>UN</v>
          </cell>
          <cell r="E2134">
            <v>4545714</v>
          </cell>
        </row>
        <row r="2135">
          <cell r="B2135">
            <v>11086</v>
          </cell>
          <cell r="C2135" t="str">
            <v>VALLA MÓVIL DE 1.20m x 1.20m EN LÁMINA GALVANIZADA CALIBRE 20, ÁNGULO EN HIERRO DE 2 x 1-1/8" IMPRESO EN VINILO ADHESIVO. Incluye suministro e instalación. Impresión 720 DPI; Tintas para exteriores.</v>
          </cell>
          <cell r="D2135" t="str">
            <v>UN</v>
          </cell>
          <cell r="E2135">
            <v>382737</v>
          </cell>
        </row>
        <row r="2136">
          <cell r="B2136">
            <v>11089</v>
          </cell>
          <cell r="C2136" t="str">
            <v>SELLADOR ELÁSTICO UNIVERSAL DE ALTO DESEMPEÑO (300 cc)</v>
          </cell>
          <cell r="D2136" t="str">
            <v>UN</v>
          </cell>
          <cell r="E2136">
            <v>24300</v>
          </cell>
        </row>
        <row r="2137">
          <cell r="B2137">
            <v>11091</v>
          </cell>
          <cell r="C2137" t="str">
            <v>ADITIVOS INCURSORES DE AIRE</v>
          </cell>
          <cell r="D2137" t="str">
            <v>KG</v>
          </cell>
          <cell r="E2137">
            <v>3349</v>
          </cell>
        </row>
        <row r="2138">
          <cell r="B2138">
            <v>11092</v>
          </cell>
          <cell r="C2138" t="str">
            <v>ADITIVO REDUCTOR DE AGUA</v>
          </cell>
          <cell r="D2138" t="str">
            <v>KG</v>
          </cell>
          <cell r="E2138">
            <v>8053</v>
          </cell>
        </row>
        <row r="2139">
          <cell r="B2139">
            <v>11093</v>
          </cell>
          <cell r="C2139" t="str">
            <v>ADITIVO RETARDANTE</v>
          </cell>
          <cell r="D2139" t="str">
            <v>KG</v>
          </cell>
          <cell r="E2139">
            <v>7010</v>
          </cell>
        </row>
        <row r="2140">
          <cell r="B2140">
            <v>11094</v>
          </cell>
          <cell r="C2140" t="str">
            <v>ADITIVO REDUCTOR DE AGUA Y RETARDANTE</v>
          </cell>
          <cell r="D2140" t="str">
            <v>KG</v>
          </cell>
          <cell r="E2140">
            <v>5795</v>
          </cell>
        </row>
        <row r="2141">
          <cell r="B2141">
            <v>11096</v>
          </cell>
          <cell r="C2141" t="str">
            <v>ADITIVO REDUCTOR DE AGUA DE ALTO RANGO</v>
          </cell>
          <cell r="D2141" t="str">
            <v>KG</v>
          </cell>
          <cell r="E2141">
            <v>12553</v>
          </cell>
        </row>
        <row r="2142">
          <cell r="B2142">
            <v>11097</v>
          </cell>
          <cell r="C2142" t="str">
            <v>ADITIVO REDUCTOR DE AGUA DE ALTO RANGO Y RETARDANTE</v>
          </cell>
          <cell r="D2142" t="str">
            <v>KG</v>
          </cell>
          <cell r="E2142">
            <v>12553</v>
          </cell>
        </row>
        <row r="2143">
          <cell r="B2143">
            <v>11098</v>
          </cell>
          <cell r="C2143" t="str">
            <v>ADITIVO SUPERPLASTIFICANTE Y REDUCTOR DE AGUA DE ALTO PODER</v>
          </cell>
          <cell r="D2143" t="str">
            <v>KG</v>
          </cell>
          <cell r="E2143">
            <v>12553</v>
          </cell>
        </row>
        <row r="2144">
          <cell r="B2144">
            <v>11101</v>
          </cell>
          <cell r="C2144" t="str">
            <v>PERFORACIÓN MECÁNICA POR PERCUSIÓN Y LAVADO EN SUELO BLANDO DE 0 a 10m. Incl descrip visual de estratos encontrados,lecturas de campo,tipo y prof. muestras recuperadas,datos nivel freático,SPT,Veleta</v>
          </cell>
          <cell r="D2144" t="str">
            <v>ML</v>
          </cell>
          <cell r="E2144">
            <v>78540</v>
          </cell>
        </row>
        <row r="2145">
          <cell r="B2145">
            <v>11102</v>
          </cell>
          <cell r="C2145" t="str">
            <v>PERFORACIÓN MECÁNICA POR ROTACIÓN EN ROCA DE 0 a 10m. Incl recuperación continua muestras,descrip visual estratos encontrados,lecturas de campo,tipo y prof muestras recuperadas,SPT,Veleta de campo</v>
          </cell>
          <cell r="D2145" t="str">
            <v>ML</v>
          </cell>
          <cell r="E2145">
            <v>357000</v>
          </cell>
        </row>
        <row r="2146">
          <cell r="B2146">
            <v>11103</v>
          </cell>
          <cell r="C2146" t="str">
            <v>PERFORACIÓN MECÁNICA POR ROTACIÓN EN COLUVIÓN/ALUVIÓN DE 0 a 10m. Incl recuperación continua muestras,descrip visual estrat encontrados,lecturas de campo,tipo y prof muestras recuperadas,SPT,Veleta</v>
          </cell>
          <cell r="D2146" t="str">
            <v>ML</v>
          </cell>
          <cell r="E2146">
            <v>416500</v>
          </cell>
        </row>
        <row r="2147">
          <cell r="B2147">
            <v>11106</v>
          </cell>
          <cell r="C2147" t="str">
            <v>PERFORACIÓN MECÁNICA POR ROTACIÓN EN ROCA DE 0 a 30m. Incl recuperación continua muestras,descrip visual estratos encontrados,lecturas de campo,tipo y prof muestras recuperadas,SPT,Veleta de campo</v>
          </cell>
          <cell r="D2147" t="str">
            <v>ML</v>
          </cell>
          <cell r="E2147">
            <v>380800</v>
          </cell>
        </row>
        <row r="2148">
          <cell r="B2148">
            <v>11107</v>
          </cell>
          <cell r="C2148" t="str">
            <v>PERFORACIÓN MECÁNICA POR ROTACIÓN EN COLUVIÓN/ALUVIÓN DE 0 a 30m. Incl recuperación continua muestras,descrip visual estrat encontrados,lecturas de campo,tipo y prof muestras recuperadas,SPT,Veleta</v>
          </cell>
          <cell r="D2148" t="str">
            <v>ML</v>
          </cell>
          <cell r="E2148">
            <v>606900</v>
          </cell>
        </row>
        <row r="2149">
          <cell r="B2149">
            <v>11110</v>
          </cell>
          <cell r="C2149" t="str">
            <v>PERFORACIÓN MECÁNICA POR ROTACIÓN EN ROCA DE 0 a 50m. Incl recuperación continua muestras,descrip visual estratos encontrados,lecturas de campo,tipo y prof muestras recuperadas,SPT,Veleta de campo</v>
          </cell>
          <cell r="D2149" t="str">
            <v>ML</v>
          </cell>
          <cell r="E2149">
            <v>404600</v>
          </cell>
        </row>
        <row r="2150">
          <cell r="B2150">
            <v>11114</v>
          </cell>
          <cell r="C2150" t="str">
            <v>PERFORACIÓN MECÁNICA POR ROTACIÓN EN ROCA DE 0 + 50m. Incl recuperación continua muestras,descrip visual estratos encontrados,lecturas de campo,tipo y prof muestras recuperadas,SPT,Veleta de campo</v>
          </cell>
          <cell r="D2150" t="str">
            <v>ML</v>
          </cell>
          <cell r="E2150">
            <v>428400</v>
          </cell>
        </row>
        <row r="2151">
          <cell r="B2151">
            <v>11116</v>
          </cell>
          <cell r="C2151" t="str">
            <v>ENSAYO DE CPTU HASTA 30 METROS</v>
          </cell>
          <cell r="D2151" t="str">
            <v>ML</v>
          </cell>
          <cell r="E2151">
            <v>309400</v>
          </cell>
        </row>
        <row r="2152">
          <cell r="B2152">
            <v>11117</v>
          </cell>
          <cell r="C2152" t="str">
            <v>ENSAYO DE CPTU HASTA 50 METROS</v>
          </cell>
          <cell r="D2152" t="str">
            <v>ML</v>
          </cell>
          <cell r="E2152">
            <v>333200</v>
          </cell>
        </row>
        <row r="2153">
          <cell r="B2153">
            <v>11118</v>
          </cell>
          <cell r="C2153" t="str">
            <v>ENSAYO DE CPTUS HASTA 30 METROS  (CONO SÍSMICO SCPTu)</v>
          </cell>
          <cell r="D2153" t="str">
            <v>ML</v>
          </cell>
          <cell r="E2153">
            <v>333200</v>
          </cell>
        </row>
        <row r="2154">
          <cell r="B2154">
            <v>11119</v>
          </cell>
          <cell r="C2154" t="str">
            <v>ENSAYO DE CPTUS HASTA 50 METROS  (CONO SÍSMICO SCPTu)</v>
          </cell>
          <cell r="D2154" t="str">
            <v>ML</v>
          </cell>
          <cell r="E2154">
            <v>357000</v>
          </cell>
        </row>
        <row r="2155">
          <cell r="B2155">
            <v>11120</v>
          </cell>
          <cell r="C2155" t="str">
            <v>ENSAYO DE DOWNHOLE HASTA 30 METROS (Sin perforación, ni tubería de PVC)</v>
          </cell>
          <cell r="D2155" t="str">
            <v>UN</v>
          </cell>
          <cell r="E2155">
            <v>2142000</v>
          </cell>
        </row>
        <row r="2156">
          <cell r="B2156">
            <v>11121</v>
          </cell>
          <cell r="C2156" t="str">
            <v>ENSAYO DE DOWNHOLE HASTA 50 METROS (Sin perforación, ni tubería de PVC)</v>
          </cell>
          <cell r="D2156" t="str">
            <v>UN</v>
          </cell>
          <cell r="E2156">
            <v>2856000</v>
          </cell>
        </row>
        <row r="2157">
          <cell r="B2157">
            <v>11122</v>
          </cell>
          <cell r="C2157" t="str">
            <v>SISTEMA (SONDEO) ELÉCTRICO VERTICAL (30 metros de profundidad)</v>
          </cell>
          <cell r="D2157" t="str">
            <v>UN</v>
          </cell>
          <cell r="E2157">
            <v>1428000</v>
          </cell>
        </row>
        <row r="2158">
          <cell r="B2158">
            <v>11125</v>
          </cell>
          <cell r="C2158" t="str">
            <v>CEMENTO ASFÁLTICO MODIFICADO CON POLÍMEROS TIPO III</v>
          </cell>
          <cell r="D2158" t="str">
            <v>KG</v>
          </cell>
          <cell r="E2158">
            <v>4356</v>
          </cell>
        </row>
        <row r="2159">
          <cell r="B2159">
            <v>11127</v>
          </cell>
          <cell r="C2159" t="str">
            <v>CEMENTO ASFÁLTICO MODIFICADO CON POLÍMEROS TIPO V</v>
          </cell>
          <cell r="D2159" t="str">
            <v>KG</v>
          </cell>
          <cell r="E2159">
            <v>4414</v>
          </cell>
        </row>
        <row r="2160">
          <cell r="B2160">
            <v>11135</v>
          </cell>
          <cell r="C2160" t="str">
            <v>INSTAL. Y PUESTA EN SERVICIO DE CONTROLADOR DE TRAFICO C900 EN BOGOTÁ, (Incl. transp. de controlador desde SDM hasta lugar instalación en Bogotá, M de O e IVA, No incl. suministro de Controlador</v>
          </cell>
          <cell r="D2160" t="str">
            <v>UN</v>
          </cell>
          <cell r="E2160">
            <v>4206174</v>
          </cell>
        </row>
        <row r="2161">
          <cell r="B2161">
            <v>11136</v>
          </cell>
          <cell r="C2161" t="str">
            <v>DEFENSA VIAL METÁLICA en acero laminado en frío, vigas en forma doble honda o W, parales y separadores metálicos</v>
          </cell>
          <cell r="D2161" t="str">
            <v>ML</v>
          </cell>
          <cell r="E2161">
            <v>266560</v>
          </cell>
        </row>
        <row r="2162">
          <cell r="B2162">
            <v>11137</v>
          </cell>
          <cell r="C2162" t="str">
            <v>LEVANTAMIENTO TOPOGRÁFICO A TODO COSTO. NIVEL DE COMPLEJIDAD ALTO. Incluye personal, equipos, costos operacionales, procesamiento y entrega de la información, todos los costos indirectos e IVA.</v>
          </cell>
          <cell r="D2162" t="str">
            <v>M2</v>
          </cell>
          <cell r="E2162">
            <v>1547</v>
          </cell>
        </row>
        <row r="2163">
          <cell r="B2163">
            <v>11138</v>
          </cell>
          <cell r="C2163" t="str">
            <v>LEVANTAMIENTO TOPOGRÁFICO A TODO COSTO. NIVEL DE COMPLEJIDAD MEDIO. Incluye personal, equipos, costos operacionales, procesamiento y entrega de la información, todos los costos indirectos e IVA.</v>
          </cell>
          <cell r="D2163" t="str">
            <v>M2</v>
          </cell>
          <cell r="E2163">
            <v>1131</v>
          </cell>
        </row>
        <row r="2164">
          <cell r="B2164">
            <v>11139</v>
          </cell>
          <cell r="C2164" t="str">
            <v>LEVANTAMIENTO TOPOGRÁFICO A TODO COSTO. NIVEL DE COMPLEJIDAD BAJO. Incluye personal, equipos, costos operacionales, procesamiento y entrega de la información, todos los costos indirectos e IVA.</v>
          </cell>
          <cell r="D2164" t="str">
            <v>M2</v>
          </cell>
          <cell r="E2164">
            <v>812</v>
          </cell>
        </row>
        <row r="2165">
          <cell r="B2165">
            <v>11143</v>
          </cell>
          <cell r="C2165" t="str">
            <v>ALQUILER CEPILLO TEXTURIZADOR DE 1.20 m. Con tubo en aluminio de 1.85 m.</v>
          </cell>
          <cell r="D2165" t="str">
            <v>MES</v>
          </cell>
          <cell r="E2165">
            <v>515360</v>
          </cell>
        </row>
        <row r="2166">
          <cell r="B2166">
            <v>11145</v>
          </cell>
          <cell r="C2166" t="str">
            <v>KIT SILLA YEE 250 x 200 PVC</v>
          </cell>
          <cell r="D2166" t="str">
            <v>UN</v>
          </cell>
          <cell r="E2166">
            <v>197792</v>
          </cell>
        </row>
        <row r="2167">
          <cell r="B2167">
            <v>11146</v>
          </cell>
          <cell r="C2167" t="str">
            <v>KIT SILLA YEE 315 x 200 PVC</v>
          </cell>
          <cell r="D2167" t="str">
            <v>UN</v>
          </cell>
          <cell r="E2167">
            <v>279548</v>
          </cell>
        </row>
        <row r="2168">
          <cell r="B2168">
            <v>11147</v>
          </cell>
          <cell r="C2168" t="str">
            <v>KIT SILLA YEE 400 x 200 PVC</v>
          </cell>
          <cell r="D2168" t="str">
            <v>UN</v>
          </cell>
          <cell r="E2168">
            <v>341357</v>
          </cell>
        </row>
        <row r="2169">
          <cell r="B2169">
            <v>11148</v>
          </cell>
          <cell r="C2169" t="str">
            <v>KIT SILLA YEE 450 x 200 PVC</v>
          </cell>
          <cell r="D2169" t="str">
            <v>UN</v>
          </cell>
          <cell r="E2169">
            <v>365121</v>
          </cell>
        </row>
        <row r="2170">
          <cell r="B2170">
            <v>11152</v>
          </cell>
          <cell r="C2170" t="str">
            <v>RUTEADORA PARA PAVIMENTOS - PROFUNDIDAD DE CORTE DE 30 A 50 MM</v>
          </cell>
          <cell r="D2170" t="str">
            <v>HR</v>
          </cell>
          <cell r="E2170">
            <v>8107</v>
          </cell>
        </row>
        <row r="2171">
          <cell r="B2171">
            <v>11156</v>
          </cell>
          <cell r="C2171" t="str">
            <v>ANDAMIO CERTIFICADO MULTIDIRECCIONAL, 2 TORRES CON PASARELA DE 3 M, SECCIÓN  DE 2.07 X 2.07 M, ALTURA DE ANDAMIO 4 M</v>
          </cell>
          <cell r="D2171" t="str">
            <v>DIA</v>
          </cell>
          <cell r="E2171">
            <v>34827</v>
          </cell>
        </row>
        <row r="2172">
          <cell r="B2172">
            <v>11161</v>
          </cell>
          <cell r="C2172" t="str">
            <v>TRATAMIENTO Y DISPOSICIÓN FINAL DE RESIDUOS PELIGROSOS</v>
          </cell>
          <cell r="D2172" t="str">
            <v>KG</v>
          </cell>
          <cell r="E2172">
            <v>952</v>
          </cell>
        </row>
        <row r="2173">
          <cell r="B2173">
            <v>11162</v>
          </cell>
          <cell r="C2173" t="str">
            <v>CERRAMIENTO NYLOFOR 3D PRO Altura 2.00 m Fabricada en alambre de acero galvanizado de 5mm, recubierto con pintura de Poliéster Verde, de 4.75 mm de diámetro.Concreto de 3000 psi.</v>
          </cell>
          <cell r="D2173" t="str">
            <v>KG</v>
          </cell>
          <cell r="E2173">
            <v>334406</v>
          </cell>
        </row>
        <row r="2174">
          <cell r="B2174">
            <v>11164</v>
          </cell>
          <cell r="C2174" t="str">
            <v>MANIJA EN VARILLA LISA DE 1" EN ACERO A-37 ENMANTELADO CON TUBO PVC DE 1" x 1/4" CON PLATINA DE 1 1/2" x 1/4" SOLDADA</v>
          </cell>
          <cell r="D2174" t="str">
            <v>UN</v>
          </cell>
          <cell r="E2174">
            <v>37320</v>
          </cell>
        </row>
        <row r="2175">
          <cell r="B2175">
            <v>11165</v>
          </cell>
          <cell r="C2175" t="str">
            <v>ESTOPEROLES METÁLICOS CON ESPIGO. INCLUYE SUMINISTRO E INSTALACIÓN.</v>
          </cell>
          <cell r="D2175" t="str">
            <v>UN</v>
          </cell>
          <cell r="E2175">
            <v>6025</v>
          </cell>
        </row>
        <row r="2176">
          <cell r="B2176">
            <v>11167</v>
          </cell>
          <cell r="C2176" t="str">
            <v>TALADRO ROTOPERCUTOR MAYOR A 3/4"</v>
          </cell>
          <cell r="D2176" t="str">
            <v>HR</v>
          </cell>
          <cell r="E2176">
            <v>5355</v>
          </cell>
        </row>
        <row r="2177">
          <cell r="B2177">
            <v>11169</v>
          </cell>
          <cell r="C2177" t="str">
            <v>REPARADUCTO PVC D=4" - DUCTO TELEFÓNICO</v>
          </cell>
          <cell r="D2177" t="str">
            <v>ML</v>
          </cell>
          <cell r="E2177">
            <v>91678</v>
          </cell>
        </row>
        <row r="2178">
          <cell r="B2178">
            <v>11171</v>
          </cell>
          <cell r="C2178" t="str">
            <v>CONCRETO MR45 GRAVA COMÚN ACELERADO A 3 DÍAS.</v>
          </cell>
          <cell r="D2178" t="str">
            <v>M3</v>
          </cell>
          <cell r="E2178">
            <v>656880</v>
          </cell>
        </row>
        <row r="2179">
          <cell r="B2179">
            <v>11172</v>
          </cell>
          <cell r="C2179" t="str">
            <v>CONCRETO MR50 GRAVA COMÚN ACELERADO A 3 DÍAS.</v>
          </cell>
          <cell r="D2179" t="str">
            <v>M3</v>
          </cell>
          <cell r="E2179">
            <v>662830</v>
          </cell>
        </row>
        <row r="2180">
          <cell r="B2180">
            <v>11173</v>
          </cell>
          <cell r="C2180" t="str">
            <v>PENDONES ELABORADOS  EN BANNER, CON UNA DIMENSIÓN DE 1.00 m DE ANCHO POR 1.50 m DE LARGO. IMPRESIÓN A FULL COLOR SEGÚN DISEÑOS DE OJALETES.</v>
          </cell>
          <cell r="D2180" t="str">
            <v>UN</v>
          </cell>
          <cell r="E2180">
            <v>44625</v>
          </cell>
        </row>
        <row r="2181">
          <cell r="B2181">
            <v>11175</v>
          </cell>
          <cell r="C2181" t="str">
            <v>BASTÓN LUMINOSO 5 FUNCIONES GRANDE ST -900 -1 55 x 4.5 cm RECARGABLE.</v>
          </cell>
          <cell r="D2181" t="str">
            <v>UN</v>
          </cell>
          <cell r="E2181">
            <v>49980</v>
          </cell>
        </row>
        <row r="2182">
          <cell r="B2182">
            <v>11277</v>
          </cell>
          <cell r="C2182" t="str">
            <v>TACHA REFLECTIVA UNIDIRECCIONAL BLANCA/ROJA. Incluye suministro e instalación</v>
          </cell>
          <cell r="D2182" t="str">
            <v>UN</v>
          </cell>
          <cell r="E2182">
            <v>11156</v>
          </cell>
        </row>
        <row r="2183">
          <cell r="B2183">
            <v>11278</v>
          </cell>
          <cell r="C2183" t="str">
            <v>SEÑAL VERTICAL INFORMATIVA SI-27C (70 cm x 100 cm). INCLUYE SUMINISTRO E INSTALACION.</v>
          </cell>
          <cell r="D2183" t="str">
            <v>UN</v>
          </cell>
          <cell r="E2183">
            <v>435421</v>
          </cell>
        </row>
        <row r="2184">
          <cell r="B2184">
            <v>11279</v>
          </cell>
          <cell r="C2184" t="str">
            <v>SEÑAL VERTICAL PREVENTIVA SP-47B TIPO PENTÁGONO CON FLECHA. (INCLUYE SUMINISTRO E INSTALACION).</v>
          </cell>
          <cell r="D2184" t="str">
            <v>UN</v>
          </cell>
          <cell r="E2184">
            <v>569891</v>
          </cell>
        </row>
        <row r="2185">
          <cell r="B2185">
            <v>11280</v>
          </cell>
          <cell r="C2185" t="str">
            <v>POSTE TIPO MÉNSULA T2 (2.50m) EN TUBO SCH 40 GALVANIZADO Y PINTADO.</v>
          </cell>
          <cell r="D2185" t="str">
            <v>UN</v>
          </cell>
          <cell r="E2185">
            <v>3251437</v>
          </cell>
        </row>
        <row r="2186">
          <cell r="B2186">
            <v>11291</v>
          </cell>
          <cell r="C2186" t="str">
            <v>ALQUILER EQUIPO DE PERFORACIÓN, INCLUYE  JUEGO DE BROCAS - (BARRENADORA. Incl. Trípode y elementos de perforación y extensión) Incl. OPERARIO Y COMBUSTIBLE. Incluye Stand By mínimo de 5 horas diarias.</v>
          </cell>
          <cell r="D2186" t="str">
            <v>HR</v>
          </cell>
          <cell r="E2186">
            <v>358330</v>
          </cell>
        </row>
        <row r="2187">
          <cell r="B2187">
            <v>11292</v>
          </cell>
          <cell r="C2187" t="str">
            <v>ADAPTADOR TERMINAL CAMPANA PVC D= 6"</v>
          </cell>
          <cell r="D2187" t="str">
            <v>UN</v>
          </cell>
          <cell r="E2187">
            <v>26497</v>
          </cell>
        </row>
        <row r="2188">
          <cell r="B2188">
            <v>11304</v>
          </cell>
          <cell r="C2188" t="str">
            <v>MEDICIÓN DE LA RESISTENCIA AL DESLIZAMIENTO EN ESTRUCTURA DE PAVIMENTO RÍGIDOS Y FLEXIBLES (Coeficiente de Fricción) CON CON EQUIPO DE ALTO RENDIMIENTO. Incl. movilización, toma de información, proces</v>
          </cell>
          <cell r="D2188" t="str">
            <v>Km-Car</v>
          </cell>
          <cell r="E2188">
            <v>101150</v>
          </cell>
        </row>
        <row r="2189">
          <cell r="B2189">
            <v>11305</v>
          </cell>
          <cell r="C2189"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D2189" t="str">
            <v>Km-Car</v>
          </cell>
          <cell r="E2189">
            <v>113536</v>
          </cell>
        </row>
        <row r="2190">
          <cell r="B2190">
            <v>11308</v>
          </cell>
          <cell r="C2190" t="str">
            <v>ALQUILER DE GPS DE MANO GARMIN GPSMAP Serie 64 x Día, CON ALTÍMETRO Y BRÚJULA. PANTALLA A COLOR DE 2.6"</v>
          </cell>
          <cell r="D2190" t="str">
            <v>DIA</v>
          </cell>
          <cell r="E2190">
            <v>4646</v>
          </cell>
        </row>
        <row r="2191">
          <cell r="B2191">
            <v>11328</v>
          </cell>
          <cell r="C2191" t="str">
            <v>BARRERA EPOXICA POLIAMIDA</v>
          </cell>
          <cell r="D2191" t="str">
            <v>GLN</v>
          </cell>
          <cell r="E2191">
            <v>162540</v>
          </cell>
        </row>
        <row r="2192">
          <cell r="B2192">
            <v>11329</v>
          </cell>
          <cell r="C2192" t="str">
            <v>ESMALTE POLIURETANO ACRÍLICO (AMARILLO RAL 1003)</v>
          </cell>
          <cell r="D2192" t="str">
            <v>GLN</v>
          </cell>
          <cell r="E2192">
            <v>320000</v>
          </cell>
        </row>
        <row r="2193">
          <cell r="B2193">
            <v>11330</v>
          </cell>
          <cell r="C2193" t="str">
            <v>ESMALTE POLIURETANO ACRÍLICO (NEGRO RAL 9005)</v>
          </cell>
          <cell r="D2193" t="str">
            <v>GLN</v>
          </cell>
          <cell r="E2193">
            <v>290000</v>
          </cell>
        </row>
        <row r="2194">
          <cell r="B2194">
            <v>11331</v>
          </cell>
          <cell r="C2194" t="str">
            <v>ESMALTE POLIURETANO ACRÍLICO (GRIS RAL 7045)</v>
          </cell>
          <cell r="D2194" t="str">
            <v>GLN</v>
          </cell>
          <cell r="E2194">
            <v>290000</v>
          </cell>
        </row>
        <row r="2195">
          <cell r="B2195">
            <v>11332</v>
          </cell>
          <cell r="C2195" t="str">
            <v>BARANDA DE TRES TUBOS M82</v>
          </cell>
          <cell r="D2195" t="str">
            <v>ML</v>
          </cell>
          <cell r="E2195">
            <v>232050</v>
          </cell>
        </row>
        <row r="2196">
          <cell r="B2196">
            <v>11334</v>
          </cell>
          <cell r="C2196" t="str">
            <v>CERRAMIENTO TIPO CED M72</v>
          </cell>
          <cell r="D2196" t="str">
            <v>UN</v>
          </cell>
          <cell r="E2196">
            <v>410889</v>
          </cell>
        </row>
        <row r="2197">
          <cell r="B2197">
            <v>11335</v>
          </cell>
          <cell r="C2197" t="str">
            <v>BARANDA M-80 A, CON MÓDULO FRONTAL EN MALLA ESLABONADA</v>
          </cell>
          <cell r="D2197" t="str">
            <v>UN</v>
          </cell>
          <cell r="E2197">
            <v>285600</v>
          </cell>
        </row>
        <row r="2198">
          <cell r="B2198">
            <v>11337</v>
          </cell>
          <cell r="C2198" t="str">
            <v>MACROFIBRAS SINTÉTICAS DE POLIPROPILENO</v>
          </cell>
          <cell r="D2198" t="str">
            <v>KG</v>
          </cell>
          <cell r="E2198">
            <v>25942</v>
          </cell>
        </row>
        <row r="2199">
          <cell r="B2199">
            <v>11338</v>
          </cell>
          <cell r="C2199" t="str">
            <v>MEZCLA ASFÁLTICA EN CALIENTE SEMIDENSA MS 25 CON CEMENTO ASFÁLTICO 60-70</v>
          </cell>
          <cell r="D2199" t="str">
            <v>M3</v>
          </cell>
          <cell r="E2199">
            <v>748110</v>
          </cell>
        </row>
        <row r="2200">
          <cell r="B2200">
            <v>11342</v>
          </cell>
          <cell r="C2200" t="str">
            <v>CONCRETO MR41 CON MACROFIBRAS DE POLIPROPILENO</v>
          </cell>
          <cell r="D2200" t="str">
            <v>M3</v>
          </cell>
          <cell r="E2200">
            <v>618197</v>
          </cell>
        </row>
        <row r="2201">
          <cell r="B2201">
            <v>11343</v>
          </cell>
          <cell r="C2201" t="str">
            <v>CONCRETO MR43 CON MACROFIBRAS DE POLIPROPILENO</v>
          </cell>
          <cell r="D2201" t="str">
            <v>M3</v>
          </cell>
          <cell r="E2201">
            <v>628741</v>
          </cell>
        </row>
        <row r="2202">
          <cell r="B2202">
            <v>11344</v>
          </cell>
          <cell r="C2202" t="str">
            <v>MICROFIBRAS SINTÉTICA MONOFILAMENTO DE POLIPROPILENO</v>
          </cell>
          <cell r="D2202" t="str">
            <v>KG</v>
          </cell>
          <cell r="E2202">
            <v>38871</v>
          </cell>
        </row>
        <row r="2203">
          <cell r="B2203">
            <v>11346</v>
          </cell>
          <cell r="C2203" t="str">
            <v>FONDO DE JUNTA EN ESPUMA DE POLIETILENO DE BAJA DENSIDAD D= 32 mm</v>
          </cell>
          <cell r="D2203" t="str">
            <v>ML</v>
          </cell>
          <cell r="E2203">
            <v>10674</v>
          </cell>
        </row>
        <row r="2204">
          <cell r="B2204">
            <v>11349</v>
          </cell>
          <cell r="C2204" t="str">
            <v>REHABILITACIÓN RED DE ALCANTARILLADO CON TECNOLOGÍA CIPP, CON RESINA DE GRP CURADA CON RAYOS UV, INCLUYE EQUIPOS, MATERIALES, TRANSPORTES Y PERSONAL. DIÁMETRO 8”. ESPESOR 3,00 mm. EC = 14.200 MPA.</v>
          </cell>
          <cell r="D2204" t="str">
            <v>ML</v>
          </cell>
          <cell r="E2204">
            <v>1092122</v>
          </cell>
        </row>
        <row r="2205">
          <cell r="B2205">
            <v>11350</v>
          </cell>
          <cell r="C2205" t="str">
            <v>REHABILITACIÓN RED DE ALCANTARILLADO CON TECNOLOGÍA CIPP, CON RESINA DE GRP CURADA CON RAYOS UV, INCLUYE EQUIPOS, MATERIALES, TRANSPORTES Y PERSONAL. DIÁMETRO 10”. ESPESOR 3,00 mm. EC = 14.200 MPA.</v>
          </cell>
          <cell r="D2205" t="str">
            <v>ML</v>
          </cell>
          <cell r="E2205">
            <v>1148435</v>
          </cell>
        </row>
        <row r="2206">
          <cell r="B2206">
            <v>11351</v>
          </cell>
          <cell r="C2206" t="str">
            <v>REHABILITACIÓN RED DE ALCANTARILLADO CON TECNOLOGÍA CIPP, CON RESINA DE GRP CURADA CON RAYOS UV, INCLUYE EQUIPOS, MATERIALES, TRANSPORTES Y PERSONAL. DIÁMETRO 12”. ESPESOR 3,00 mm. EC = 14.200 MPA.</v>
          </cell>
          <cell r="D2206" t="str">
            <v>ML</v>
          </cell>
          <cell r="E2206">
            <v>1268061</v>
          </cell>
        </row>
        <row r="2207">
          <cell r="B2207">
            <v>11352</v>
          </cell>
          <cell r="C2207" t="str">
            <v>REHABILITACIÓN RED DE ALCANTARILLADO CON TECNOLOGÍA CIPP, CON RESINA DE GRP CURADA CON RAYOS UV, INCLUYE EQUIPOS, MATERIALES, TRANSPORTES Y PERSONAL. DIÁMETRO 14”. ESPESOR 3,50 mm. EC = 14.200 MPA.</v>
          </cell>
          <cell r="D2207" t="str">
            <v>ML</v>
          </cell>
          <cell r="E2207">
            <v>1506815</v>
          </cell>
        </row>
        <row r="2208">
          <cell r="B2208">
            <v>11353</v>
          </cell>
          <cell r="C2208" t="str">
            <v>REHABILITACIÓN RED DE ALCANTARILLAO CON TECNOLOGÍA CIPP, CON RESINA DE GRP CURADA CON RAYOS UV, INCLUYE EQUIPOS, MATERIALES, TRANSPORTES Y PERSONAL. DIÁMETRO 16”. ESPESOR 4.20 mm. EC = 14.200 MPA.</v>
          </cell>
          <cell r="D2208" t="str">
            <v>ML</v>
          </cell>
          <cell r="E2208">
            <v>1720713</v>
          </cell>
        </row>
        <row r="2209">
          <cell r="B2209">
            <v>11354</v>
          </cell>
          <cell r="C2209" t="str">
            <v>REHABILITACIÓN RED DE ALCANTARILLADO CON TECNOLOGÍA CIPP, CON RESINA DE GRP CURADA CON RAYOS UV, INCLUYE EQUIPOS, MATERIALES, TRANSPORTES Y PERSONAL. DIÁMETRO 18”. ESPESOR 4.20 mm. EC = 14.200 MPA.</v>
          </cell>
          <cell r="D2209" t="str">
            <v>ML</v>
          </cell>
          <cell r="E2209">
            <v>1877924</v>
          </cell>
        </row>
        <row r="2210">
          <cell r="B2210">
            <v>11355</v>
          </cell>
          <cell r="C2210" t="str">
            <v>REHABILITACIÓN RED DE ALCANTARILLADO CON TECNOLOGÍA CIPP, CON RESINA DE GRP CURADA CON RAYOS UV, INCLUYE EQUIPOS, MATERIALES, TRANSPORTES Y PERSONAL. DIÁMETRO 20”. ESPESOR 4.90 mm. EC = 14.200 MPA.</v>
          </cell>
          <cell r="D2210" t="str">
            <v>ML</v>
          </cell>
          <cell r="E2210">
            <v>2306992</v>
          </cell>
        </row>
        <row r="2211">
          <cell r="B2211">
            <v>11356</v>
          </cell>
          <cell r="C2211" t="str">
            <v>REHABILITACIÓN RED DE ALCANTARILLADO CON TECNOLOGÍA CIPP, CON RESINA DE GRP CURADA CON RAYOS UV, INCLUYE EQUIPOS, MATERIALES, TRANSPORTES Y PERSONAL. DIÁMETRO 24”. ESPESOR 5.60 mm. EC = 14.200 MPA.</v>
          </cell>
          <cell r="D2211" t="str">
            <v>ML</v>
          </cell>
          <cell r="E2211">
            <v>2561579</v>
          </cell>
        </row>
        <row r="2212">
          <cell r="B2212">
            <v>11357</v>
          </cell>
          <cell r="C2212" t="str">
            <v>REHABILITACIÓN RED DE ALCANTARILLADO CON TECNOLOGÍA CIPP, CON RESINA DE GRP CURADA CON RAYOS UV, INCLUYE EQUIPOS, MATERIALES, TRANSPORTES Y PERSONAL. DIÁMETRO 27”. ESPESOR 6.30 mm. EC = 14.200 MPA.</v>
          </cell>
          <cell r="D2212" t="str">
            <v>ML</v>
          </cell>
          <cell r="E2212">
            <v>3062029</v>
          </cell>
        </row>
        <row r="2213">
          <cell r="B2213">
            <v>11358</v>
          </cell>
          <cell r="C2213" t="str">
            <v>REHABILITACIÓN RED DE ALCANTARILLADO CON TECNOLOGÍA CIPP, CON RESINA DE GRP CURADA CON RAYOS UV, INCLUYE EQUIPOS, MATERIALES, TRANSPORTES Y PERSONAL. DIÁMETRO 30”. ESPESOR 7.00 mm. EC = 14.200 MPA.</v>
          </cell>
          <cell r="D2213" t="str">
            <v>ML</v>
          </cell>
          <cell r="E2213">
            <v>3524432</v>
          </cell>
        </row>
        <row r="2214">
          <cell r="B2214">
            <v>11359</v>
          </cell>
          <cell r="C2214" t="str">
            <v>REHABILITACIÓN RED DE ALCANTARILLADO CON TECNOLOGÍA CIPP, CON RESINA DE GRP CURADA CON RAYOS UV, INCLUYE EQUIPOS, MATERIALES, TRANSPORTES Y PERSONAL. DIÁMETRO 36”. ESPESOR 9.10 mm. EC = 16.875 MPA.</v>
          </cell>
          <cell r="D2214" t="str">
            <v>ML</v>
          </cell>
          <cell r="E2214">
            <v>4633902</v>
          </cell>
        </row>
        <row r="2215">
          <cell r="B2215">
            <v>11360</v>
          </cell>
          <cell r="C2215" t="str">
            <v>REHABILITACIÓN RED DE ALCANTARILLADO CON TECNOLOGÍA CIPP, CON RESINA DE GRP CURADA CON RAYOS UV, INCLUYE EQUIPOS, MATERIALES, TRANSPORTES Y PERSONAL. DIÁMETRO 40”. ESPESOR 9.80 mm. EC = 16.875 MPA.</v>
          </cell>
          <cell r="D2215" t="str">
            <v>ML</v>
          </cell>
          <cell r="E2215">
            <v>5894965</v>
          </cell>
        </row>
        <row r="2216">
          <cell r="B2216">
            <v>11361</v>
          </cell>
          <cell r="C2216" t="str">
            <v>REHABILITACIÓN RED DE ALCANTARILLADO CON TECNOLOGÍA CIPP, CON RESINA DE GRP CURADA CON RAYOS UV, INCLUYE EQUIPOS, MATERIALES, TRANSPORTES Y PERSONAL. DIÁMETRO 42”. ESPESOR 10.50 mm. EC = 16.875 MPA.</v>
          </cell>
          <cell r="D2216" t="str">
            <v>ML</v>
          </cell>
          <cell r="E2216">
            <v>6454983</v>
          </cell>
        </row>
        <row r="2217">
          <cell r="B2217">
            <v>11362</v>
          </cell>
          <cell r="C2217" t="str">
            <v>REDUCCIÓN PVC E.L.  D= 1 1/2 x 1" (BUJE SOLDADO)</v>
          </cell>
          <cell r="D2217" t="str">
            <v>UN</v>
          </cell>
          <cell r="E2217">
            <v>4480</v>
          </cell>
        </row>
        <row r="2218">
          <cell r="B2218">
            <v>11363</v>
          </cell>
          <cell r="C2218" t="str">
            <v>INTERRUPTOR GRADO INDUSTRIAL, 20A, EN CAJA FUNCIÓN ALUMINIO 11.7X11.7X5 CM, CON TAPA Y EMPAQUE</v>
          </cell>
          <cell r="D2218" t="str">
            <v>UN</v>
          </cell>
          <cell r="E2218">
            <v>78926</v>
          </cell>
        </row>
        <row r="2219">
          <cell r="B2219">
            <v>11366</v>
          </cell>
          <cell r="C2219" t="str">
            <v>CONCRETO MR45 CON MACROFIBRAS DE POLIPROPILENO</v>
          </cell>
          <cell r="D2219" t="str">
            <v>M3</v>
          </cell>
          <cell r="E2219">
            <v>634013</v>
          </cell>
        </row>
        <row r="2220">
          <cell r="B2220">
            <v>11367</v>
          </cell>
          <cell r="C2220" t="str">
            <v>AUTOIMPRIMANTE EPÓXICO TOLERANTE DE SUPERFICIE</v>
          </cell>
          <cell r="D2220" t="str">
            <v>GLN</v>
          </cell>
          <cell r="E2220">
            <v>156615</v>
          </cell>
        </row>
        <row r="2221">
          <cell r="B2221">
            <v>11368</v>
          </cell>
          <cell r="C2221" t="str">
            <v>IMPRIMANTE EPÓXICO TOLERANTE DE SUPERFICIE</v>
          </cell>
          <cell r="D2221" t="str">
            <v>GLN</v>
          </cell>
          <cell r="E2221">
            <v>173605</v>
          </cell>
        </row>
        <row r="2222">
          <cell r="B2222">
            <v>11370</v>
          </cell>
          <cell r="C2222" t="str">
            <v>SELLO DE SILICONA TIPO SL</v>
          </cell>
          <cell r="D2222" t="str">
            <v>GLN</v>
          </cell>
          <cell r="E2222">
            <v>374713</v>
          </cell>
        </row>
        <row r="2223">
          <cell r="B2223">
            <v>11379</v>
          </cell>
          <cell r="C2223" t="str">
            <v>CINTURÓN DE CIERRE Ø24" e=1/4"</v>
          </cell>
          <cell r="D2223" t="str">
            <v>UN</v>
          </cell>
          <cell r="E2223">
            <v>702449</v>
          </cell>
        </row>
        <row r="2224">
          <cell r="B2224">
            <v>11381</v>
          </cell>
          <cell r="C2224" t="str">
            <v>NIPLE HD Ø4" BRIDA B16.5 x LISO Long. 816 mm. CON PASAMURO z=665mm</v>
          </cell>
          <cell r="D2224" t="str">
            <v>UN</v>
          </cell>
          <cell r="E2224">
            <v>656981</v>
          </cell>
        </row>
        <row r="2225">
          <cell r="B2225">
            <v>11382</v>
          </cell>
          <cell r="C2225" t="str">
            <v>NIPLE HD Ø4" BRIDA B16.5 x LISO Long. 1274 mm. CON PASAMURO z=824mm</v>
          </cell>
          <cell r="D2225" t="str">
            <v>UN</v>
          </cell>
          <cell r="E2225">
            <v>918783</v>
          </cell>
        </row>
        <row r="2226">
          <cell r="B2226">
            <v>11384</v>
          </cell>
          <cell r="C2226" t="str">
            <v>NIPLE HD Ø4" BRIDA B16.5 x LISO Long. 500 mm. CON PASAMURO z=310mm</v>
          </cell>
          <cell r="D2226" t="str">
            <v>UN</v>
          </cell>
          <cell r="E2226">
            <v>476350</v>
          </cell>
        </row>
        <row r="2227">
          <cell r="B2227">
            <v>11385</v>
          </cell>
          <cell r="C2227" t="str">
            <v>NIPLE HD Ø4" BRIDA B16.5 x LISO Long. 1020 mm. CON PASAMURO z=820mm</v>
          </cell>
          <cell r="D2227" t="str">
            <v>UN</v>
          </cell>
          <cell r="E2227">
            <v>773592</v>
          </cell>
        </row>
        <row r="2228">
          <cell r="B2228">
            <v>11388</v>
          </cell>
          <cell r="C2228" t="str">
            <v>PIEZA ESPECIAL CCP Ø24" LISOxLISO CL300 LONGITUD 4000mm CON (1) SALIDA VERTICAL SOBRE LOMO DE Ø3" LONGITUD 200mm DE LA CAJA EXTERNA DEL TUBO A BRIDA B.16.5  Y (2) RUANAS PASAMURO Ø24" e=1' HA SOLDADAS</v>
          </cell>
          <cell r="D2228" t="str">
            <v>UN</v>
          </cell>
          <cell r="E2228">
            <v>10675357</v>
          </cell>
        </row>
        <row r="2229">
          <cell r="B2229">
            <v>11391</v>
          </cell>
          <cell r="C2229" t="str">
            <v>PIEZA ESPECIAL CCP Ø18" CL300 TIPO NIPLE LISO-BRIDA LONGITUD= 2300mm, (1) RUANA PASAMURO Ø18" HA e=1" SOLDADA A DISTANCIA z=0.85m (1) AMPLIACIÓN Ø18"A Ø24" LONGITUD=450mm SOLDADA A 1150mm DE LA BRIDA</v>
          </cell>
          <cell r="D2229" t="str">
            <v>UN</v>
          </cell>
          <cell r="E2229">
            <v>12113815</v>
          </cell>
        </row>
        <row r="2230">
          <cell r="B2230">
            <v>11408</v>
          </cell>
          <cell r="C2230" t="str">
            <v>TUBERIA HG Ø1 1/2"</v>
          </cell>
          <cell r="D2230" t="str">
            <v>ML</v>
          </cell>
          <cell r="E2230">
            <v>40270</v>
          </cell>
        </row>
        <row r="2231">
          <cell r="B2231">
            <v>11409</v>
          </cell>
          <cell r="C2231" t="str">
            <v>UNION DE DESMONTAJE AUTOPORTANTE HD Ø4" BRIDA B16.5</v>
          </cell>
          <cell r="D2231" t="str">
            <v>UN</v>
          </cell>
          <cell r="E2231">
            <v>953884</v>
          </cell>
        </row>
        <row r="2232">
          <cell r="B2232">
            <v>11424</v>
          </cell>
          <cell r="C2232" t="str">
            <v>CODO EN ACERO F 18" ENTRE 5° Y 22½° JUNTA ESPIGO / CAMPANA CON EMPAQUE DE CAUCHO, CON REVESTIMIENTO INTERIOR Y RECUBRIMIENTO EXTERIOR EN MORTERO DE CEMENTO. L=0,4 X 0,4M. PRESIÓN DE TRABAJO HASTA = 25</v>
          </cell>
          <cell r="D2232" t="str">
            <v>UN</v>
          </cell>
          <cell r="E2232">
            <v>2879905</v>
          </cell>
        </row>
        <row r="2233">
          <cell r="B2233">
            <v>11425</v>
          </cell>
          <cell r="C2233" t="str">
            <v>CODO EN ACERO F 18" ENTRE 22½° Y 45° JUNTA ESPIGO / CAMPANA CON EMPAQUE DE CAUCHO, CON REVESTIMIENTO INTERIOR Y RECUBRIMIENTO EXTERIOR EN MORTERO DE CEMENTO. L=0,60 X 0,60M. PRESIÓN DE TRABAJO HASTA =</v>
          </cell>
          <cell r="D2233" t="str">
            <v>UN</v>
          </cell>
          <cell r="E2233">
            <v>3685435</v>
          </cell>
        </row>
        <row r="2234">
          <cell r="B2234">
            <v>11426</v>
          </cell>
          <cell r="C2234" t="str">
            <v>CODO EN ACERO F 18" ENTRE 45° Y 67½° JUNTA ESPIGO / CAMPANA CON EMPAQUE DE CAUCHO, CON REVESTIMIENTO INTERIOR Y RECUBRIMIENTO EXTERIOR EN MORTERO DE CEMENTO. L=0,90 X 0,90M. PRESIÓN DE TRABAJO HASTA =</v>
          </cell>
          <cell r="D2234" t="str">
            <v>UN</v>
          </cell>
          <cell r="E2234">
            <v>4688548</v>
          </cell>
        </row>
        <row r="2235">
          <cell r="B2235">
            <v>11427</v>
          </cell>
          <cell r="C2235" t="str">
            <v>CODO EN ACERO F 18" ENTRE 45° Y 67½° JUNTA ESPIGO / CAMPANA CON EMPAQUE DE CAUCHO, CON REVESTIMIENTO INTERIOR Y RECUBRIMIENTO EXTERIOR EN MORTERO DE CEMENTO. L=1,35 X 1,35M. PRESIÓN DE TRABAJO HASTA =</v>
          </cell>
          <cell r="D2235" t="str">
            <v>UN</v>
          </cell>
          <cell r="E2235">
            <v>5626821</v>
          </cell>
        </row>
        <row r="2236">
          <cell r="B2236">
            <v>11428</v>
          </cell>
          <cell r="C2236" t="str">
            <v>TUBO EN ACERO F 20" CON UNIONES ESPIGO / CAMPANA CON EMPAQUE DE CAUCHO, CON REVESTIMIENTO INTERIOR Y RECUBRIMIENTO EXTERIOR EN MORTERO DE CEMENTO. FABRICADO DE CONFORMIDAD CON LA NORMA AWWA C 200 A PA</v>
          </cell>
          <cell r="D2236" t="str">
            <v>ML</v>
          </cell>
          <cell r="E2236">
            <v>1179859</v>
          </cell>
        </row>
        <row r="2237">
          <cell r="B2237">
            <v>11429</v>
          </cell>
          <cell r="C2237" t="str">
            <v>CODO EN ACERO F 20" ENTRE 5° Y 22½° JUNTA ESPIGO / CAMPANA CON EMPAQUE DE CAUCHO, CON REVESTIMIENTO INTERIOR Y RECUBRIMIENTO EXTERIOR EN MORTERO DE CEMENTO. L=0,4 X 0,4M. PRESIÓN DE TRABAJO HASTA = 25</v>
          </cell>
          <cell r="D2237" t="str">
            <v>UN</v>
          </cell>
          <cell r="E2237">
            <v>3209128</v>
          </cell>
        </row>
        <row r="2238">
          <cell r="B2238">
            <v>11430</v>
          </cell>
          <cell r="C2238" t="str">
            <v>CODO EN ACERO F 20" ENTRE 22½° Y 45° JUNTA ESPIGO / CAMPANA CON EMPAQUE DE CAUCHO, CON REVESTIMIENTO INTERIOR Y RECUBRIMIENTO EXTERIOR EN MORTERO DE CEMENTO. L=0,65 X 0,65M. PRESIÓN DE TRABAJO = 250 P</v>
          </cell>
          <cell r="D2238" t="str">
            <v>UN</v>
          </cell>
          <cell r="E2238">
            <v>4271074</v>
          </cell>
        </row>
        <row r="2239">
          <cell r="B2239">
            <v>11431</v>
          </cell>
          <cell r="C2239" t="str">
            <v>TUBO EN ACERO F 24" CON UNIONES ESPIGO / CAMPANA CON EMPAQUE DE CAUCHO, CON REVESTIMIENTO INTERIOR Y RECUBRIMIENTO EXTERIOR EN MORTERO DE CEMENTO. FABRICADO DE CONFORMIDAD CON LA NORMA AWWA C 200 A PA</v>
          </cell>
          <cell r="D2239" t="str">
            <v>ML</v>
          </cell>
          <cell r="E2239">
            <v>1373519</v>
          </cell>
        </row>
        <row r="2240">
          <cell r="B2240">
            <v>11432</v>
          </cell>
          <cell r="C2240" t="str">
            <v>CODO EN ACERO F 24" ENTRE 5° Y 22½° JUNTA ESPIGO / CAMPANA CON EMPAQUE DE CAUCHO, CON REVESTIMIENTO INTERIOR Y RECUBRIMIENTO EXTERIOR EN MORTERO DE CEMENTO. L=0,45 X 0,45M. PRESIÓN DE TRABAJO HASTA =</v>
          </cell>
          <cell r="D2240" t="str">
            <v>UN</v>
          </cell>
          <cell r="E2240">
            <v>4058783</v>
          </cell>
        </row>
        <row r="2241">
          <cell r="B2241">
            <v>11433</v>
          </cell>
          <cell r="C2241" t="str">
            <v>CODO EN ACERO F 24" ENTRE 22½° Y 45° JUNTA ESPIGO / CAMPANA CON EMPAQUE DE CAUCHO, CON REVESTIMIENTO INTERIOR Y RECUBRIMIENTO EXTERIOR EN MORTERO DE CEMENTO. L=0,80 X 0,80M. PRESIÓN DE TRABAJO = 250 P</v>
          </cell>
          <cell r="D2241" t="str">
            <v>UN</v>
          </cell>
          <cell r="E2241">
            <v>5668127</v>
          </cell>
        </row>
        <row r="2242">
          <cell r="B2242">
            <v>11434</v>
          </cell>
          <cell r="C2242" t="str">
            <v>CODO EN ACERO F 24" ENTRE 45° Y 67½° JUNTA ESPIGO / CAMPANA CON EMPAQUE DE CAUCHO, CON REVESTIMIENTO INTERIOR Y RECUBRIMIENTO EXTERIOR EN MORTERO DE CEMENTO. L=1,20 X 1,20M. PRESIÓN DE TRABAJO = 250 P</v>
          </cell>
          <cell r="D2242" t="str">
            <v>UN</v>
          </cell>
          <cell r="E2242">
            <v>7361843</v>
          </cell>
        </row>
        <row r="2243">
          <cell r="B2243">
            <v>11435</v>
          </cell>
          <cell r="C2243" t="str">
            <v>CANAL DE DRENAJE MONOLÍTICO EN CONCRETO POLIMÉRICO PD 150V, CLASE D400, COLOR NATURAL, H=27cm, A=20cm, Long=100cm, (Incluye rejilla)</v>
          </cell>
          <cell r="D2243" t="str">
            <v>ML</v>
          </cell>
          <cell r="E2243">
            <v>507693</v>
          </cell>
        </row>
        <row r="2244">
          <cell r="B2244">
            <v>11436</v>
          </cell>
          <cell r="C2244" t="str">
            <v>CANAL DE INSPECCION MONOLÍTICO EN CONCRETO POLIMÉRICO DE DRENAJE PD 150V, CLASE D400, COLOR NATURAL, H=27cm, A=20cm, Long=50cm, (Incluye rejilla)</v>
          </cell>
          <cell r="D2244" t="str">
            <v>UN</v>
          </cell>
          <cell r="E2244">
            <v>507693</v>
          </cell>
        </row>
        <row r="2245">
          <cell r="B2245">
            <v>11437</v>
          </cell>
          <cell r="C2245" t="str">
            <v>SUMIDERO PARA CANAL DE DRENAJE MONOLÍTICO EN CONCRETO POLIMÉRICO PD 150V, CLASE D400, COLOR NATURAL, CON REJA DE FUNDICIÓN, H=57,5cm, A=18cm, Long=50cm (Incluye rejilla)</v>
          </cell>
          <cell r="D2245" t="str">
            <v>UN</v>
          </cell>
          <cell r="E2245">
            <v>741132</v>
          </cell>
        </row>
        <row r="2246">
          <cell r="B2246">
            <v>11438</v>
          </cell>
          <cell r="C2246" t="str">
            <v>CANAL DE DRENAJE MONOLÍTICO EN CONCRETO POLIMÉRICO RD 200V, CLASE F900, COLOR NATURAL, H=53cm, A=26cm, Long=100cm (Incluye rejilla)</v>
          </cell>
          <cell r="D2246" t="str">
            <v>ML</v>
          </cell>
          <cell r="E2246">
            <v>990304</v>
          </cell>
        </row>
        <row r="2247">
          <cell r="B2247">
            <v>11439</v>
          </cell>
          <cell r="C2247" t="str">
            <v>CANAL DE INSPECCION DE DRENAJE MONOLÍTICO EN CONCRETO POLIMÉRICO RD 200V, CLASE F900, COLOR NATURAL, H=53cm, A=26cm, Long=66cm (Incluye rejilla)</v>
          </cell>
          <cell r="D2247" t="str">
            <v>UN</v>
          </cell>
          <cell r="E2247">
            <v>1173340</v>
          </cell>
        </row>
        <row r="2248">
          <cell r="B2248">
            <v>11442</v>
          </cell>
          <cell r="C2248" t="str">
            <v>PENNISETUM (Incluye 16 unidades por M2)</v>
          </cell>
          <cell r="D2248" t="str">
            <v>M2</v>
          </cell>
          <cell r="E2248">
            <v>55000</v>
          </cell>
        </row>
        <row r="2249">
          <cell r="B2249">
            <v>11443</v>
          </cell>
          <cell r="C2249" t="str">
            <v>LIRIOPE (Incluye 16 unidades por M2)</v>
          </cell>
          <cell r="D2249" t="str">
            <v>M2</v>
          </cell>
          <cell r="E2249">
            <v>49500</v>
          </cell>
        </row>
        <row r="2250">
          <cell r="B2250">
            <v>11444</v>
          </cell>
          <cell r="C2250" t="str">
            <v>CLAVEL CHINO (Incluye 16 unidades por M2)</v>
          </cell>
          <cell r="D2250" t="str">
            <v>M2</v>
          </cell>
          <cell r="E2250">
            <v>26500</v>
          </cell>
        </row>
        <row r="2251">
          <cell r="B2251">
            <v>11446</v>
          </cell>
          <cell r="C2251" t="str">
            <v>PRUEBA DE CARGA ESTÁTICA Y DINÁMICA PARA PUENTE PEATONAL EN ESTRUCTURA METÁLICA Y CONCRETO REFORZADO. (Incl. logística, equipos y personal para toma información, procesamiento y entrega informe final.</v>
          </cell>
          <cell r="D2251" t="str">
            <v>UN</v>
          </cell>
          <cell r="E2251">
            <v>32130000</v>
          </cell>
        </row>
        <row r="2252">
          <cell r="B2252">
            <v>11447</v>
          </cell>
          <cell r="C2252" t="str">
            <v>PISO EN PORCELANATO COLOR GRIS OSCURO TIPO BARI PLUS, ACABADO PULIDO, FORMATO 0,60cmx0,60cm LÍNEA CONVENCIONAL.</v>
          </cell>
          <cell r="D2252" t="str">
            <v>M2</v>
          </cell>
          <cell r="E2252">
            <v>62237</v>
          </cell>
        </row>
        <row r="2253">
          <cell r="B2253">
            <v>11448</v>
          </cell>
          <cell r="C2253" t="str">
            <v>PINO ROMERON H=1.5m (Incluye tutor con manguera y alambre)</v>
          </cell>
          <cell r="D2253" t="str">
            <v>UN</v>
          </cell>
          <cell r="E2253">
            <v>132000</v>
          </cell>
        </row>
        <row r="2254">
          <cell r="B2254">
            <v>11449</v>
          </cell>
          <cell r="C2254" t="str">
            <v>CHALECO SENCILLO EN DRIL SIN LOGO DOS BOLSILLOS</v>
          </cell>
          <cell r="D2254" t="str">
            <v>UN</v>
          </cell>
          <cell r="E2254">
            <v>34510</v>
          </cell>
        </row>
        <row r="2255">
          <cell r="B2255">
            <v>11450</v>
          </cell>
          <cell r="C2255" t="str">
            <v>CHALECO REFLECTIVO EN TELA</v>
          </cell>
          <cell r="D2255" t="str">
            <v>UN</v>
          </cell>
          <cell r="E2255">
            <v>12971</v>
          </cell>
        </row>
        <row r="2256">
          <cell r="B2256">
            <v>11451</v>
          </cell>
          <cell r="C2256" t="str">
            <v>CARTUCHO RESPIRADOR P-100 VAPORES ORGÁNICOS</v>
          </cell>
          <cell r="D2256" t="str">
            <v>UN</v>
          </cell>
          <cell r="E2256">
            <v>20230</v>
          </cell>
        </row>
        <row r="2257">
          <cell r="B2257">
            <v>11452</v>
          </cell>
          <cell r="C2257" t="str">
            <v>GUANTE SOLDADOR</v>
          </cell>
          <cell r="D2257" t="str">
            <v>PAR</v>
          </cell>
          <cell r="E2257">
            <v>27251</v>
          </cell>
        </row>
        <row r="2258">
          <cell r="B2258">
            <v>11453</v>
          </cell>
          <cell r="C2258" t="str">
            <v>DESCENDEDOR ANTICAIDA</v>
          </cell>
          <cell r="D2258" t="str">
            <v>PAR</v>
          </cell>
          <cell r="E2258">
            <v>747677</v>
          </cell>
        </row>
        <row r="2259">
          <cell r="B2259">
            <v>11454</v>
          </cell>
          <cell r="C2259" t="str">
            <v>EXÁMEN DE APTITUD PSICOFÍSICA PARA TRABAJO EN ALTURA (Incluye perfíl lipídico, glicemia pre y post.)</v>
          </cell>
          <cell r="D2259" t="str">
            <v>UN</v>
          </cell>
          <cell r="E2259">
            <v>70000</v>
          </cell>
        </row>
        <row r="2260">
          <cell r="B2260">
            <v>11455</v>
          </cell>
          <cell r="C2260"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D2260" t="str">
            <v>Pto.3R</v>
          </cell>
          <cell r="E2260">
            <v>23800</v>
          </cell>
        </row>
        <row r="2261">
          <cell r="B2261">
            <v>11456</v>
          </cell>
          <cell r="C2261"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D2261" t="str">
            <v>Pto.3R</v>
          </cell>
          <cell r="E2261">
            <v>29750</v>
          </cell>
        </row>
        <row r="2262">
          <cell r="B2262">
            <v>11457</v>
          </cell>
          <cell r="C2262" t="str">
            <v>TOMA DE DEFLEXIONES CON EQUIPO DEFLECTÓMETRO DE IMPACTO (LWD) EN ESTRUCTURA DE PAVIMENTO. Incluye movilización, toma de información, procesamiento y entrega de resultados. Norma técnica: ASTM E2583.</v>
          </cell>
          <cell r="D2262" t="str">
            <v>PUNTO</v>
          </cell>
          <cell r="E2262">
            <v>37846</v>
          </cell>
        </row>
        <row r="2263">
          <cell r="B2263">
            <v>11458</v>
          </cell>
          <cell r="C2263"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D2263" t="str">
            <v>Km-Car</v>
          </cell>
          <cell r="E2263">
            <v>72663</v>
          </cell>
        </row>
        <row r="2264">
          <cell r="B2264">
            <v>11459</v>
          </cell>
          <cell r="C2264"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D2264" t="str">
            <v>Km-Car</v>
          </cell>
          <cell r="E2264">
            <v>65759</v>
          </cell>
        </row>
        <row r="2265">
          <cell r="B2265">
            <v>11460</v>
          </cell>
          <cell r="C2265"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265" t="str">
            <v>Km-Car</v>
          </cell>
          <cell r="E2265">
            <v>108994</v>
          </cell>
        </row>
        <row r="2266">
          <cell r="B2266">
            <v>11461</v>
          </cell>
          <cell r="C2266"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D2266" t="str">
            <v>Km-Car</v>
          </cell>
          <cell r="E2266">
            <v>142800</v>
          </cell>
        </row>
        <row r="2267">
          <cell r="B2267">
            <v>11462</v>
          </cell>
          <cell r="C2267"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D2267" t="str">
            <v>Km-Car</v>
          </cell>
          <cell r="E2267">
            <v>133821</v>
          </cell>
        </row>
        <row r="2268">
          <cell r="B2268">
            <v>11463</v>
          </cell>
          <cell r="C2268"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68" t="str">
            <v>Km-Car</v>
          </cell>
          <cell r="E2268">
            <v>160650</v>
          </cell>
        </row>
        <row r="2269">
          <cell r="B2269">
            <v>11464</v>
          </cell>
          <cell r="C2269"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D2269" t="str">
            <v>Km-Car</v>
          </cell>
          <cell r="E2269">
            <v>258944</v>
          </cell>
        </row>
        <row r="2270">
          <cell r="B2270">
            <v>11465</v>
          </cell>
          <cell r="C2270"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D2270" t="str">
            <v>Km-Car</v>
          </cell>
          <cell r="E2270">
            <v>187604</v>
          </cell>
        </row>
        <row r="2271">
          <cell r="B2271">
            <v>11466</v>
          </cell>
          <cell r="C2271"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71" t="str">
            <v>Km-Car</v>
          </cell>
          <cell r="E2271">
            <v>164707</v>
          </cell>
        </row>
        <row r="2272">
          <cell r="B2272">
            <v>11467</v>
          </cell>
          <cell r="C2272" t="str">
            <v>DETERMINACIÓN DE ESPESORES EN ESTRUCTURA DE PAVIMENTO CON EQUIPO GEORRADAR, EQUIPADO MÍNIMO CON DOS ANTENAS DE OPERACIÓN, CON FRECUENCIAS: LA PRIMERA COMO MÍNIMO 1000 MHZ Y LA SEGUNDA ENTRE 300 Y 600. Norma técnica: ASTM D4748.</v>
          </cell>
          <cell r="D2272" t="str">
            <v>Km-Car</v>
          </cell>
          <cell r="E2272">
            <v>197540</v>
          </cell>
        </row>
        <row r="2273">
          <cell r="B2273">
            <v>11468</v>
          </cell>
          <cell r="C2273" t="str">
            <v>MEDICIÓN DE LA RESISTENCIA AL DESLIZAMIENTO EN ESTRUCTURA DE PAVIMENTO CON DISPOSITIVO DE RUEDA PARCIALMENTE BLOQUEADA CON GRADO DE DESLIZAMIENTO FIJO. Incluye movilización y carro escolta del equipo. Norma técnica: ASTM E2340 ASTM E274 ASTM F408 ASTM E1551.</v>
          </cell>
          <cell r="D2273" t="str">
            <v>Km-Car</v>
          </cell>
          <cell r="E2273">
            <v>297500</v>
          </cell>
        </row>
        <row r="2274">
          <cell r="B2274">
            <v>11470</v>
          </cell>
          <cell r="C2274" t="str">
            <v>MEDICIÓN DE PERFIL TRANSVERSAL EN ESTRUCTURA DE PAVIMENTO CON PERFILÓMETRO LASER Y DETERMINACIÓN DE LA IRREGULARIDAD SUPERFICIAL (AHUELLAMIENTO). Incluye movilización y carro escolta del equipo y toma</v>
          </cell>
          <cell r="D2274" t="str">
            <v>Km-Car</v>
          </cell>
          <cell r="E2274">
            <v>73780</v>
          </cell>
        </row>
        <row r="2275">
          <cell r="B2275">
            <v>11471</v>
          </cell>
          <cell r="C2275" t="str">
            <v>MEDICIÓN DE PERFIL DE MACROTEXTURA EN ESTRUCTURA DE  PAVIMENTO CON PERFILÓMETRO LASER Y DETERMINACIÓN DE LA PROFUNDIDAD MEDIA DEL PERFIL (MDP). Incluye movilización y carro escolta del equipo y toma d. Norma técnica: ASTM E1845.</v>
          </cell>
          <cell r="D2275" t="str">
            <v>Km-Car</v>
          </cell>
          <cell r="E2275">
            <v>83300</v>
          </cell>
        </row>
        <row r="2276">
          <cell r="B2276">
            <v>11472</v>
          </cell>
          <cell r="C2276"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D2276" t="str">
            <v>Km-Car</v>
          </cell>
          <cell r="E2276">
            <v>79280</v>
          </cell>
        </row>
        <row r="2277">
          <cell r="B2277">
            <v>11473</v>
          </cell>
          <cell r="C2277" t="str">
            <v>ALQUILER  DE DEFLECTÓMETRO DE IMPACTO (FWD/HWD). Incluye movilización y carro escolta del equipo y toma de información, procesamiento y entrega de resultados. Norma técnica: INV E – 798 - 13 ASTM D4694 INV E – 797 - 13 ASTM D4695 ASTM D5858.</v>
          </cell>
          <cell r="D2277" t="str">
            <v>JR</v>
          </cell>
          <cell r="E2277">
            <v>3570000</v>
          </cell>
        </row>
        <row r="2278">
          <cell r="B2278">
            <v>11474</v>
          </cell>
          <cell r="C2278" t="str">
            <v>ALQUILER  DE DEFLECTÓMETRO DE IMPACTO (LWD). Incluye movilización y toma de información, procesamiento y entrega de resultados. Norma técnica: ASTM E2583.</v>
          </cell>
          <cell r="D2278" t="str">
            <v>JR</v>
          </cell>
          <cell r="E2278">
            <v>2798880</v>
          </cell>
        </row>
        <row r="2279">
          <cell r="B2279">
            <v>11477</v>
          </cell>
          <cell r="C2279" t="str">
            <v>ENSAYO RADIOGRÁFICO. Norma técnica: ASTM E94.</v>
          </cell>
          <cell r="D2279" t="str">
            <v>DIA</v>
          </cell>
          <cell r="E2279">
            <v>1071000</v>
          </cell>
        </row>
        <row r="2280">
          <cell r="B2280">
            <v>11481</v>
          </cell>
          <cell r="C2280" t="str">
            <v>EVALUACIÓN DEL GRADO DE LIMPIEZA MANUAL. Norma técnica: SSPC-SP2.</v>
          </cell>
          <cell r="D2280" t="str">
            <v>DIA</v>
          </cell>
          <cell r="E2280">
            <v>595000</v>
          </cell>
        </row>
        <row r="2281">
          <cell r="B2281">
            <v>11482</v>
          </cell>
          <cell r="C2281" t="str">
            <v>EVALUACIÓN DEL GRADO DE LIMPIEZA MANUAL Y MECÁNICA. Norma técnica: SSPC-SP3.</v>
          </cell>
          <cell r="D2281" t="str">
            <v>DIA</v>
          </cell>
          <cell r="E2281">
            <v>595000</v>
          </cell>
        </row>
        <row r="2282">
          <cell r="B2282">
            <v>11483</v>
          </cell>
          <cell r="C2282" t="str">
            <v>EVALUACIÓN DEL GRADO DE LIMPIEZA POR CHORRO ABRASIVO A GRADO METAL BLANCO BASADO EN EL PATRÓN SSPC - VIS1. Norma técnica: SSPC-SP5 SSPC-SP7.</v>
          </cell>
          <cell r="D2282" t="str">
            <v>DIA</v>
          </cell>
          <cell r="E2282">
            <v>595000</v>
          </cell>
        </row>
        <row r="2283">
          <cell r="B2283">
            <v>11484</v>
          </cell>
          <cell r="C2283" t="str">
            <v>EVALUACIÓN DEL GRADO DE RUGOSIDAD DEL RECUBRIMIENTO. Norma técnica: NTC 3951  ASTM D4417.</v>
          </cell>
          <cell r="D2283" t="str">
            <v>DIA</v>
          </cell>
          <cell r="E2283">
            <v>595000</v>
          </cell>
        </row>
        <row r="2284">
          <cell r="B2284">
            <v>11485</v>
          </cell>
          <cell r="C2284" t="str">
            <v>EVALUACIÓN DE CONDICIONES AMBIENTALES (EN EL MOMENTO DE LA APLICACIÓN DEL RECUBRIMIENTO). Norma técnica: NTC 3951  ASTM E337.</v>
          </cell>
          <cell r="D2284" t="str">
            <v>DIA</v>
          </cell>
          <cell r="E2284">
            <v>595000</v>
          </cell>
        </row>
        <row r="2285">
          <cell r="B2285">
            <v>11489</v>
          </cell>
          <cell r="C2285" t="str">
            <v>INSPECCIÓN VISUAL PARA EVALUACIÓN DE DEFECTOS Y DEFINICIÓN DE PROCEDIMIENTOS DE REPARACIÓN. Norma técnica: ASTM 123A/123M.</v>
          </cell>
          <cell r="D2285" t="str">
            <v>DIA</v>
          </cell>
          <cell r="E2285">
            <v>595000</v>
          </cell>
        </row>
        <row r="2286">
          <cell r="B2286">
            <v>11498</v>
          </cell>
          <cell r="C2286" t="str">
            <v>TRACCIÓN DE ACERO ESTRUCTURAL. Norma técnica: NTC 3353 - ASTM E8.</v>
          </cell>
          <cell r="D2286" t="str">
            <v>UN</v>
          </cell>
          <cell r="E2286">
            <v>154500</v>
          </cell>
        </row>
        <row r="2287">
          <cell r="B2287">
            <v>11499</v>
          </cell>
          <cell r="C2287" t="str">
            <v>TRACCIÓN DE BARRAS LISAS Y CORRUGADAS EN ACERO AL CARBONO. Norma técnica: NTC 2289 NTC 3353 ASTM A370.</v>
          </cell>
          <cell r="D2287" t="str">
            <v>UN</v>
          </cell>
          <cell r="E2287">
            <v>115000</v>
          </cell>
        </row>
        <row r="2288">
          <cell r="B2288">
            <v>11500</v>
          </cell>
          <cell r="C2288" t="str">
            <v>TRACCIÓN DE ALAMBRE DE ACERO/TORON DE ACERO. Norma técnica: NTC 2289 NTC 3353 ASTM A370.</v>
          </cell>
          <cell r="D2288" t="str">
            <v>UN</v>
          </cell>
          <cell r="E2288">
            <v>115000</v>
          </cell>
        </row>
        <row r="2289">
          <cell r="B2289">
            <v>11501</v>
          </cell>
          <cell r="C2289" t="str">
            <v>DUREZA ROCKWELL DE MATERIALES METÁLICOS (ALUMINIO). Norma técnica: ASTM E18.</v>
          </cell>
          <cell r="D2289" t="str">
            <v>UN</v>
          </cell>
          <cell r="E2289">
            <v>105000</v>
          </cell>
        </row>
        <row r="2290">
          <cell r="B2290">
            <v>11502</v>
          </cell>
          <cell r="C2290" t="str">
            <v>DETERMINACIÓN DE LA EXPANSIÓN DEL CEMENTO EN BARRAS DE MORTERO SUMERGIDAS AL AGUA. Norma técnica: NTC - 4927.</v>
          </cell>
          <cell r="D2290" t="str">
            <v>UN</v>
          </cell>
          <cell r="E2290">
            <v>623503</v>
          </cell>
        </row>
        <row r="2291">
          <cell r="B2291">
            <v>11503</v>
          </cell>
          <cell r="C2291" t="str">
            <v>DETERMINACIÓN DE LA ACTIVIDAD PUZOLÁNICA EN CEMENTOS CON PUZOLANA. Norma técnica: NTC - 1512.</v>
          </cell>
          <cell r="D2291" t="str">
            <v>UN</v>
          </cell>
          <cell r="E2291">
            <v>804202</v>
          </cell>
        </row>
        <row r="2292">
          <cell r="B2292">
            <v>11504</v>
          </cell>
          <cell r="C2292" t="str">
            <v>RESISTENCIA A LA ABRASIÓN - DESGASTE DE CONCRETO. Norma técnica: ASTM D3389 NTC-5147.</v>
          </cell>
          <cell r="D2292" t="str">
            <v>UN</v>
          </cell>
          <cell r="E2292">
            <v>991500</v>
          </cell>
        </row>
        <row r="2293">
          <cell r="B2293">
            <v>11505</v>
          </cell>
          <cell r="C2293" t="str">
            <v>FLEXIÓN DE LOSETA EN CONCRETO PRETENSADO. Norma técnica: ASTM C78 NTC 2871.</v>
          </cell>
          <cell r="D2293" t="str">
            <v>UN</v>
          </cell>
          <cell r="E2293">
            <v>465613</v>
          </cell>
        </row>
        <row r="2294">
          <cell r="B2294">
            <v>11506</v>
          </cell>
          <cell r="C2294" t="str">
            <v>PUNZONAMIENTO DE PANEL EN CONCRETO PRETENSADO. Norma técnica: PROTOCOLO PUNZONAMIENTO CONTRATO IDU-791-2017.</v>
          </cell>
          <cell r="D2294" t="str">
            <v>UN</v>
          </cell>
          <cell r="E2294">
            <v>500780</v>
          </cell>
        </row>
        <row r="2295">
          <cell r="B2295">
            <v>11507</v>
          </cell>
          <cell r="C2295" t="str">
            <v>CONTENIDO DE AIRE INCLUIDO. Norma técnica: NTC 1032.</v>
          </cell>
          <cell r="D2295" t="str">
            <v>UN</v>
          </cell>
          <cell r="E2295">
            <v>62043</v>
          </cell>
        </row>
        <row r="2296">
          <cell r="B2296">
            <v>11508</v>
          </cell>
          <cell r="C2296" t="str">
            <v>INSTRUMENTACIÓN INICIAL PARA ESTIMAR LA RESISTENCIA DEL CONCRETO POR EL MÉTODO DE LA MADUREZ. Norma técnica: NTC 3756.</v>
          </cell>
          <cell r="D2296" t="str">
            <v>UN</v>
          </cell>
          <cell r="E2296">
            <v>64421</v>
          </cell>
        </row>
        <row r="2297">
          <cell r="B2297">
            <v>11509</v>
          </cell>
          <cell r="C2297" t="str">
            <v>FLUJO LIBRE, FLUJO RESTRINGIDO Y SEGREGACIÓN EN CONCRETOS AUTOCOMPACTANTES. Norma técnica: NTC 5222.</v>
          </cell>
          <cell r="D2297" t="str">
            <v>UN</v>
          </cell>
          <cell r="E2297">
            <v>103072</v>
          </cell>
        </row>
        <row r="2298">
          <cell r="B2298">
            <v>11510</v>
          </cell>
          <cell r="C2298" t="str">
            <v>TIEMPO DE FRAGUADO DE MEZCLAS DE CONCRETO POR MEDIO DE SU RESISTENCIA A LA PENETRACIÓN. Norma técnica: NTC 890.</v>
          </cell>
          <cell r="D2298" t="str">
            <v>UN</v>
          </cell>
          <cell r="E2298">
            <v>122399</v>
          </cell>
        </row>
        <row r="2299">
          <cell r="B2299">
            <v>11511</v>
          </cell>
          <cell r="C2299" t="str">
            <v>TOMA DE LECTURAS DIARIAS PARA ESTIMAR LA RESISTENCIA DEL CONCRETO POR EL MÉTODO DE MADUREZ. Norma técnica: NTC 3756.</v>
          </cell>
          <cell r="D2299" t="str">
            <v>PTO/3M</v>
          </cell>
          <cell r="E2299">
            <v>103072</v>
          </cell>
        </row>
        <row r="2300">
          <cell r="B2300">
            <v>11512</v>
          </cell>
          <cell r="C2300" t="str">
            <v>RESISTENCIA A LA PENETRACIÓN PISTÓN DE 50 MM DE DIÁMETRO. Norma técnica: ASTM D6241.</v>
          </cell>
          <cell r="D2300" t="str">
            <v>UN</v>
          </cell>
          <cell r="E2300">
            <v>319396</v>
          </cell>
        </row>
        <row r="2301">
          <cell r="B2301">
            <v>11513</v>
          </cell>
          <cell r="C2301" t="str">
            <v>TAMAÑO DE  ABERTURA APARENTE. Norma técnica: ASTM D4751 NTC-2255-2003.</v>
          </cell>
          <cell r="D2301" t="str">
            <v>UN</v>
          </cell>
          <cell r="E2301">
            <v>188615</v>
          </cell>
        </row>
        <row r="2302">
          <cell r="B2302">
            <v>11514</v>
          </cell>
          <cell r="C2302" t="str">
            <v>ESTABILIDAD  ULTRAVIOLETA POR HR. Norma técnica: ASTM D4355.</v>
          </cell>
          <cell r="D2302" t="str">
            <v>HR</v>
          </cell>
          <cell r="E2302">
            <v>23800</v>
          </cell>
        </row>
        <row r="2303">
          <cell r="B2303">
            <v>11515</v>
          </cell>
          <cell r="C2303" t="str">
            <v>DENSIDAD DE PLÁSTICOS MEDIANTE LA TÉCNICA DE GRADIENTE DE DENSIDAD. Norma técnica: ASTM D1505.</v>
          </cell>
          <cell r="D2303" t="str">
            <v>UN</v>
          </cell>
          <cell r="E2303">
            <v>333200</v>
          </cell>
        </row>
        <row r="2304">
          <cell r="B2304">
            <v>11516</v>
          </cell>
          <cell r="C2304" t="str">
            <v>DENSIDAD Y GRAVEDAD ESPECÍFICA (DENSIDAD RELATIVA) DE PLÁSTICOS POR DESPLAZAMIENTO. Norma técnica: ASTM D792.</v>
          </cell>
          <cell r="D2304" t="str">
            <v>UN</v>
          </cell>
          <cell r="E2304">
            <v>126140</v>
          </cell>
        </row>
        <row r="2305">
          <cell r="B2305">
            <v>11517</v>
          </cell>
          <cell r="C2305" t="str">
            <v>ESPESOR NOMINAL DE LOS GEOSINTÉTICOS. Norma técnica: ASTM D5199.</v>
          </cell>
          <cell r="D2305" t="str">
            <v>UN</v>
          </cell>
          <cell r="E2305">
            <v>142800</v>
          </cell>
        </row>
        <row r="2306">
          <cell r="B2306">
            <v>11518</v>
          </cell>
          <cell r="C2306" t="str">
            <v>CONTENIDO DE CARBÓN NEGRO. Norma técnica: ASTM D1603 ASTM D4218 ISO 6964-19.</v>
          </cell>
          <cell r="D2306" t="str">
            <v>UN</v>
          </cell>
          <cell r="E2306">
            <v>333200</v>
          </cell>
        </row>
        <row r="2307">
          <cell r="B2307">
            <v>11519</v>
          </cell>
          <cell r="C2307" t="str">
            <v>PROPIEDADES DE TRACCIÓN DE POLIETILENO NO REFORZADO Y GEOMEMBRANA DE POLIPROPILENO FLEXIBLE NO REFORZADO. Norma técnica: ASTM D1603 ASTM D4218 ISO 6964-19.</v>
          </cell>
          <cell r="D2307" t="str">
            <v>UN</v>
          </cell>
          <cell r="E2307">
            <v>189210</v>
          </cell>
        </row>
        <row r="2308">
          <cell r="B2308">
            <v>11520</v>
          </cell>
          <cell r="C2308" t="str">
            <v>INTEGRIDAD DE LAS COSTURAS UTILIZADAS PARA UNIR GEOMEMBRANAS FLEXIBLES DE LÁMINAS POLIMÉRICAS. Norma técnica: ISO 13426 Método B ASTM D4437.</v>
          </cell>
          <cell r="D2308" t="str">
            <v>UN</v>
          </cell>
          <cell r="E2308">
            <v>214200</v>
          </cell>
        </row>
        <row r="2309">
          <cell r="B2309">
            <v>11521</v>
          </cell>
          <cell r="C2309" t="str">
            <v>TIEMPO DE INDUCCIÓN OXIDATIVA. Norma técnica: ASTM D3895.</v>
          </cell>
          <cell r="D2309" t="str">
            <v>UN</v>
          </cell>
          <cell r="E2309">
            <v>325500</v>
          </cell>
        </row>
        <row r="2310">
          <cell r="B2310">
            <v>11522</v>
          </cell>
          <cell r="C2310" t="str">
            <v>RESISTENCIA AL AGRIETAMIENTO AFECTACIONES MEDIOAMBIENTALES. Norma técnica: ASTM D1693.</v>
          </cell>
          <cell r="D2310" t="str">
            <v>UN</v>
          </cell>
          <cell r="E2310">
            <v>214200</v>
          </cell>
        </row>
        <row r="2311">
          <cell r="B2311">
            <v>11523</v>
          </cell>
          <cell r="C2311" t="str">
            <v>ANGULO LA FRICCIÓN CONJUNTO ARENA – PARED DE CELDA. Norma técnica: ASTM D5321.</v>
          </cell>
          <cell r="D2311" t="str">
            <v>UN</v>
          </cell>
          <cell r="E2311">
            <v>333200</v>
          </cell>
        </row>
        <row r="2312">
          <cell r="B2312">
            <v>11524</v>
          </cell>
          <cell r="C2312" t="str">
            <v>RESISTENCIA A LA TENSIÓN ÚLTIMA (VMPR). Norma técnica: ASTM D6637.</v>
          </cell>
          <cell r="D2312" t="str">
            <v>UN</v>
          </cell>
          <cell r="E2312">
            <v>178500</v>
          </cell>
        </row>
        <row r="2313">
          <cell r="B2313">
            <v>11525</v>
          </cell>
          <cell r="C2313" t="str">
            <v>ELONGACIÓN A LA ROTURA. Norma técnica: ASTM D6637.</v>
          </cell>
          <cell r="D2313" t="str">
            <v>UN</v>
          </cell>
          <cell r="E2313">
            <v>151130</v>
          </cell>
        </row>
        <row r="2314">
          <cell r="B2314">
            <v>11526</v>
          </cell>
          <cell r="C2314" t="str">
            <v>PUNTO DE FUSIÓN. Norma técnica: ASTM D276.</v>
          </cell>
          <cell r="D2314" t="str">
            <v>UN</v>
          </cell>
          <cell r="E2314">
            <v>714000</v>
          </cell>
        </row>
        <row r="2315">
          <cell r="B2315">
            <v>11528</v>
          </cell>
          <cell r="C2315" t="str">
            <v>CONTENIDO DE AGUA EN UNA EMULSIÓN ASFÁLTICA. Norma técnica: INV E – 761 - 13 ASTM D244.</v>
          </cell>
          <cell r="D2315" t="str">
            <v>UN</v>
          </cell>
          <cell r="E2315">
            <v>195160</v>
          </cell>
        </row>
        <row r="2316">
          <cell r="B2316">
            <v>11529</v>
          </cell>
          <cell r="C2316" t="str">
            <v>ESTABILIDAD DE LAS EMULSIONES ASFÁLTICAS DURANTE EL ALMACENAMIENTO. Norma técnica: INV E – 764 - 13 ASTM D 6930 NLT 140.</v>
          </cell>
          <cell r="D2316" t="str">
            <v>UN</v>
          </cell>
          <cell r="E2316">
            <v>214200</v>
          </cell>
        </row>
        <row r="2317">
          <cell r="B2317">
            <v>11531</v>
          </cell>
          <cell r="C2317" t="str">
            <v>ALARGAMIENTO HASTA LA ROTURA. Norma técnica: ASTM D412 ISO 37 NTC 444.</v>
          </cell>
          <cell r="D2317" t="str">
            <v>UN</v>
          </cell>
          <cell r="E2317">
            <v>159000</v>
          </cell>
        </row>
        <row r="2318">
          <cell r="B2318">
            <v>11532</v>
          </cell>
          <cell r="C2318" t="str">
            <v>RESISTENCIA A TRACCIÓN. Norma técnica: ASTM D412 ISO 37 NTC 444.</v>
          </cell>
          <cell r="D2318" t="str">
            <v>UN</v>
          </cell>
          <cell r="E2318">
            <v>159000</v>
          </cell>
        </row>
        <row r="2319">
          <cell r="B2319">
            <v>11533</v>
          </cell>
          <cell r="C2319" t="str">
            <v>ENSAYO DE COMPRESIÓN - MÉTODO B. Norma técnica: ASTM D395 ASTM D1149 INV E 642.</v>
          </cell>
          <cell r="D2319" t="str">
            <v>UN</v>
          </cell>
          <cell r="E2319">
            <v>505516</v>
          </cell>
        </row>
        <row r="2320">
          <cell r="B2320">
            <v>11534</v>
          </cell>
          <cell r="C2320" t="str">
            <v>RESISTENCIA AL OZONO. Norma técnica: ASTM D1149 NTC 6292.</v>
          </cell>
          <cell r="D2320" t="str">
            <v>UN</v>
          </cell>
          <cell r="E2320">
            <v>1428000</v>
          </cell>
        </row>
        <row r="2321">
          <cell r="B2321">
            <v>11535</v>
          </cell>
          <cell r="C2321" t="str">
            <v>ADHERENCIA CAUCHO - ACERO. Norma técnica: ASTM D429 INV_E 642.</v>
          </cell>
          <cell r="D2321" t="str">
            <v>UN</v>
          </cell>
          <cell r="E2321">
            <v>333200</v>
          </cell>
        </row>
        <row r="2322">
          <cell r="B2322">
            <v>11536</v>
          </cell>
          <cell r="C2322" t="str">
            <v>RESISTENCIA AL DESGARRO. Norma técnica: ASTM D624 NTC 445.</v>
          </cell>
          <cell r="D2322" t="str">
            <v>UN</v>
          </cell>
          <cell r="E2322">
            <v>119500</v>
          </cell>
        </row>
        <row r="2323">
          <cell r="B2323">
            <v>11537</v>
          </cell>
          <cell r="C2323" t="str">
            <v>DUREZA (SHORE A). Norma técnica: ASTM D2240 ISO 48 NTC 467.</v>
          </cell>
          <cell r="D2323" t="str">
            <v>UN</v>
          </cell>
          <cell r="E2323">
            <v>142800</v>
          </cell>
        </row>
        <row r="2324">
          <cell r="B2324">
            <v>11538</v>
          </cell>
          <cell r="C2324" t="str">
            <v>DETERIORO DE CAUCHO EN HORNO (70 HORAS). Norma técnica: ASTM D573 ISO48/ISO188 NTC 447.</v>
          </cell>
          <cell r="D2324" t="str">
            <v>UN</v>
          </cell>
          <cell r="E2324">
            <v>505516</v>
          </cell>
        </row>
        <row r="2325">
          <cell r="B2325">
            <v>11543</v>
          </cell>
          <cell r="C2325" t="str">
            <v>MODULO DE CORTE. Norma técnica: ASTM D4014, Sección 14 CCP-14  INV E 642.</v>
          </cell>
          <cell r="D2325" t="str">
            <v>UN</v>
          </cell>
          <cell r="E2325">
            <v>380800</v>
          </cell>
        </row>
        <row r="2326">
          <cell r="B2326">
            <v>11544</v>
          </cell>
          <cell r="C2326" t="str">
            <v>RIGIDEZ TÉRMICA INSTANTÁNEA. Norma técnica: ASTM D1043 INV E 642.</v>
          </cell>
          <cell r="D2326" t="str">
            <v>UN</v>
          </cell>
          <cell r="E2326">
            <v>452200</v>
          </cell>
        </row>
        <row r="2327">
          <cell r="B2327">
            <v>11546</v>
          </cell>
          <cell r="C2327" t="str">
            <v>CONCENTRACIÓN DE SOLIDOS/VOLUMEN. Norma técnica: ASTM D2697.</v>
          </cell>
          <cell r="D2327" t="str">
            <v>UN</v>
          </cell>
          <cell r="E2327">
            <v>124300</v>
          </cell>
        </row>
        <row r="2328">
          <cell r="B2328">
            <v>11547</v>
          </cell>
          <cell r="C2328" t="str">
            <v>VOC (COMPONENTES VOLÁTILES ORGÁNICOS). Norma técnica: ASTM D2369.</v>
          </cell>
          <cell r="D2328" t="str">
            <v>UN</v>
          </cell>
          <cell r="E2328">
            <v>110500</v>
          </cell>
        </row>
        <row r="2329">
          <cell r="B2329">
            <v>11549</v>
          </cell>
          <cell r="C2329" t="str">
            <v>COMPRESIÓN DE PLÁSTICOS RÍGIDOS. Norma técnica: ASTM D695.</v>
          </cell>
          <cell r="D2329" t="str">
            <v>UN</v>
          </cell>
          <cell r="E2329">
            <v>261705</v>
          </cell>
        </row>
        <row r="2330">
          <cell r="B2330">
            <v>11550</v>
          </cell>
          <cell r="C2330" t="str">
            <v>FLEXION DE LOSETA EN PLÁSTICO RÍGIDO. Norma técnica: NTC 663. Norma técnica: NTC 663.</v>
          </cell>
          <cell r="D2330" t="str">
            <v>UN</v>
          </cell>
          <cell r="E2330">
            <v>229299</v>
          </cell>
        </row>
        <row r="2331">
          <cell r="B2331">
            <v>11551</v>
          </cell>
          <cell r="C2331" t="str">
            <v>RESISTENCIA A LA ABRASIÓN - DESGASTE DE PLÁSTICO RÍGIDO. Norma técnica: ASTM D3389. Norma técnica: ASTM D3389.</v>
          </cell>
          <cell r="D2331" t="str">
            <v>UN</v>
          </cell>
          <cell r="E2331">
            <v>452200</v>
          </cell>
        </row>
        <row r="2332">
          <cell r="B2332">
            <v>11554</v>
          </cell>
          <cell r="C2332" t="str">
            <v>PERFILES C GR 50/GR 36 GALVANIZADO</v>
          </cell>
          <cell r="D2332" t="str">
            <v>KG</v>
          </cell>
          <cell r="E2332">
            <v>8211</v>
          </cell>
        </row>
        <row r="2333">
          <cell r="B2333">
            <v>11561</v>
          </cell>
          <cell r="C2333" t="str">
            <v>CODO 45° PVC ALCANTARILLADO D=8"</v>
          </cell>
          <cell r="D2333" t="str">
            <v>UN</v>
          </cell>
          <cell r="E2333">
            <v>193841</v>
          </cell>
        </row>
        <row r="2334">
          <cell r="B2334">
            <v>11562</v>
          </cell>
          <cell r="C2334" t="str">
            <v>TAPA CIEGA INICIO / FIN PARA CANAL DE DRENAJE MONOLÍTICO EN CONCRETO POLIMÉRICO PD 150V, CLASE D400, COLOR NATURAL, H= 27cm, A= 20cm, Long= 50cm</v>
          </cell>
          <cell r="D2334" t="str">
            <v>UN</v>
          </cell>
          <cell r="E2334">
            <v>102175</v>
          </cell>
        </row>
        <row r="2335">
          <cell r="B2335">
            <v>11563</v>
          </cell>
          <cell r="C2335" t="str">
            <v>TAPA CIEGA INICIO / FIN PARA CANAL DE INSPECCIÓN DE DRENAJE MONOLÍTICO EN CONCRETO POLIMÉRICO RD 200V, CLASE F900, COLOR NATURAL, H= 53cm, A= 26cm, Long= 66cm</v>
          </cell>
          <cell r="D2335" t="str">
            <v>UN</v>
          </cell>
          <cell r="E2335">
            <v>383651</v>
          </cell>
        </row>
        <row r="2336">
          <cell r="B2336">
            <v>11564</v>
          </cell>
          <cell r="C2336" t="str">
            <v>TRANSFORMADOR SEMISUMERGIBLE 115 KVA, 11.4 / 0.208-0.120 KV DYN5 (Suministro e instalación).</v>
          </cell>
          <cell r="D2336" t="str">
            <v>UN</v>
          </cell>
          <cell r="E2336">
            <v>20652449</v>
          </cell>
        </row>
        <row r="2337">
          <cell r="B2337">
            <v>11565</v>
          </cell>
          <cell r="C2337" t="str">
            <v>TRANSFORMADOR SEMISUMERGIBLE 150 KVA 11.4 /0.208-0.120 KV DYN5.  (Suministro e instalación)</v>
          </cell>
          <cell r="D2337" t="str">
            <v>UN</v>
          </cell>
          <cell r="E2337">
            <v>22020452</v>
          </cell>
        </row>
        <row r="2338">
          <cell r="B2338">
            <v>11566</v>
          </cell>
          <cell r="C2338" t="str">
            <v>SECCIONADOR O CAJA DE MANIOBRA DE 6 VÍAS, E-S 600, D200, SERIE 15 KV.</v>
          </cell>
          <cell r="D2338" t="str">
            <v>UN</v>
          </cell>
          <cell r="E2338">
            <v>26295218</v>
          </cell>
        </row>
        <row r="2339">
          <cell r="B2339">
            <v>11567</v>
          </cell>
          <cell r="C2339" t="str">
            <v>SECCIONADOR O CAJA DE MANIOBRA DE 4 VÍAS, E-S 600, D200, SERIE 15 KV.</v>
          </cell>
          <cell r="D2339" t="str">
            <v>UN</v>
          </cell>
          <cell r="E2339">
            <v>20981202</v>
          </cell>
        </row>
        <row r="2340">
          <cell r="B2340">
            <v>11568</v>
          </cell>
          <cell r="C2340" t="str">
            <v>BARRAJE PREFORMADO BT DE 6 SALIDAS PARA AP INCLUYE FUSIBLE DE PROTECCIÓN DE CABLE 500 AMP, NORMA CODENSA SC340. JGO x1. INCLUYE SOPORTE PARA BARRAJE JGOx2.</v>
          </cell>
          <cell r="D2340" t="str">
            <v>UN</v>
          </cell>
          <cell r="E2340">
            <v>169343</v>
          </cell>
        </row>
        <row r="2341">
          <cell r="B2341">
            <v>11569</v>
          </cell>
          <cell r="C2341" t="str">
            <v>LOSETA PREFABRICADA A20 GRIS (200x200x60mm)</v>
          </cell>
          <cell r="D2341" t="str">
            <v>M2</v>
          </cell>
          <cell r="E2341">
            <v>79237</v>
          </cell>
        </row>
        <row r="2342">
          <cell r="B2342">
            <v>11572</v>
          </cell>
          <cell r="C2342" t="str">
            <v>TUBERÍA FLEXIBLE DE ALTA DENSIDAD NEGRA. TUBO Ø6" (160mm), TUBERÍA PEAD, PE100, SDR17, DN50, PE.</v>
          </cell>
          <cell r="D2342" t="str">
            <v>ML</v>
          </cell>
          <cell r="E2342">
            <v>86400</v>
          </cell>
        </row>
        <row r="2343">
          <cell r="B2343">
            <v>11573</v>
          </cell>
          <cell r="C2343" t="str">
            <v>LOSETA PODOTACTIL EN POLIPROPILENO. ANCHO 0,40m. ACABADOS SEGÚN NORMA NTC 5610. DEC. 308/2018. INCLUYE LIMPIEZA Y ALISTAMIENTO DE SUPERFICIE. INCLUYE TODOS LOS ELEMENTOS DE COLOCACION, FIJACION Y MANO</v>
          </cell>
          <cell r="D2343" t="str">
            <v>ML</v>
          </cell>
          <cell r="E2343">
            <v>165838</v>
          </cell>
        </row>
        <row r="2344">
          <cell r="B2344">
            <v>11574</v>
          </cell>
          <cell r="C2344" t="str">
            <v>RECUBRIMIENTO PROTECTOR EPÓXICO APLICABLE EN ELEMENTOS DE CONCRETO Y METAL BAJO AGUA.</v>
          </cell>
          <cell r="D2344" t="str">
            <v>KG</v>
          </cell>
          <cell r="E2344">
            <v>121193</v>
          </cell>
        </row>
        <row r="2345">
          <cell r="B2345">
            <v>11575</v>
          </cell>
          <cell r="C2345" t="str">
            <v>INHIBIDOR DE CORROSIÓN POR IMPREGNACIÓN (FORMULACIÓN MEJORADA)</v>
          </cell>
          <cell r="D2345" t="str">
            <v>KG</v>
          </cell>
          <cell r="E2345">
            <v>50300</v>
          </cell>
        </row>
        <row r="2346">
          <cell r="B2346">
            <v>11576</v>
          </cell>
          <cell r="C2346" t="str">
            <v>LIMPIADOR PARA CONCRETO-LADRILLO</v>
          </cell>
          <cell r="D2346" t="str">
            <v>GLN</v>
          </cell>
          <cell r="E2346">
            <v>133900</v>
          </cell>
        </row>
        <row r="2347">
          <cell r="B2347">
            <v>11577</v>
          </cell>
          <cell r="C2347" t="str">
            <v>ADOQUIN DE CONCRETO A26 (200x100x60mm)</v>
          </cell>
          <cell r="D2347" t="str">
            <v>UN</v>
          </cell>
          <cell r="E2347">
            <v>1247</v>
          </cell>
        </row>
        <row r="2348">
          <cell r="B2348">
            <v>11580</v>
          </cell>
          <cell r="C2348" t="str">
            <v>LOSETA PREFABRICADA A58 (200x200x60mm)</v>
          </cell>
          <cell r="D2348" t="str">
            <v>UN</v>
          </cell>
          <cell r="E2348">
            <v>3170</v>
          </cell>
        </row>
        <row r="2349">
          <cell r="B2349">
            <v>11581</v>
          </cell>
          <cell r="C2349" t="str">
            <v>LOSETA PREFABRICADA A57 (200x200x60mm)</v>
          </cell>
          <cell r="D2349" t="str">
            <v>UN</v>
          </cell>
          <cell r="E2349">
            <v>3170</v>
          </cell>
        </row>
        <row r="2350">
          <cell r="B2350">
            <v>11586</v>
          </cell>
          <cell r="C2350" t="str">
            <v>TUBERÍA FLEXIBLE DE ALTA DENSIDAD NEGRA. TUBO Ø4" (110mm), TUBERÍA PEAD, PE100, SDR17, DN50, PE.</v>
          </cell>
          <cell r="D2350" t="str">
            <v>ML</v>
          </cell>
          <cell r="E2350">
            <v>41210</v>
          </cell>
        </row>
        <row r="2351">
          <cell r="B2351">
            <v>11587</v>
          </cell>
          <cell r="C2351" t="str">
            <v>TUBERÍA FLEXIBLE DE ALTA DENSIDAD NEGRA. TUBO Ø12" (315mm), TUBERÍA PEAD, PE100, SDR17, DN50, PE.</v>
          </cell>
          <cell r="D2351" t="str">
            <v>ML</v>
          </cell>
          <cell r="E2351">
            <v>416738</v>
          </cell>
        </row>
        <row r="2352">
          <cell r="B2352">
            <v>11588</v>
          </cell>
          <cell r="C2352" t="str">
            <v>TUBERÍA FLEXIBLE DE ALTA DENSIDAD NEGRA. TUBO Ø8" (200mm), TUBERÍA PEAD, PE100, SDR17, DN50, PE.</v>
          </cell>
          <cell r="D2352" t="str">
            <v>ML</v>
          </cell>
          <cell r="E2352">
            <v>161453</v>
          </cell>
        </row>
        <row r="2353">
          <cell r="B2353">
            <v>11589</v>
          </cell>
          <cell r="C2353" t="str">
            <v>TUBERÍA FLEXIBLE DE ALTA DENSIDAD NEGRA. TUBO Ø10" (250 mm), TUBERÍA PEAD, PE100, SDR17, DN50, PE.</v>
          </cell>
          <cell r="D2353" t="str">
            <v>ML</v>
          </cell>
          <cell r="E2353">
            <v>269431</v>
          </cell>
        </row>
        <row r="2354">
          <cell r="B2354">
            <v>11590</v>
          </cell>
          <cell r="C2354" t="str">
            <v>LUMINARIA LED 103W, 48 LED. Driver electrónico 120-227 Vac. 4.000k</v>
          </cell>
          <cell r="D2354" t="str">
            <v>UN</v>
          </cell>
          <cell r="E2354">
            <v>1053521</v>
          </cell>
        </row>
        <row r="2355">
          <cell r="B2355">
            <v>11591</v>
          </cell>
          <cell r="C2355" t="str">
            <v>LUMINARIA LED 37W, 16 LED. Driver electrónico 120-277 V.</v>
          </cell>
          <cell r="D2355" t="str">
            <v>UN</v>
          </cell>
          <cell r="E2355">
            <v>476000</v>
          </cell>
        </row>
        <row r="2356">
          <cell r="B2356">
            <v>11592</v>
          </cell>
          <cell r="C2356" t="str">
            <v>LUMINARIA LED 70W, 32 LED. Driver electrónico 120-277 Vac. 4.000k</v>
          </cell>
          <cell r="D2356" t="str">
            <v>UN</v>
          </cell>
          <cell r="E2356">
            <v>714000</v>
          </cell>
        </row>
        <row r="2357">
          <cell r="B2357">
            <v>11593</v>
          </cell>
          <cell r="C2357" t="str">
            <v>TUBERÍA EN POLIETILENO DE 1" (25mm)</v>
          </cell>
          <cell r="D2357" t="str">
            <v>ML</v>
          </cell>
          <cell r="E2357">
            <v>3690</v>
          </cell>
        </row>
        <row r="2358">
          <cell r="B2358">
            <v>11595</v>
          </cell>
          <cell r="C2358" t="str">
            <v>TRANSFORMADOR SEMISUMERGIBLE 75 KVA 11.4 /0.208-0.120 KV DYN5.</v>
          </cell>
          <cell r="D2358" t="str">
            <v>UN</v>
          </cell>
          <cell r="E2358">
            <v>20248234</v>
          </cell>
        </row>
        <row r="2359">
          <cell r="B2359">
            <v>11596</v>
          </cell>
          <cell r="C2359" t="str">
            <v>TRANSFORMADOR SEMISUMERGIBLE 45 KVA 11.4 /0.208-0.120 KV DYN5.</v>
          </cell>
          <cell r="D2359" t="str">
            <v>UN</v>
          </cell>
          <cell r="E2359">
            <v>21188004</v>
          </cell>
        </row>
        <row r="2360">
          <cell r="B2360">
            <v>11597</v>
          </cell>
          <cell r="C2360" t="str">
            <v>TRANSFORMADOR SEMISUMERGIBLE 225 KVA 11.4 /0.208-0.120 KV DYN5.</v>
          </cell>
          <cell r="D2360" t="str">
            <v>UN</v>
          </cell>
          <cell r="E2360">
            <v>29737549</v>
          </cell>
        </row>
        <row r="2361">
          <cell r="B2361">
            <v>11599</v>
          </cell>
          <cell r="C2361" t="str">
            <v>CIELORASO TIPO PANEL 300 C LISO LAMINA ALUMINIO 0.70 MM O SIMILAR. INCLUYE ESTRUCTURA SOPORTE CON PORTAPANEL EN ALUZINC, PINTURA POLIESTER 1 CARA, SOPORTES, ANCLAJES Y REMATES PERIMETRALES.</v>
          </cell>
          <cell r="D2361" t="str">
            <v>M2</v>
          </cell>
          <cell r="E2361">
            <v>382829</v>
          </cell>
        </row>
        <row r="2362">
          <cell r="B2362">
            <v>11600</v>
          </cell>
          <cell r="C2362" t="str">
            <v>TAPA (REJILLA) PARA CAÑUELA A-124. Dimensiones: 600x300x100mm.</v>
          </cell>
          <cell r="D2362" t="str">
            <v>UN</v>
          </cell>
          <cell r="E2362">
            <v>41703</v>
          </cell>
        </row>
        <row r="2363">
          <cell r="B2363">
            <v>11601</v>
          </cell>
          <cell r="C2363" t="str">
            <v>HORTENSIA JUMBO - FLOR AZUL - 6 PLANTAS POR M2</v>
          </cell>
          <cell r="D2363" t="str">
            <v>M2</v>
          </cell>
          <cell r="E2363">
            <v>46500</v>
          </cell>
        </row>
        <row r="2364">
          <cell r="B2364">
            <v>11602</v>
          </cell>
          <cell r="C2364" t="str">
            <v>SEMÁFORO CUATRO MÓDULOS FIJACIÓN EN MÁSTIL. Semaforo fijo de 200 mm, Tres luces en teconologia led mueble en policarbonato de alto impacto, soportes para instalacion,alimentacion 110- 220 v</v>
          </cell>
          <cell r="D2364" t="str">
            <v>UN</v>
          </cell>
          <cell r="E2364">
            <v>5293426</v>
          </cell>
        </row>
        <row r="2365">
          <cell r="B2365">
            <v>11603</v>
          </cell>
          <cell r="C2365" t="str">
            <v>SEMÁFORO CUATRO MÓDULOS FIJACIÓN EN MÁSTIL CON FLECHA DE GIRO</v>
          </cell>
          <cell r="D2365" t="str">
            <v>UN</v>
          </cell>
          <cell r="E2365">
            <v>5093699</v>
          </cell>
        </row>
        <row r="2366">
          <cell r="B2366">
            <v>11604</v>
          </cell>
          <cell r="C2366" t="str">
            <v>CONCRETO GRAVA COMÚN 4000 PSI 28 MPa (280 Kg/cm2) CON RELACIÓN AGUA MATERIAL CEMENTANTE &lt; 0.45</v>
          </cell>
          <cell r="D2366" t="str">
            <v>M3</v>
          </cell>
          <cell r="E2366">
            <v>520030</v>
          </cell>
        </row>
        <row r="2367">
          <cell r="B2367">
            <v>11605</v>
          </cell>
          <cell r="C2367" t="str">
            <v>CONCRETO 7000 PSI 28 MPa (280 Kg/cm2) GRAVA COMÚN 5"</v>
          </cell>
          <cell r="D2367" t="str">
            <v>M3</v>
          </cell>
          <cell r="E2367">
            <v>649740</v>
          </cell>
        </row>
        <row r="2368">
          <cell r="B2368">
            <v>11606</v>
          </cell>
          <cell r="C2368" t="str">
            <v>TUBERIA METALICA CORRUGADA GALVANIZADA SEGUN NORMA ASTM A-760. DIAMETRO 108".  ESPESOR DE 2,5 mm. (INCLUYE TORNILLERIA PARA EL ARMADO DE LAS LÁMINAS ENTRE SI)</v>
          </cell>
          <cell r="D2368" t="str">
            <v>ML</v>
          </cell>
          <cell r="E2368">
            <v>2259353</v>
          </cell>
        </row>
        <row r="2369">
          <cell r="B2369">
            <v>11607</v>
          </cell>
          <cell r="C2369" t="str">
            <v>TAPÓN INFERIOR Y SUPERIOR PARA TUBERÍA INCLINÓMETRO</v>
          </cell>
          <cell r="D2369" t="str">
            <v>UN</v>
          </cell>
          <cell r="E2369">
            <v>13617</v>
          </cell>
        </row>
        <row r="2370">
          <cell r="B2370">
            <v>11608</v>
          </cell>
          <cell r="C2370" t="str">
            <v>ACOPLE PARA TUBERÍA INCLINÓMETRO</v>
          </cell>
          <cell r="D2370" t="str">
            <v>ML</v>
          </cell>
          <cell r="E2370">
            <v>22695</v>
          </cell>
        </row>
        <row r="2371">
          <cell r="B2371">
            <v>11609</v>
          </cell>
          <cell r="C2371" t="str">
            <v>PIEZOMETRO DE HILO VIBRATIL PARA PRESIÓN DE 0.30 MPA</v>
          </cell>
          <cell r="D2371" t="str">
            <v>UN</v>
          </cell>
          <cell r="E2371">
            <v>1542240</v>
          </cell>
        </row>
        <row r="2372">
          <cell r="B2372">
            <v>11610</v>
          </cell>
          <cell r="C2372" t="str">
            <v>CABLE PVC PARA PIZÓMETRO</v>
          </cell>
          <cell r="D2372" t="str">
            <v>ML</v>
          </cell>
          <cell r="E2372">
            <v>9253</v>
          </cell>
        </row>
        <row r="2373">
          <cell r="B2373">
            <v>11616</v>
          </cell>
          <cell r="C2373" t="str">
            <v>TUBERÍA PARA INCLINÓMETRO D= 70mm (Tubo de 3m)</v>
          </cell>
          <cell r="D2373" t="str">
            <v>UN</v>
          </cell>
          <cell r="E2373">
            <v>166682</v>
          </cell>
        </row>
        <row r="2374">
          <cell r="B2374">
            <v>11617</v>
          </cell>
          <cell r="C2374" t="str">
            <v>ADOQUIN DE CONCRETO A26 (200x100x60mm) AMARILLO</v>
          </cell>
          <cell r="D2374" t="str">
            <v>UN</v>
          </cell>
          <cell r="E2374">
            <v>1395</v>
          </cell>
        </row>
        <row r="2375">
          <cell r="B2375">
            <v>11618</v>
          </cell>
          <cell r="C2375" t="str">
            <v>ADOQUIN DE CONCRETO A26 (200x100x60mm) OCRE</v>
          </cell>
          <cell r="D2375" t="str">
            <v>UN</v>
          </cell>
          <cell r="E2375">
            <v>1395</v>
          </cell>
        </row>
        <row r="2376">
          <cell r="B2376">
            <v>11619</v>
          </cell>
          <cell r="C2376" t="str">
            <v>ACERO ESTRUCTURAL A709 GRADO 50. (Incluye transporte, fabricación y montaje con anticorrosivo y pintura de acabado en epóxico) (Incluye materiales, insumos, herramientas y equipos, andamios, mano de o</v>
          </cell>
          <cell r="D2376" t="str">
            <v>KG</v>
          </cell>
          <cell r="E2376">
            <v>16450</v>
          </cell>
        </row>
        <row r="2377">
          <cell r="B2377">
            <v>11620</v>
          </cell>
          <cell r="C2377" t="str">
            <v>ADOQUIN DE CONCRETO A25 (200x100x60mm) PEATONAL CHOCOLATE</v>
          </cell>
          <cell r="D2377" t="str">
            <v>UN</v>
          </cell>
          <cell r="E2377">
            <v>1395</v>
          </cell>
        </row>
        <row r="2378">
          <cell r="B2378">
            <v>11624</v>
          </cell>
          <cell r="C2378" t="str">
            <v>MUEBLE O MESA CON PUERTAS EN ACERO INOXIDABLE 1.23m x 0.60m x 0.90m</v>
          </cell>
          <cell r="D2378" t="str">
            <v>UN</v>
          </cell>
          <cell r="E2378">
            <v>3689000</v>
          </cell>
        </row>
        <row r="2379">
          <cell r="B2379">
            <v>11625</v>
          </cell>
          <cell r="C2379" t="str">
            <v>MUEBLE O MESA CON PUERTAS EN ACERO INOXIDABLE 2.65m x 0.60m x 0.90m</v>
          </cell>
          <cell r="D2379" t="str">
            <v>UN</v>
          </cell>
          <cell r="E2379">
            <v>7973000</v>
          </cell>
        </row>
        <row r="2380">
          <cell r="B2380">
            <v>11627</v>
          </cell>
          <cell r="C2380" t="str">
            <v>UNIDAD LECTORA PARA PIEZÓMETRO</v>
          </cell>
          <cell r="D2380" t="str">
            <v>UN</v>
          </cell>
          <cell r="E2380">
            <v>7491050</v>
          </cell>
        </row>
        <row r="2381">
          <cell r="B2381">
            <v>11628</v>
          </cell>
          <cell r="C2381" t="str">
            <v>MÓDULOS SONOROS (Incluye suministro e instalación)</v>
          </cell>
          <cell r="D2381" t="str">
            <v>UN</v>
          </cell>
          <cell r="E2381">
            <v>1180367</v>
          </cell>
        </row>
        <row r="2382">
          <cell r="B2382">
            <v>11629</v>
          </cell>
          <cell r="C2382" t="str">
            <v>TUBERIA EN ACERO D=36" CON UNIONES ESPIGO-CAMPANA CON EMPAQUE DE CAUCHO, CON REVESTIMIENTO INTERIOR Y RECUBRIMIENTO EXTERIOR EN MORTERO DE CEMENTO. PRESIÓN DE TRABAJO = 150 PSI</v>
          </cell>
          <cell r="D2382" t="str">
            <v>ML</v>
          </cell>
          <cell r="E2382">
            <v>3401072</v>
          </cell>
        </row>
        <row r="2383">
          <cell r="B2383">
            <v>11630</v>
          </cell>
          <cell r="C2383" t="str">
            <v>CODO EN ACERO 36" ENTRE 5° Y 22½° JUNTA ESPIGO / CAMPANA CON EMPAQUE DE CAUCHO, CON REVESTIMIENTO INTERIOR Y RECUBRIMIENTO EXTERIOR EN MORTERO DE CEMENTO. L=0,50 X 0,50M. PRESIÓN DE TRABAJO =150 PSI</v>
          </cell>
          <cell r="D2383" t="str">
            <v>UN</v>
          </cell>
          <cell r="E2383">
            <v>7510128</v>
          </cell>
        </row>
        <row r="2384">
          <cell r="B2384">
            <v>11631</v>
          </cell>
          <cell r="C2384" t="str">
            <v>CODO EN ACERO 36" ENTRE 22½° Y 45° JUNTA ESPIGO/CAMPANA CON EMPAQUE DE CAUCHO, CON REVESTIMIENTO INTERIOR Y RECUBRIMIENTO EXTERIOR EN MORTERO DE CEMENTO. L=0,80 X 0,80M. PRESIÓN DE TRABAJO =150 PSI</v>
          </cell>
          <cell r="D2384" t="str">
            <v>UN</v>
          </cell>
          <cell r="E2384">
            <v>9650338</v>
          </cell>
        </row>
        <row r="2385">
          <cell r="B2385">
            <v>11632</v>
          </cell>
          <cell r="C2385" t="str">
            <v>CODO EN ACERO 36" ENTRE 45° Y 67½°  JUNTA ESPIGO/CAMPANA CON EMPAQUE DE CAUCHO, CON REVESTIMIENTO INTERIOR Y RECUBRIMIENTO EXTERIOR EN MORTERO DE CEMENTO. L=1.20 X 1.20 M. PRESIÓN DE TRABAJO =150 PSI</v>
          </cell>
          <cell r="D2385" t="str">
            <v>UN</v>
          </cell>
          <cell r="E2385">
            <v>12252931</v>
          </cell>
        </row>
        <row r="2386">
          <cell r="B2386">
            <v>11633</v>
          </cell>
          <cell r="C2386" t="str">
            <v>CODO EN ACERO 36" ENTRE 67½° Y 90° JUNTA ESPIGO/CAMPANA CON EMPAQUE DE CAUCHO, CON REVESTIMIENTO INTERIOR Y RECUBRIMIENTO EXTERIOR EN MORTERO DE CEMENTO. L=1.65 X 1.65 M. PRESIÓN DE TRABAJO =150 PSI</v>
          </cell>
          <cell r="D2386" t="str">
            <v>UN</v>
          </cell>
          <cell r="E2386">
            <v>15086714</v>
          </cell>
        </row>
        <row r="2387">
          <cell r="B2387">
            <v>11634</v>
          </cell>
          <cell r="C2387" t="str">
            <v>REDUCCIÓN EN ACERO 36" x 24" CON EXTREMO ESPIGO Ø36" Y CAMPANA Ø24", CON REVESTIMIENTO INTERIOR Y RECUBRIMIENTO EXTERIOR EN MORTERO DE CEMENTO. L=1.45m. PRESIÓN DE TRABAJO =150 PSI</v>
          </cell>
          <cell r="D2387" t="str">
            <v>UN</v>
          </cell>
          <cell r="E2387">
            <v>6864859</v>
          </cell>
        </row>
        <row r="2388">
          <cell r="B2388">
            <v>11635</v>
          </cell>
          <cell r="C2388" t="str">
            <v>TEE EN ACERO Ø 24" x 24" CON EXTREMOS ESPIGO/CAMPANA Y BRIDA EN LA DERIVACIÓN, CON REVESTIMIENTO INTERIOR Y RECUBRIMIENTO EXTERIOR EN MORTERO CEMENTO, L=1,50x0,90m.</v>
          </cell>
          <cell r="D2388" t="str">
            <v>UN</v>
          </cell>
          <cell r="E2388">
            <v>11550975</v>
          </cell>
        </row>
        <row r="2389">
          <cell r="B2389">
            <v>11641</v>
          </cell>
          <cell r="C2389" t="str">
            <v>NIPLE EN ACERO Ø 16" EXTREMOS BRIDA/CAMPANA, CON REVESTIMIENTO INTERIOR Y EXTERIOR EN MORTERO CEMENTO. L= 1500mm. SUMINISTRO Y TRANSPORTE</v>
          </cell>
          <cell r="D2389" t="str">
            <v>UN</v>
          </cell>
          <cell r="E2389">
            <v>3382197</v>
          </cell>
        </row>
        <row r="2390">
          <cell r="B2390">
            <v>11642</v>
          </cell>
          <cell r="C2390" t="str">
            <v>NIPLE EN ACERO Ø 24" EXTREMOS ESPIGO/BRIDA,  CON REVESTIMIENTO INTERIOR Y EXTERIOR EN MORTERO CEMENTO. L= 2000mm CON SALIDA PARA VENTOSA Ø=2". SUMINISTRO Y TRANSPORTE</v>
          </cell>
          <cell r="D2390" t="str">
            <v>UN</v>
          </cell>
          <cell r="E2390">
            <v>6365060</v>
          </cell>
        </row>
        <row r="2391">
          <cell r="B2391">
            <v>11643</v>
          </cell>
          <cell r="C2391" t="str">
            <v>TUBERÍA EN ACERO Ø30" CON UNIONES ESPIGO/CAMPANA CON EMPAQUE DE CAUCHO. REVEST.INTERIOR Y RECUBR EXT. EN MORTERO CEMENTO. NORMA AWWA C200. L= 6.00m PRESIÓN TRABAJO 150 PSI. SUMINISTRO Y TRANSPORTE</v>
          </cell>
          <cell r="D2391" t="str">
            <v>ML</v>
          </cell>
          <cell r="E2391">
            <v>2181746</v>
          </cell>
        </row>
        <row r="2392">
          <cell r="B2392">
            <v>11644</v>
          </cell>
          <cell r="C2392" t="str">
            <v>CINTURÓN DE CIERRE EN ACERO Ø24" REVESTIDO CON PINTURA ANTICORROSIVA PARA EMPATES DE TUBERÍA EN WSP A CCP LINEAL. PRESIÓN TRABAJO 150 PSI.SUMINISTRO Y TRANSPORTE</v>
          </cell>
          <cell r="D2392" t="str">
            <v>UN</v>
          </cell>
          <cell r="E2392">
            <v>702449</v>
          </cell>
        </row>
        <row r="2393">
          <cell r="B2393">
            <v>11646</v>
          </cell>
          <cell r="C2393" t="str">
            <v>CODO EN ACERO D=30"  ENTRE 45° Y 67 1/2°, JUNTA ESPIGO CAMPANA CON EMPAQUE DE CAUHO, CON REVESTIMIENTO INTERIOR Y EXTERIOR EN MORTERO DE CEMENTO. L=1.00M X 1.00M. PRESIÓN DE TRABAJO 150 PSI. SUM. Y TR</v>
          </cell>
          <cell r="D2393" t="str">
            <v>UN</v>
          </cell>
          <cell r="E2393">
            <v>8741080</v>
          </cell>
        </row>
        <row r="2394">
          <cell r="B2394">
            <v>11647</v>
          </cell>
          <cell r="C2394" t="str">
            <v>REDUCCION  EN ACERO 30" x 24" CON EXTREMOS ESPIGO CAMPANA, REVEST.INTERIOR Y RECUBR EXT. EN MORTERO CEMENTO. L= 0,84m PRESIÓN TRABAJO 150 PSI. SUMINISTRO Y TRANSPORTE</v>
          </cell>
          <cell r="D2394" t="str">
            <v>UN</v>
          </cell>
          <cell r="E2394">
            <v>5561859</v>
          </cell>
        </row>
        <row r="2395">
          <cell r="B2395">
            <v>11648</v>
          </cell>
          <cell r="C2395" t="str">
            <v>SALIDA NORMAL EN ACERO F 12" CON EXTREMO BRIDADO. REVESTIMIENTOS INTERIOR Y EXTERIOR EN PINTURA EPÓXICA. L=0.15M. INSTALADA EN FÁBRICA SOBRE TUBO O ACCESORIO HASTA F 30".. SUMINISTRO Y TRANSPORTE</v>
          </cell>
          <cell r="D2395" t="str">
            <v>UN</v>
          </cell>
          <cell r="E2395">
            <v>1925474</v>
          </cell>
        </row>
        <row r="2396">
          <cell r="B2396">
            <v>11649</v>
          </cell>
          <cell r="C2396" t="str">
            <v>UNIÓN DRESSER D=30". SUMINISTRO Y TRANSPORTE</v>
          </cell>
          <cell r="D2396" t="str">
            <v>UN</v>
          </cell>
          <cell r="E2396">
            <v>4415281</v>
          </cell>
        </row>
        <row r="2397">
          <cell r="B2397">
            <v>11652</v>
          </cell>
          <cell r="C2397" t="str">
            <v>NIPLE EN ACERO Ø=30" EXTREMOS BRIDA/CAMPANA,  REVEST.INTERIOR Y RECUBR EXT. EN MORTERO CEMENTO, CON SALIDA TANGENCIAL PARA PURGA 4" L= 2500mm. SUMINISTRO Y TRANSPORTE</v>
          </cell>
          <cell r="D2397" t="str">
            <v>UN</v>
          </cell>
          <cell r="E2397">
            <v>14122570</v>
          </cell>
        </row>
        <row r="2398">
          <cell r="B2398">
            <v>11653</v>
          </cell>
          <cell r="C2398" t="str">
            <v>TEE EN ACERO Ø 30"x24" EXTREMOS ESPIGO/CAMPANA EN LA RAMA PRINCIPAL Y BRIDA EN LA DERIVACIÓN, REVEST.INTERIOR Y RECUBR EXT. EN MORTERO CEMENTO,  L= 3000mm. SUMINISTRO Y TRANSPORTE</v>
          </cell>
          <cell r="D2398" t="str">
            <v>UN</v>
          </cell>
          <cell r="E2398">
            <v>16091693</v>
          </cell>
        </row>
        <row r="2399">
          <cell r="B2399">
            <v>11655</v>
          </cell>
          <cell r="C2399" t="str">
            <v>CINTURÓN DE CIERRE EN ACERO Ø 16" REVESTIDO CON PINTURA ANTICORROSIVA. PARA EMPATES DE TUBERÍA EN WSP A CCP LINEAL. PRESIÓN DE TRABAJO 150 PSI. SUMINISTRO Y TRANSPORTE</v>
          </cell>
          <cell r="D2399" t="str">
            <v>UN</v>
          </cell>
          <cell r="E2399">
            <v>454980</v>
          </cell>
        </row>
        <row r="2400">
          <cell r="B2400">
            <v>11657</v>
          </cell>
          <cell r="C2400" t="str">
            <v>UNIÓN JUNTA DE DESMONTAJE Ø 8 (A) SUMINISTRO Y TRANSPORTE</v>
          </cell>
          <cell r="D2400" t="str">
            <v>UN</v>
          </cell>
          <cell r="E2400">
            <v>1750490</v>
          </cell>
        </row>
        <row r="2401">
          <cell r="B2401">
            <v>11659</v>
          </cell>
          <cell r="C2401" t="str">
            <v>TEE EN ACERO Ø 20" x 20" CON EXTREMOS ESPIGO/CAMPANA Y BRIDA EN LA DERIVACIÓN (ACERO). SUMINISTRO Y TRANSPORTE</v>
          </cell>
          <cell r="D2401" t="str">
            <v>UN</v>
          </cell>
          <cell r="E2401">
            <v>7019664</v>
          </cell>
        </row>
        <row r="2402">
          <cell r="B2402">
            <v>11665</v>
          </cell>
          <cell r="C2402" t="str">
            <v>UNION DRESSER D= 20" SUMINISTRO Y TRANSPORTE</v>
          </cell>
          <cell r="D2402" t="str">
            <v>UN</v>
          </cell>
          <cell r="E2402">
            <v>1254170</v>
          </cell>
        </row>
        <row r="2403">
          <cell r="B2403">
            <v>11666</v>
          </cell>
          <cell r="C2403" t="str">
            <v>VÁLVULA DE MARIPOSA Ø 20" (A) (150 PSI). SUMINISTRO Y TRANSPORTE</v>
          </cell>
          <cell r="D2403" t="str">
            <v>UN</v>
          </cell>
          <cell r="E2403">
            <v>22411666</v>
          </cell>
        </row>
        <row r="2404">
          <cell r="B2404">
            <v>11668</v>
          </cell>
          <cell r="C2404" t="str">
            <v>NIPLE EN ACERO Ø 3" CON BRIDA Y EXTREMO LISO L= 300mm, REVESTIMIENTO INTERIOR Y EXTERIOR EN PINTURA EXPOXICA. SUMINISTRO Y TRANSPORTE</v>
          </cell>
          <cell r="D2404" t="str">
            <v>UN</v>
          </cell>
          <cell r="E2404">
            <v>281911</v>
          </cell>
        </row>
        <row r="2405">
          <cell r="B2405">
            <v>11670</v>
          </cell>
          <cell r="C2405" t="str">
            <v>VÁLVULA DE COMPUERTA DE Ø 3" BRONCE T/P RED WHITE. SUMINISTRO Y TRANSPORTE</v>
          </cell>
          <cell r="D2405" t="str">
            <v>UN</v>
          </cell>
          <cell r="E2405">
            <v>1044337</v>
          </cell>
        </row>
        <row r="2406">
          <cell r="B2406">
            <v>11672</v>
          </cell>
          <cell r="C2406" t="str">
            <v>CODO EN ACERO D=20" ENTRE 45° y 67.5° JUNTA ESPIGO-CAMPANA CON EMPAQUE CAUCHO.  REVESTIMIENTO INTERIOR Y EXTERIOR EN MORTERO DE CEMENTO. L=1,00X1,00M PRESIÓN TRABAJO 150 PSI. SUMINISTRO Y TRANSPORTE</v>
          </cell>
          <cell r="D2406" t="str">
            <v>UN</v>
          </cell>
          <cell r="E2406">
            <v>5554995</v>
          </cell>
        </row>
        <row r="2407">
          <cell r="B2407">
            <v>11693</v>
          </cell>
          <cell r="C2407" t="str">
            <v>LUMINARIA  SP 80W. DRIVER ELECTRONICO 120-277VAC. 4.000K. VIDA UTIL = 100.000 HORAS. SUMINISTRO E INSTALACIÓN, NO INCLUYE CABLEADO</v>
          </cell>
          <cell r="D2407" t="str">
            <v>UN</v>
          </cell>
          <cell r="E2407">
            <v>743755</v>
          </cell>
        </row>
        <row r="2408">
          <cell r="B2408">
            <v>11699</v>
          </cell>
          <cell r="C2408" t="str">
            <v>LUMINARIA CELSA ACROLED 12W. DRIVER ELECTRONICO 120-277VAC. 4.000K. VIDA UTIL = 100.000 HORAS. SUMINISTRO E INSTALACIÓN, NO INCLUYE CABLEADO</v>
          </cell>
          <cell r="D2408" t="str">
            <v>UN</v>
          </cell>
          <cell r="E2408">
            <v>606597</v>
          </cell>
        </row>
        <row r="2409">
          <cell r="B2409">
            <v>11708</v>
          </cell>
          <cell r="C2409" t="str">
            <v>REDUCCION AC  8"x4" EXTREMO LISO</v>
          </cell>
          <cell r="D2409" t="str">
            <v>UN</v>
          </cell>
          <cell r="E2409">
            <v>262492</v>
          </cell>
        </row>
        <row r="2410">
          <cell r="B2410">
            <v>11711</v>
          </cell>
          <cell r="C2410" t="str">
            <v>TUBERIA HDPE 1.30m</v>
          </cell>
          <cell r="D2410" t="str">
            <v>ML</v>
          </cell>
          <cell r="E2410">
            <v>3559191</v>
          </cell>
        </row>
        <row r="2411">
          <cell r="B2411">
            <v>11712</v>
          </cell>
          <cell r="C2411" t="str">
            <v>TUBERIA HDPE 1.40m</v>
          </cell>
          <cell r="D2411" t="str">
            <v>ML</v>
          </cell>
          <cell r="E2411">
            <v>3885244</v>
          </cell>
        </row>
        <row r="2412">
          <cell r="B2412">
            <v>11713</v>
          </cell>
          <cell r="C2412" t="str">
            <v>TUBERIA HDPE 1.50m</v>
          </cell>
          <cell r="D2412" t="str">
            <v>ML</v>
          </cell>
          <cell r="E2412">
            <v>4391885</v>
          </cell>
        </row>
        <row r="2413">
          <cell r="B2413">
            <v>11714</v>
          </cell>
          <cell r="C2413" t="str">
            <v>GABINETE CONTRAINCENDIO T2</v>
          </cell>
          <cell r="D2413" t="str">
            <v>UN</v>
          </cell>
          <cell r="E2413">
            <v>720000</v>
          </cell>
        </row>
        <row r="2414">
          <cell r="B2414">
            <v>11715</v>
          </cell>
          <cell r="C2414" t="str">
            <v>TUBERIA HDPE 1.60m</v>
          </cell>
          <cell r="D2414" t="str">
            <v>ML</v>
          </cell>
          <cell r="E2414">
            <v>4932863</v>
          </cell>
        </row>
        <row r="2415">
          <cell r="B2415">
            <v>11716</v>
          </cell>
          <cell r="C2415" t="str">
            <v>TUBERIA HDPE 1.80m</v>
          </cell>
          <cell r="D2415" t="str">
            <v>ML</v>
          </cell>
          <cell r="E2415">
            <v>6289996</v>
          </cell>
        </row>
        <row r="2416">
          <cell r="B2416">
            <v>11717</v>
          </cell>
          <cell r="C2416" t="str">
            <v>TUBERIA HDPE 2.00m</v>
          </cell>
          <cell r="D2416" t="str">
            <v>ML</v>
          </cell>
          <cell r="E2416">
            <v>7661157</v>
          </cell>
        </row>
        <row r="2417">
          <cell r="B2417">
            <v>11718</v>
          </cell>
          <cell r="C2417" t="str">
            <v>TUBO PE100 PN16 90mm Ø3"</v>
          </cell>
          <cell r="D2417" t="str">
            <v>ML</v>
          </cell>
          <cell r="E2417">
            <v>48556</v>
          </cell>
        </row>
        <row r="2418">
          <cell r="B2418">
            <v>11719</v>
          </cell>
          <cell r="C2418" t="str">
            <v>TUBO PE100 PN16 110mm Ø4"</v>
          </cell>
          <cell r="D2418" t="str">
            <v>ML</v>
          </cell>
          <cell r="E2418">
            <v>72246</v>
          </cell>
        </row>
        <row r="2419">
          <cell r="B2419">
            <v>11720</v>
          </cell>
          <cell r="C2419" t="str">
            <v>TUBO PE100 PN10 160mm Ø6"</v>
          </cell>
          <cell r="D2419" t="str">
            <v>ML</v>
          </cell>
          <cell r="E2419">
            <v>153330</v>
          </cell>
        </row>
        <row r="2420">
          <cell r="B2420">
            <v>11721</v>
          </cell>
          <cell r="C2420" t="str">
            <v>CODO 45° PE100 PN16 110mm Ø4"</v>
          </cell>
          <cell r="D2420" t="str">
            <v>UN</v>
          </cell>
          <cell r="E2420">
            <v>157087</v>
          </cell>
        </row>
        <row r="2421">
          <cell r="B2421">
            <v>11722</v>
          </cell>
          <cell r="C2421" t="str">
            <v>CODO 45° PE100 PN16 160mm Ø6"</v>
          </cell>
          <cell r="D2421" t="str">
            <v>UN</v>
          </cell>
          <cell r="E2421">
            <v>293316</v>
          </cell>
        </row>
        <row r="2422">
          <cell r="B2422">
            <v>11723</v>
          </cell>
          <cell r="C2422" t="str">
            <v>CODO 90° PE100 PN16 160mm Ø6"</v>
          </cell>
          <cell r="D2422" t="str">
            <v>UN</v>
          </cell>
          <cell r="E2422">
            <v>406455</v>
          </cell>
        </row>
        <row r="2423">
          <cell r="B2423">
            <v>11724</v>
          </cell>
          <cell r="C2423" t="str">
            <v>CODO 45° PE100 PN16 200mm Ø8"</v>
          </cell>
          <cell r="D2423" t="str">
            <v>UN</v>
          </cell>
          <cell r="E2423">
            <v>518404</v>
          </cell>
        </row>
        <row r="2424">
          <cell r="B2424">
            <v>11727</v>
          </cell>
          <cell r="C2424" t="str">
            <v>TAPÓN PVC TIPO U.M D=12" (Suministro e Instalación)</v>
          </cell>
          <cell r="D2424" t="str">
            <v>UN</v>
          </cell>
          <cell r="E2424">
            <v>1184615</v>
          </cell>
        </row>
        <row r="2425">
          <cell r="B2425">
            <v>11728</v>
          </cell>
          <cell r="C2425" t="str">
            <v>UNIÓN PE 3"</v>
          </cell>
          <cell r="D2425" t="str">
            <v>UN</v>
          </cell>
          <cell r="E2425">
            <v>86152</v>
          </cell>
        </row>
        <row r="2426">
          <cell r="B2426">
            <v>11729</v>
          </cell>
          <cell r="C2426" t="str">
            <v>UNIÓN PE 4"</v>
          </cell>
          <cell r="D2426" t="str">
            <v>UN</v>
          </cell>
          <cell r="E2426">
            <v>103523</v>
          </cell>
        </row>
        <row r="2427">
          <cell r="B2427">
            <v>11733</v>
          </cell>
          <cell r="C2427" t="str">
            <v>GIMNASIO EXTERIOR-DOBLE SWING. SUMINISTRO E INSTALACIÓN</v>
          </cell>
          <cell r="D2427" t="str">
            <v>ML</v>
          </cell>
          <cell r="E2427">
            <v>2380000</v>
          </cell>
        </row>
        <row r="2428">
          <cell r="B2428">
            <v>11735</v>
          </cell>
          <cell r="C2428" t="str">
            <v>BRIDA LOCA POLIETILENO D= 8"</v>
          </cell>
          <cell r="D2428" t="str">
            <v>UN</v>
          </cell>
          <cell r="E2428">
            <v>213488</v>
          </cell>
        </row>
        <row r="2429">
          <cell r="B2429">
            <v>11736</v>
          </cell>
          <cell r="C2429" t="str">
            <v>PORTABRIDA POLIETILENO D= 8"</v>
          </cell>
          <cell r="D2429" t="str">
            <v>UN</v>
          </cell>
          <cell r="E2429">
            <v>200956</v>
          </cell>
        </row>
        <row r="2430">
          <cell r="B2430">
            <v>11737</v>
          </cell>
          <cell r="C2430" t="str">
            <v>UNIÓN PE 6"</v>
          </cell>
          <cell r="D2430" t="str">
            <v>UN</v>
          </cell>
          <cell r="E2430">
            <v>200473</v>
          </cell>
        </row>
        <row r="2431">
          <cell r="B2431">
            <v>11738</v>
          </cell>
          <cell r="C2431" t="str">
            <v>BRIDA LOCA POLIETILENO D= 4"</v>
          </cell>
          <cell r="D2431" t="str">
            <v>UN</v>
          </cell>
          <cell r="E2431">
            <v>89862</v>
          </cell>
        </row>
        <row r="2432">
          <cell r="B2432">
            <v>11739</v>
          </cell>
          <cell r="C2432" t="str">
            <v>PORTABRIDA POLIETILENO D= 4"</v>
          </cell>
          <cell r="D2432" t="str">
            <v>UN</v>
          </cell>
          <cell r="E2432">
            <v>62839</v>
          </cell>
        </row>
        <row r="2433">
          <cell r="B2433">
            <v>11740</v>
          </cell>
          <cell r="C2433" t="str">
            <v>TUBO METÁLICO (COLD ROLLED) CALIBRE 16 D=2 1/2" PINTURA ANTICORROSIVA Y ESMALTE POLIESTER COLOR VERDE RAL 6028</v>
          </cell>
          <cell r="D2433" t="str">
            <v>ML</v>
          </cell>
          <cell r="E2433">
            <v>68420</v>
          </cell>
        </row>
        <row r="2434">
          <cell r="B2434">
            <v>11741</v>
          </cell>
          <cell r="C2434" t="str">
            <v>MALLA METÁLICA PLASTIFICADA (0,05X0,05M) PINTURA ANTICORROSIVA Y ESMALTE POLIESTER COLOR VERDE RAL 6028</v>
          </cell>
          <cell r="D2434" t="str">
            <v>M2</v>
          </cell>
          <cell r="E2434">
            <v>40382</v>
          </cell>
        </row>
        <row r="2435">
          <cell r="B2435">
            <v>11742</v>
          </cell>
          <cell r="C2435" t="str">
            <v>GANCHO METÁLICO PARA FIJAR MALLA AL TUBO</v>
          </cell>
          <cell r="D2435" t="str">
            <v>UN</v>
          </cell>
          <cell r="E2435">
            <v>395</v>
          </cell>
        </row>
        <row r="2436">
          <cell r="B2436">
            <v>11743</v>
          </cell>
          <cell r="C2436" t="str">
            <v>NIPLE 36" ACERO CARBON EXTREMOS BRIDA/CAMPANA, CON REVESTIMIENTO INTERIOR Y RECUBRIMIENTO EXTERIOR EN MORTERO CEMENTO, CON SALIDA TANGENCIAL PARA PURGA 4" L= 2500mm. SUMINISTRO Y TRANSPORTE</v>
          </cell>
          <cell r="D2436" t="str">
            <v>UN</v>
          </cell>
          <cell r="E2436">
            <v>24000155</v>
          </cell>
        </row>
        <row r="2437">
          <cell r="B2437">
            <v>11744</v>
          </cell>
          <cell r="C2437" t="str">
            <v>TUBERIA HDPE 200mm (8")</v>
          </cell>
          <cell r="D2437" t="str">
            <v>ML</v>
          </cell>
          <cell r="E2437">
            <v>177592</v>
          </cell>
        </row>
        <row r="2438">
          <cell r="B2438">
            <v>11745</v>
          </cell>
          <cell r="C2438" t="str">
            <v>TUBERIA HDPE 250mm (10")</v>
          </cell>
          <cell r="D2438" t="str">
            <v>ML</v>
          </cell>
          <cell r="E2438">
            <v>217705</v>
          </cell>
        </row>
        <row r="2439">
          <cell r="B2439">
            <v>11746</v>
          </cell>
          <cell r="C2439" t="str">
            <v>TUBERIA HDPE 300mm (12")</v>
          </cell>
          <cell r="D2439" t="str">
            <v>ML</v>
          </cell>
          <cell r="E2439">
            <v>240894</v>
          </cell>
        </row>
        <row r="2440">
          <cell r="B2440">
            <v>11747</v>
          </cell>
          <cell r="C2440" t="str">
            <v>TUBERIA HDPE 350mm (14")</v>
          </cell>
          <cell r="D2440" t="str">
            <v>ML</v>
          </cell>
          <cell r="E2440">
            <v>264088</v>
          </cell>
        </row>
        <row r="2441">
          <cell r="B2441">
            <v>11748</v>
          </cell>
          <cell r="C2441" t="str">
            <v>TUBERIA HDPE 400mm (16")</v>
          </cell>
          <cell r="D2441" t="str">
            <v>ML</v>
          </cell>
          <cell r="E2441">
            <v>300813</v>
          </cell>
        </row>
        <row r="2442">
          <cell r="B2442">
            <v>11764</v>
          </cell>
          <cell r="C2442" t="str">
            <v>TEE PE 6"x4" (150x100mm)</v>
          </cell>
          <cell r="D2442" t="str">
            <v>UN</v>
          </cell>
          <cell r="E2442">
            <v>180810</v>
          </cell>
        </row>
        <row r="2443">
          <cell r="B2443">
            <v>11765</v>
          </cell>
          <cell r="C2443" t="str">
            <v>UNION REPARACION DESLIZANTE PVC D=1"</v>
          </cell>
          <cell r="D2443" t="str">
            <v>UN</v>
          </cell>
          <cell r="E2443">
            <v>17336</v>
          </cell>
        </row>
        <row r="2444">
          <cell r="B2444">
            <v>11766</v>
          </cell>
          <cell r="C2444" t="str">
            <v>TEE PE 8"x4" (200x100mm)</v>
          </cell>
          <cell r="D2444" t="str">
            <v>UN</v>
          </cell>
          <cell r="E2444">
            <v>534121</v>
          </cell>
        </row>
        <row r="2445">
          <cell r="B2445">
            <v>11770</v>
          </cell>
          <cell r="C2445" t="str">
            <v>BRIDA LOCA POLIETILENO D= 3"</v>
          </cell>
          <cell r="D2445" t="str">
            <v>UN</v>
          </cell>
          <cell r="E2445">
            <v>63792</v>
          </cell>
        </row>
        <row r="2446">
          <cell r="B2446">
            <v>11771</v>
          </cell>
          <cell r="C2446" t="str">
            <v>PORTABRIDA POLIETILENO D= 3"</v>
          </cell>
          <cell r="D2446" t="str">
            <v>UN</v>
          </cell>
          <cell r="E2446">
            <v>50401</v>
          </cell>
        </row>
        <row r="2447">
          <cell r="B2447">
            <v>11772</v>
          </cell>
          <cell r="C2447" t="str">
            <v>TRAGANTE CÚPULA 3" x 2" EN ALUMINIO</v>
          </cell>
          <cell r="D2447" t="str">
            <v>UN</v>
          </cell>
          <cell r="E2447">
            <v>6900</v>
          </cell>
        </row>
        <row r="2448">
          <cell r="B2448">
            <v>11774</v>
          </cell>
          <cell r="C2448" t="str">
            <v>BRIDA LOCA POLIETILENO D= 6"</v>
          </cell>
          <cell r="D2448" t="str">
            <v>UN</v>
          </cell>
          <cell r="E2448">
            <v>125635</v>
          </cell>
        </row>
        <row r="2449">
          <cell r="B2449">
            <v>11775</v>
          </cell>
          <cell r="C2449" t="str">
            <v>PORTABRIDA POLIETILENO D= 6"</v>
          </cell>
          <cell r="D2449" t="str">
            <v>UN</v>
          </cell>
          <cell r="E2449">
            <v>111545</v>
          </cell>
        </row>
        <row r="2450">
          <cell r="B2450">
            <v>11776</v>
          </cell>
          <cell r="C2450" t="str">
            <v>TEE HD EXTREMO JUNTA HIDRÁULICA 12"X12"</v>
          </cell>
          <cell r="D2450" t="str">
            <v>UN</v>
          </cell>
          <cell r="E2450">
            <v>3171519</v>
          </cell>
        </row>
        <row r="2451">
          <cell r="B2451">
            <v>11777</v>
          </cell>
          <cell r="C2451" t="str">
            <v>TAPÓN HD EXTREMO LISO D=2"</v>
          </cell>
          <cell r="D2451" t="str">
            <v>UN</v>
          </cell>
          <cell r="E2451">
            <v>57120</v>
          </cell>
        </row>
        <row r="2452">
          <cell r="B2452">
            <v>11780</v>
          </cell>
          <cell r="C2452" t="str">
            <v>TEE HD 3"</v>
          </cell>
          <cell r="D2452" t="str">
            <v>UN</v>
          </cell>
          <cell r="E2452">
            <v>249900</v>
          </cell>
        </row>
        <row r="2453">
          <cell r="B2453">
            <v>11781</v>
          </cell>
          <cell r="C2453" t="str">
            <v>CAPACETE IMC DE 6"</v>
          </cell>
          <cell r="D2453" t="str">
            <v>UN</v>
          </cell>
          <cell r="E2453">
            <v>221340</v>
          </cell>
        </row>
        <row r="2454">
          <cell r="B2454">
            <v>11783</v>
          </cell>
          <cell r="C2454" t="str">
            <v>CURVA PVC 6"</v>
          </cell>
          <cell r="D2454" t="str">
            <v>UN</v>
          </cell>
          <cell r="E2454">
            <v>123104</v>
          </cell>
        </row>
        <row r="2455">
          <cell r="B2455">
            <v>11784</v>
          </cell>
          <cell r="C2455" t="str">
            <v>TEE PVC E.L. D=1/2</v>
          </cell>
          <cell r="D2455" t="str">
            <v>UN</v>
          </cell>
          <cell r="E2455">
            <v>1040</v>
          </cell>
        </row>
        <row r="2456">
          <cell r="B2456">
            <v>11785</v>
          </cell>
          <cell r="C2456" t="str">
            <v>CINTA BANDIT 1/2"</v>
          </cell>
          <cell r="D2456" t="str">
            <v>ML</v>
          </cell>
          <cell r="E2456">
            <v>2442</v>
          </cell>
        </row>
        <row r="2457">
          <cell r="B2457">
            <v>11786</v>
          </cell>
          <cell r="C2457" t="str">
            <v>CODO 45° 1/8 CxE PVC SANITARIA D= 3"</v>
          </cell>
          <cell r="D2457" t="str">
            <v>UN</v>
          </cell>
          <cell r="E2457">
            <v>10370</v>
          </cell>
        </row>
        <row r="2458">
          <cell r="B2458">
            <v>11787</v>
          </cell>
          <cell r="C2458" t="str">
            <v>YEE PVC SANITARIA 6" x 8"</v>
          </cell>
          <cell r="D2458" t="str">
            <v>UN</v>
          </cell>
          <cell r="E2458">
            <v>284054</v>
          </cell>
        </row>
        <row r="2459">
          <cell r="B2459">
            <v>11789</v>
          </cell>
          <cell r="C2459" t="str">
            <v>TUBERIA PVC U.M. EXT CORRUGADO/INT LISO U.M. NORMA NTC 3722-1 D=60"</v>
          </cell>
          <cell r="D2459" t="str">
            <v>ML</v>
          </cell>
          <cell r="E2459">
            <v>4497322</v>
          </cell>
        </row>
        <row r="2460">
          <cell r="B2460">
            <v>11790</v>
          </cell>
          <cell r="C2460" t="str">
            <v>SOPORTE PARA TUBERÍA DIÁMETRO 3"</v>
          </cell>
          <cell r="D2460" t="str">
            <v>UN</v>
          </cell>
          <cell r="E2460">
            <v>3402</v>
          </cell>
        </row>
        <row r="2461">
          <cell r="B2461">
            <v>11794</v>
          </cell>
          <cell r="C2461" t="str">
            <v>PUNTO ECOLÓGICO COMPUESTO POR 3 CANECAS TIPO BARCELONA M-121</v>
          </cell>
          <cell r="D2461" t="str">
            <v>UN</v>
          </cell>
          <cell r="E2461">
            <v>1642200</v>
          </cell>
        </row>
        <row r="2462">
          <cell r="B2462">
            <v>11796</v>
          </cell>
          <cell r="C2462" t="str">
            <v>NIPLE EN ACERO Ø 12" CON EXTREMOS BRIDADOS, CON REVESTIMIENTO INTERIOR EN MORTERO DE CEMENTO Y RECUBRIMIENTO EXTERIOR EN PINTURA EPÓXICA. L = 2.50 m. INCLUYE UNA SALIDA TANGENCIAL EN ACERO Ø 2" CON EX</v>
          </cell>
          <cell r="D2462" t="str">
            <v>UN</v>
          </cell>
          <cell r="E2462">
            <v>4195010</v>
          </cell>
        </row>
        <row r="2463">
          <cell r="B2463">
            <v>11797</v>
          </cell>
          <cell r="C2463" t="str">
            <v>TRANSFORMADOR TIPO PEDESTAL PARA AP DE 75 KVA 11.4/0.380-0.220KV EN ACEITE VEGETAL.</v>
          </cell>
          <cell r="D2463" t="str">
            <v>UN</v>
          </cell>
          <cell r="E2463">
            <v>19384379</v>
          </cell>
        </row>
        <row r="2464">
          <cell r="B2464">
            <v>11798</v>
          </cell>
          <cell r="C2464" t="str">
            <v>CODO HD 90° EXTREMO JUNTA HIDRÁULICA D=8"</v>
          </cell>
          <cell r="D2464" t="str">
            <v>UN</v>
          </cell>
          <cell r="E2464">
            <v>571657</v>
          </cell>
        </row>
        <row r="2465">
          <cell r="B2465">
            <v>11799</v>
          </cell>
          <cell r="C2465" t="str">
            <v>TAPON HD EXTREMO JUNTA HIDRÁULICA D=8"</v>
          </cell>
          <cell r="D2465" t="str">
            <v>UN</v>
          </cell>
          <cell r="E2465">
            <v>269188</v>
          </cell>
        </row>
        <row r="2466">
          <cell r="B2466">
            <v>11800</v>
          </cell>
          <cell r="C2466" t="str">
            <v>TEE HD EXTREMO JUNTA HIDRÁULICA 8"x4"</v>
          </cell>
          <cell r="D2466" t="str">
            <v>UN</v>
          </cell>
          <cell r="E2466">
            <v>677374</v>
          </cell>
        </row>
        <row r="2467">
          <cell r="B2467">
            <v>11801</v>
          </cell>
          <cell r="C2467" t="str">
            <v>TEE HD EXTREMO JUNTA HIDRÁULICA 8"x6"</v>
          </cell>
          <cell r="D2467" t="str">
            <v>UN</v>
          </cell>
          <cell r="E2467">
            <v>708698</v>
          </cell>
        </row>
        <row r="2468">
          <cell r="B2468">
            <v>11803</v>
          </cell>
          <cell r="C2468" t="str">
            <v>VÁLVULA DE MARIPOSA D=18" EXTREMOS BRIDADOS CLASE 150 OPERACIÓN MANUAL</v>
          </cell>
          <cell r="D2468" t="str">
            <v>UN</v>
          </cell>
          <cell r="E2468">
            <v>17850000</v>
          </cell>
        </row>
        <row r="2469">
          <cell r="B2469">
            <v>11804</v>
          </cell>
          <cell r="C2469" t="str">
            <v>CODO HD 22.5° EXTREMO JUNTA HIDRÁULICA PARA PVC D= 3"</v>
          </cell>
          <cell r="D2469" t="str">
            <v>UN</v>
          </cell>
          <cell r="E2469">
            <v>164220</v>
          </cell>
        </row>
        <row r="2470">
          <cell r="B2470">
            <v>11805</v>
          </cell>
          <cell r="C2470" t="str">
            <v>CODO HD 45° EXTREMO JUNTA HIDRÁULICA PARA PVC D= 3"</v>
          </cell>
          <cell r="D2470" t="str">
            <v>UN</v>
          </cell>
          <cell r="E2470">
            <v>164220</v>
          </cell>
        </row>
        <row r="2471">
          <cell r="B2471">
            <v>11806</v>
          </cell>
          <cell r="C2471" t="str">
            <v>CODO HD 90° EXTREMO JUNTA HIDRÁULICA PARA PVC D= 3".</v>
          </cell>
          <cell r="D2471" t="str">
            <v>UN</v>
          </cell>
          <cell r="E2471">
            <v>171360</v>
          </cell>
        </row>
        <row r="2472">
          <cell r="B2472">
            <v>11807</v>
          </cell>
          <cell r="C2472" t="str">
            <v>TEE HD EXTREMO JUNTA HIDRÁULICA 6"x6"</v>
          </cell>
          <cell r="D2472" t="str">
            <v>UN</v>
          </cell>
          <cell r="E2472">
            <v>469855</v>
          </cell>
        </row>
        <row r="2473">
          <cell r="B2473">
            <v>11810</v>
          </cell>
          <cell r="C2473" t="str">
            <v>LUMINARIA LED 22.7 W, 120 V, 60 HZ (INCLUYE ACCESORIOS DE INSTALACIÓN Y FIJACIÓN, CAJA DE SALIDA, ELEMENTOS DE CONEXIÓN, DE EMPALME Y DE MONTAJE NO INCLUYE TUBERIA NI CABLEADO)</v>
          </cell>
          <cell r="D2473" t="str">
            <v>UN</v>
          </cell>
          <cell r="E2473">
            <v>252530</v>
          </cell>
        </row>
        <row r="2474">
          <cell r="B2474">
            <v>11811</v>
          </cell>
          <cell r="C2474" t="str">
            <v>LUMINARIA LED 19 W, 120 V, 60 HZ (INCLUYE ACCESORIOS DE INSTALACIÓN Y FIJACIÓN, CAJA DE SALIDA, ELEMENTOS DE CONEXIÓN, DE EMPALME Y DE MONTAJE). NO INCLUYE TUBERIA NI CABLEADO)</v>
          </cell>
          <cell r="D2474" t="str">
            <v>UN</v>
          </cell>
          <cell r="E2474">
            <v>770992</v>
          </cell>
        </row>
        <row r="2475">
          <cell r="B2475">
            <v>11812</v>
          </cell>
          <cell r="C2475" t="str">
            <v>BATERIA EXTERNA DE EMERGENCIA 120 V, 60 HZ, (PROPORCIONA ENERGÍA POR 90 MIN A LAS LUMINARIAS)</v>
          </cell>
          <cell r="D2475" t="str">
            <v>UN</v>
          </cell>
          <cell r="E2475">
            <v>518666</v>
          </cell>
        </row>
        <row r="2476">
          <cell r="B2476">
            <v>11813</v>
          </cell>
          <cell r="C2476" t="str">
            <v>BREAKER INDUSTRIAL GRADUABLE DE 40A HASTA 100A</v>
          </cell>
          <cell r="D2476" t="str">
            <v>UN</v>
          </cell>
          <cell r="E2476">
            <v>199474</v>
          </cell>
        </row>
        <row r="2477">
          <cell r="B2477">
            <v>11814</v>
          </cell>
          <cell r="C2477" t="str">
            <v>BLOQUE DE CEMENTO MACIZO 6X20X20 COLOR ARENA, CHOCOLATE O SIMILAR</v>
          </cell>
          <cell r="D2477" t="str">
            <v>UN</v>
          </cell>
          <cell r="E2477">
            <v>2792</v>
          </cell>
        </row>
        <row r="2478">
          <cell r="B2478">
            <v>11815</v>
          </cell>
          <cell r="C2478" t="str">
            <v>RECEPCIÓN DE NIDOS RESCATADOS  (MAXIMO 3 HUEVOS).</v>
          </cell>
          <cell r="D2478" t="str">
            <v>UN</v>
          </cell>
          <cell r="E2478">
            <v>48071</v>
          </cell>
        </row>
        <row r="2479">
          <cell r="B2479">
            <v>11816</v>
          </cell>
          <cell r="C2479" t="str">
            <v>GUACAL PARA TRASLADO DE FAUNA</v>
          </cell>
          <cell r="D2479" t="str">
            <v>UN</v>
          </cell>
          <cell r="E2479">
            <v>341883</v>
          </cell>
        </row>
        <row r="2480">
          <cell r="B2480">
            <v>11817</v>
          </cell>
          <cell r="C2480" t="str">
            <v>BLOQUE DE CEMENTO MACIZO 6X20X20 COLOR OCRE</v>
          </cell>
          <cell r="D2480" t="str">
            <v>UN</v>
          </cell>
          <cell r="E2480">
            <v>2792</v>
          </cell>
        </row>
        <row r="2481">
          <cell r="B2481">
            <v>11818</v>
          </cell>
          <cell r="C2481" t="str">
            <v>ELEMENTOS PARA AHUYENTAMIENTO DE AVIFAUNA</v>
          </cell>
          <cell r="D2481" t="str">
            <v>UN</v>
          </cell>
          <cell r="E2481">
            <v>1133793</v>
          </cell>
        </row>
        <row r="2482">
          <cell r="B2482">
            <v>11819</v>
          </cell>
          <cell r="C2482" t="str">
            <v>RECEPCIÓN DE AVES RESCATADAS</v>
          </cell>
          <cell r="D2482" t="str">
            <v>UN</v>
          </cell>
          <cell r="E2482">
            <v>48071</v>
          </cell>
        </row>
        <row r="2483">
          <cell r="B2483">
            <v>11820</v>
          </cell>
          <cell r="C2483" t="str">
            <v>INFORME SOBRE LAS AVES RESCATADAS</v>
          </cell>
          <cell r="D2483" t="str">
            <v>UN</v>
          </cell>
          <cell r="E2483">
            <v>122885</v>
          </cell>
        </row>
        <row r="2484">
          <cell r="B2484">
            <v>11826</v>
          </cell>
          <cell r="C2484" t="str">
            <v>CABLE MONOPOLAR DE COBRE, HF FR PARA 600 V  C.A. CALIBRE No. 12 AWG</v>
          </cell>
          <cell r="D2484" t="str">
            <v>ML</v>
          </cell>
          <cell r="E2484">
            <v>2319</v>
          </cell>
        </row>
        <row r="2485">
          <cell r="B2485">
            <v>11827</v>
          </cell>
          <cell r="C2485" t="str">
            <v>POSTE ORNAMENTAL METALICO, H=5M</v>
          </cell>
          <cell r="D2485" t="str">
            <v>UN</v>
          </cell>
          <cell r="E2485">
            <v>563141</v>
          </cell>
        </row>
        <row r="2486">
          <cell r="B2486">
            <v>11828</v>
          </cell>
          <cell r="C2486" t="str">
            <v>TAQUILLA DE PAGO TIPO 2 (Suministro e instalación)</v>
          </cell>
          <cell r="D2486" t="str">
            <v>UN</v>
          </cell>
          <cell r="E2486">
            <v>314813829</v>
          </cell>
        </row>
        <row r="2487">
          <cell r="B2487">
            <v>11830</v>
          </cell>
          <cell r="C2487" t="str">
            <v>BLOQUE DE CEMENTO MACIZO 6X20X20 COLOR MARRÓN</v>
          </cell>
          <cell r="D2487" t="str">
            <v>UN</v>
          </cell>
          <cell r="E2487">
            <v>2792</v>
          </cell>
        </row>
        <row r="2488">
          <cell r="B2488">
            <v>11831</v>
          </cell>
          <cell r="C2488" t="str">
            <v>BLOQUE DE CEMENTO MACIZO 6X20X20 COLOR GRIS NATURAL O SIMILAR</v>
          </cell>
          <cell r="D2488" t="str">
            <v>UN</v>
          </cell>
          <cell r="E2488">
            <v>2490</v>
          </cell>
        </row>
        <row r="2489">
          <cell r="B2489">
            <v>11834</v>
          </cell>
          <cell r="C2489" t="str">
            <v>AVISO PUNTO IDU 1.50m x 0.90m EN LÁMINA GALVANIZADA CAL. 24. INCLUYE SUMINISTRO E INSTALACIÓN</v>
          </cell>
          <cell r="D2489" t="str">
            <v>UN</v>
          </cell>
          <cell r="E2489">
            <v>321429</v>
          </cell>
        </row>
        <row r="2490">
          <cell r="B2490">
            <v>11835</v>
          </cell>
          <cell r="C2490" t="str">
            <v>VOLANTES TAMAÑO CARTA EN PROPALMATE 90 Gr IMPRESIÓN 4x0 TINTAS IMPRESO A UNA CARA</v>
          </cell>
          <cell r="D2490" t="str">
            <v>UN</v>
          </cell>
          <cell r="E2490">
            <v>440</v>
          </cell>
        </row>
        <row r="2491">
          <cell r="B2491">
            <v>11836</v>
          </cell>
          <cell r="C2491" t="str">
            <v>VOLANTES TAMAÑO CARTA PROPALCOTE 115 Gr IMPRESIÓN 4x4 TINTAS IMPRESO A DOBLE CARA</v>
          </cell>
          <cell r="D2491" t="str">
            <v>UN</v>
          </cell>
          <cell r="E2491">
            <v>476</v>
          </cell>
        </row>
        <row r="2492">
          <cell r="B2492">
            <v>11837</v>
          </cell>
          <cell r="C2492" t="str">
            <v>VOLANTES TAMAÑO CARTA EN PROPALCOTE 90 Gr IMPRESIÓN 4x4 TINTAS</v>
          </cell>
          <cell r="D2492" t="str">
            <v>UN</v>
          </cell>
          <cell r="E2492">
            <v>417</v>
          </cell>
        </row>
        <row r="2493">
          <cell r="B2493">
            <v>11838</v>
          </cell>
          <cell r="C2493" t="str">
            <v>VOLANTES TAMAÑO MEDIA CARTA PROPALCOTE DE 115 Gr IMPRESIÓN 4x4 TINTAS IMPRESO A DOBLE CARA</v>
          </cell>
          <cell r="D2493" t="str">
            <v>UN</v>
          </cell>
          <cell r="E2493">
            <v>233</v>
          </cell>
        </row>
        <row r="2494">
          <cell r="B2494">
            <v>11839</v>
          </cell>
          <cell r="C2494" t="str">
            <v>VOLANTES TAMAÑO MEDIA CARTA PROPALCOTE DE 90 Gr IMPRESIÓN 4x4 TINTAS IMPRESO A DOBLE CARA</v>
          </cell>
          <cell r="D2494" t="str">
            <v>UN</v>
          </cell>
          <cell r="E2494">
            <v>220</v>
          </cell>
        </row>
        <row r="2495">
          <cell r="B2495">
            <v>11840</v>
          </cell>
          <cell r="C2495" t="str">
            <v>CALENDARIOS 15 x 15 cm. 13 HOJAS. BASE SIN IMPRESIÓN. FULL COLOR PROPALCOTE DE 150 Grs. BASE CARTÓN BLANCA, ANILLADO.</v>
          </cell>
          <cell r="D2495" t="str">
            <v>UN</v>
          </cell>
          <cell r="E2495">
            <v>7221</v>
          </cell>
        </row>
        <row r="2496">
          <cell r="B2496">
            <v>11841</v>
          </cell>
          <cell r="C2496" t="str">
            <v>PIEZAS IMANTADAS 8.5 x 5.5 cm HORIZONTAL, CALIBRE DEL IMÁN 0.3 mm, PLASTIFICADO BRILLO UV. REFILADO</v>
          </cell>
          <cell r="D2496" t="str">
            <v>UN</v>
          </cell>
          <cell r="E2496">
            <v>409</v>
          </cell>
        </row>
        <row r="2497">
          <cell r="B2497">
            <v>11842</v>
          </cell>
          <cell r="C2497" t="str">
            <v>ROMPE-TRÁFICO CARTÓN CORRUGADO IMPRESO A UNA CARA EN FULL COLOR ALTA RESOLUCIÓN, FORMA RECTANGULAR TROQUELADO A SILUETA 90 x 1.80 cm</v>
          </cell>
          <cell r="D2497" t="str">
            <v>UN</v>
          </cell>
          <cell r="E2497">
            <v>452200</v>
          </cell>
        </row>
        <row r="2498">
          <cell r="B2498">
            <v>11843</v>
          </cell>
          <cell r="C2498" t="str">
            <v>CARTILLAS 10 - 15 HOJAS INTERNAS FULL COLOR TAMAÑO MEDIA CARTA</v>
          </cell>
          <cell r="D2498" t="str">
            <v>UN</v>
          </cell>
          <cell r="E2498">
            <v>2213</v>
          </cell>
        </row>
        <row r="2499">
          <cell r="B2499">
            <v>11844</v>
          </cell>
          <cell r="C2499" t="str">
            <v>PERIÓDICO PÁGINAS 8/TAMAÑO 37  28.9 cm PAPEL PERIÓDICO DE 45 Gr IMPRESIÓN A COLOR 4x4.</v>
          </cell>
          <cell r="D2499" t="str">
            <v>UN</v>
          </cell>
          <cell r="E2499">
            <v>774</v>
          </cell>
        </row>
        <row r="2500">
          <cell r="B2500">
            <v>11845</v>
          </cell>
          <cell r="C2500" t="str">
            <v>FLOOR PRINTS EN VINILO ADHESIVO RESISTENTE, IMPERMEABLES Y LAVABLES. 70 x 100 cm FULL COLOR.</v>
          </cell>
          <cell r="D2500" t="str">
            <v>UN</v>
          </cell>
          <cell r="E2500">
            <v>83300</v>
          </cell>
        </row>
        <row r="2501">
          <cell r="B2501">
            <v>11846</v>
          </cell>
          <cell r="C2501" t="str">
            <v>VINILOS ADHESIVOS DE 30 x 60 cm PARA SUPERFICIES PLANAS, CORTE REFILADO FULL COLOR BRILLANTE.</v>
          </cell>
          <cell r="D2501" t="str">
            <v>UN</v>
          </cell>
          <cell r="E2501">
            <v>41650</v>
          </cell>
        </row>
        <row r="2502">
          <cell r="B2502">
            <v>11847</v>
          </cell>
          <cell r="C2502" t="str">
            <v>TRANSFORMADOR TIPO PEDESTAL PARA AP DE 30 KVA 11.4/0.380-0.220KV EN ACEITE VEGETAL.</v>
          </cell>
          <cell r="D2502" t="str">
            <v>UN</v>
          </cell>
          <cell r="E2502">
            <v>16203823</v>
          </cell>
        </row>
        <row r="2503">
          <cell r="B2503">
            <v>11848</v>
          </cell>
          <cell r="C2503" t="str">
            <v>TRANSFORMADOR TIPO PEDESTAL PARA AP DE 45 KVA 11.4/0.380-0.220KV EN ACEITE VEGETAL.</v>
          </cell>
          <cell r="D2503" t="str">
            <v>UN</v>
          </cell>
          <cell r="E2503">
            <v>16884436</v>
          </cell>
        </row>
        <row r="2504">
          <cell r="B2504">
            <v>11849</v>
          </cell>
          <cell r="C2504" t="str">
            <v>TRANSFORMADOR TIPO PEDESTAL PARA AP DE 45 KVA 11.4/0.208-0.120KV EN ACEITE VEGETAL.</v>
          </cell>
          <cell r="D2504" t="str">
            <v>UN</v>
          </cell>
          <cell r="E2504">
            <v>5039153</v>
          </cell>
        </row>
        <row r="2505">
          <cell r="B2505">
            <v>11850</v>
          </cell>
          <cell r="C2505" t="str">
            <v>TRANSFORMADOR TIPO PEDESTAL PARA AP DE 75 KVA 11.4/0.208-0.120KV EN ACEITE VEGETAL.</v>
          </cell>
          <cell r="D2505" t="str">
            <v>UN</v>
          </cell>
          <cell r="E2505">
            <v>6943561</v>
          </cell>
        </row>
        <row r="2506">
          <cell r="B2506">
            <v>11851</v>
          </cell>
          <cell r="C2506" t="str">
            <v>TRANSFORMADOR TIPO PEDESTAL PARA AP DE 150 KVA 11.4/0.208-0.120KV EN ACEITE VEGETAL.</v>
          </cell>
          <cell r="D2506" t="str">
            <v>UN</v>
          </cell>
          <cell r="E2506">
            <v>10850541</v>
          </cell>
        </row>
        <row r="2507">
          <cell r="B2507">
            <v>11852</v>
          </cell>
          <cell r="C2507" t="str">
            <v>CABLE CONDUCTOR DE ALUMINIO REFORZADO DESNUDO, CALIBRE No. 2 AWG</v>
          </cell>
          <cell r="D2507" t="str">
            <v>ML</v>
          </cell>
          <cell r="E2507">
            <v>2000</v>
          </cell>
        </row>
        <row r="2508">
          <cell r="B2508">
            <v>11853</v>
          </cell>
          <cell r="C2508" t="str">
            <v>EMPALME DE DERIVACIÓN EN RESINA AP 839 (Empalme recto / Derivación resina)</v>
          </cell>
          <cell r="D2508" t="str">
            <v>ML</v>
          </cell>
          <cell r="E2508">
            <v>166278</v>
          </cell>
        </row>
        <row r="2509">
          <cell r="B2509">
            <v>11854</v>
          </cell>
          <cell r="C2509" t="str">
            <v>LUMINARIA LED RALED II RA02SII 16 LED 72 W</v>
          </cell>
          <cell r="D2509" t="str">
            <v>UN</v>
          </cell>
          <cell r="E2509">
            <v>1053521</v>
          </cell>
        </row>
        <row r="2510">
          <cell r="B2510">
            <v>11856</v>
          </cell>
          <cell r="C2510" t="str">
            <v>MALLA ELECTROSOLDADA S=150x150mm, Ø=8.5x8.5mm</v>
          </cell>
          <cell r="D2510" t="str">
            <v>KG</v>
          </cell>
          <cell r="E2510">
            <v>5474</v>
          </cell>
        </row>
        <row r="2511">
          <cell r="B2511">
            <v>11857</v>
          </cell>
          <cell r="C2511" t="str">
            <v>SUBESTACIÓN SUMERGIBLE NORMA CTS594 (Incl. Transporte, sumin, instal, pruebas y puesta en funcionamiento).EXCLUSIVA PARA ESPACIO PUBLICO. INCL. TRANSFORMADOR 30 KVA TRIFASICO, 11400/380-240V, 60HZ.</v>
          </cell>
          <cell r="D2511" t="str">
            <v>UN</v>
          </cell>
          <cell r="E2511">
            <v>529374376</v>
          </cell>
        </row>
        <row r="2512">
          <cell r="B2512">
            <v>11862</v>
          </cell>
          <cell r="C2512" t="str">
            <v>LUMINARIA LED RALED II 192L T2 103W</v>
          </cell>
          <cell r="D2512" t="str">
            <v>UN</v>
          </cell>
          <cell r="E2512">
            <v>1289385</v>
          </cell>
        </row>
        <row r="2513">
          <cell r="B2513">
            <v>11863</v>
          </cell>
          <cell r="C2513" t="str">
            <v>LUMINARIA LED  RALED I 64 LED . T2. 37W.</v>
          </cell>
          <cell r="D2513" t="str">
            <v>UN</v>
          </cell>
          <cell r="E2513">
            <v>927728</v>
          </cell>
        </row>
        <row r="2514">
          <cell r="B2514">
            <v>11864</v>
          </cell>
          <cell r="C2514" t="str">
            <v>CAJA METALICA PARA DERIVACION ET 925</v>
          </cell>
          <cell r="D2514" t="str">
            <v>UN</v>
          </cell>
          <cell r="E2514">
            <v>137431</v>
          </cell>
        </row>
        <row r="2515">
          <cell r="B2515">
            <v>11865</v>
          </cell>
          <cell r="C2515" t="str">
            <v>TUBERÍA DE CORAZA METÁLICA FLEXIBLE 2"</v>
          </cell>
          <cell r="D2515" t="str">
            <v>ML</v>
          </cell>
          <cell r="E2515">
            <v>19814</v>
          </cell>
        </row>
        <row r="2516">
          <cell r="B2516">
            <v>11866</v>
          </cell>
          <cell r="C2516" t="str">
            <v>TUBERÍA DE CORAZA METÁLICA FLEXIBLE 3/4"</v>
          </cell>
          <cell r="D2516" t="str">
            <v>ML</v>
          </cell>
          <cell r="E2516">
            <v>9750</v>
          </cell>
        </row>
        <row r="2517">
          <cell r="B2517">
            <v>11869</v>
          </cell>
          <cell r="C2517" t="str">
            <v>LUMINARIA LED  RALED IIRA02SII  32 LED 72W</v>
          </cell>
          <cell r="D2517" t="str">
            <v>UN</v>
          </cell>
          <cell r="E2517">
            <v>1053521</v>
          </cell>
        </row>
        <row r="2518">
          <cell r="B2518">
            <v>11870</v>
          </cell>
          <cell r="C2518" t="str">
            <v>LOSETA PREFABRICADA EN CONCRETO MACIZO LISA A20 GRIS (20x20x6cm)</v>
          </cell>
          <cell r="D2518" t="str">
            <v>UN</v>
          </cell>
          <cell r="E2518">
            <v>3166</v>
          </cell>
        </row>
        <row r="2519">
          <cell r="B2519">
            <v>11871</v>
          </cell>
          <cell r="C2519" t="str">
            <v>BORRADO SEÑALIZACIÓN VIAL TIPO FRESADO CON MÁQUINA BERTELLI O SIMILAR (M2)</v>
          </cell>
          <cell r="D2519" t="str">
            <v>M2</v>
          </cell>
          <cell r="E2519">
            <v>61880</v>
          </cell>
        </row>
        <row r="2520">
          <cell r="B2520">
            <v>11872</v>
          </cell>
          <cell r="C2520" t="str">
            <v>FLEXIÓN DE ACERO ESTRUCTURAL. Norma técnica: ASTM E290.</v>
          </cell>
          <cell r="D2520" t="str">
            <v>UN</v>
          </cell>
          <cell r="E2520">
            <v>185000</v>
          </cell>
        </row>
        <row r="2521">
          <cell r="B2521">
            <v>11873</v>
          </cell>
          <cell r="C2521" t="str">
            <v>FATIGA DE PANEL EN ALUMINIO. PROTOCOLO FATIGA CONTRATO IDU-791-2017. Norma técnica: PROTOCOLO FATIGA CONTRATO IDU-791-2017.</v>
          </cell>
          <cell r="D2521" t="str">
            <v>UN</v>
          </cell>
          <cell r="E2521">
            <v>4977488</v>
          </cell>
        </row>
        <row r="2522">
          <cell r="B2522">
            <v>11874</v>
          </cell>
          <cell r="C2522" t="str">
            <v>PUNZONAMIENTO DE PANEL EN ALUMINIO. PROTOCOLO PUNZONAMIENTO CONTRATO IDU-791-2017. Norma técnica: PROTOCOLO PUNZONAMIENTO CONTRATO IDU-791-2017.</v>
          </cell>
          <cell r="D2522" t="str">
            <v>UN</v>
          </cell>
          <cell r="E2522">
            <v>500780</v>
          </cell>
        </row>
        <row r="2523">
          <cell r="B2523">
            <v>11875</v>
          </cell>
          <cell r="C2523" t="str">
            <v>FATIGA DE PANEL EN CONCRETO PRETENSADO. Norma técnica: PROTOCOLO FATIGA CONTRATO IDU-791-2017.</v>
          </cell>
          <cell r="D2523" t="str">
            <v>UN</v>
          </cell>
          <cell r="E2523">
            <v>4977488</v>
          </cell>
        </row>
        <row r="2524">
          <cell r="B2524">
            <v>11876</v>
          </cell>
          <cell r="C2524" t="str">
            <v xml:space="preserve">FRAGILIDAD A BAJA TEMPERATURA. Norma técnica: ASTM D746 INVE 642. </v>
          </cell>
          <cell r="D2524" t="str">
            <v>UN</v>
          </cell>
          <cell r="E2524">
            <v>452200</v>
          </cell>
        </row>
        <row r="2525">
          <cell r="B2525">
            <v>11877</v>
          </cell>
          <cell r="C2525" t="str">
            <v>PORCENTAJE MINIMO DE ZINC. Norma técnica: SSPC Paint 20.</v>
          </cell>
          <cell r="D2525" t="str">
            <v>UN</v>
          </cell>
          <cell r="E2525">
            <v>142800</v>
          </cell>
        </row>
        <row r="2526">
          <cell r="B2526">
            <v>11878</v>
          </cell>
          <cell r="C2526" t="str">
            <v xml:space="preserve">PUNZONAMIENTO EN PLÁSTICO RÍGIDO. Norma técnica: ASTM D6241. </v>
          </cell>
          <cell r="D2526" t="str">
            <v>UN</v>
          </cell>
          <cell r="E2526">
            <v>452200</v>
          </cell>
        </row>
        <row r="2527">
          <cell r="B2527">
            <v>11879</v>
          </cell>
          <cell r="C2527"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D2527" t="str">
            <v>Km-Car</v>
          </cell>
          <cell r="E2527">
            <v>102209</v>
          </cell>
        </row>
        <row r="2528">
          <cell r="B2528">
            <v>11880</v>
          </cell>
          <cell r="C2528" t="str">
            <v>MÉTODOS PARA MUESTREO Y ENSAYOS DE UNIDADES DE MAMPOSTERÍA Y OTROS PRODUCTOS DE ARCILLA. COEFICIENTE DE SATURACIÓN. Norma Técnica: NTC 4017 numeral 10.4.4</v>
          </cell>
          <cell r="D2528" t="str">
            <v>UN</v>
          </cell>
          <cell r="E2528">
            <v>41888</v>
          </cell>
        </row>
        <row r="2529">
          <cell r="B2529">
            <v>11881</v>
          </cell>
          <cell r="C2529" t="str">
            <v>RESISTENCIA A LA ABRASIÓN POR CHORRO DE ARENA (SANDBLASTING). Norma Técnica: INV-425-13 ASTM C418</v>
          </cell>
          <cell r="D2529" t="str">
            <v>UN</v>
          </cell>
          <cell r="E2529">
            <v>75711</v>
          </cell>
        </row>
        <row r="2530">
          <cell r="B2530">
            <v>11882</v>
          </cell>
          <cell r="C2530" t="str">
            <v>PIEZA DE REMATE CURVA A117 PARA RAMPA TIPO C (600x400x450mm)</v>
          </cell>
          <cell r="D2530" t="str">
            <v>UN</v>
          </cell>
          <cell r="E2530">
            <v>104114</v>
          </cell>
        </row>
        <row r="2531">
          <cell r="B2531">
            <v>11883</v>
          </cell>
          <cell r="C2531" t="str">
            <v>SARDINEL ESPECIAL A116 PARA RAMPA TIPO C (600x600x350mm)</v>
          </cell>
          <cell r="D2531" t="str">
            <v>UN</v>
          </cell>
          <cell r="E2531">
            <v>121836</v>
          </cell>
        </row>
        <row r="2532">
          <cell r="B2532">
            <v>11885</v>
          </cell>
          <cell r="C2532" t="str">
            <v>PIEZA DE REMATE A115 PARA RAMPA VEHICULAR TIPO B (600x400x450mm)</v>
          </cell>
          <cell r="D2532" t="str">
            <v>UN</v>
          </cell>
          <cell r="E2532">
            <v>91481</v>
          </cell>
        </row>
        <row r="2533">
          <cell r="B2533">
            <v>11886</v>
          </cell>
          <cell r="C2533" t="str">
            <v>TEE HD EXTREMO LISO 3" x 3"</v>
          </cell>
          <cell r="D2533" t="str">
            <v>UN</v>
          </cell>
          <cell r="E2533">
            <v>191722</v>
          </cell>
        </row>
        <row r="2534">
          <cell r="B2534">
            <v>11887</v>
          </cell>
          <cell r="C2534" t="str">
            <v>KIT DE NIVELACIÓN PARA HIDRANTE DE DIÁMETRO 3", LONGITUD 300mm.</v>
          </cell>
          <cell r="D2534" t="str">
            <v>UN</v>
          </cell>
          <cell r="E2534">
            <v>320032</v>
          </cell>
        </row>
        <row r="2535">
          <cell r="B2535">
            <v>11888</v>
          </cell>
          <cell r="C2535" t="str">
            <v>SEÑAL VERTICAL PREVENTIVA SP-46B TIPO CUADRADO CON FLECHA. Lámina galvanizada Cal. 16, Ángulo de 2x14. Reflectivo diamante tipo XI, verde limón. Pintura electrostática.</v>
          </cell>
          <cell r="D2535" t="str">
            <v>UN</v>
          </cell>
          <cell r="E2535">
            <v>589050</v>
          </cell>
        </row>
        <row r="2536">
          <cell r="B2536">
            <v>11889</v>
          </cell>
          <cell r="C2536" t="str">
            <v>CANAL DE DRENAJE MONOLÍTICO EN CONCRETO POLIMÉRICO RD 100V, CLASE F900, COLOR NATURAL, H=26.5cm A=16cm, Long=100cm (Incluye rejilla).</v>
          </cell>
          <cell r="D2536" t="str">
            <v>UN</v>
          </cell>
          <cell r="E2536">
            <v>497569</v>
          </cell>
        </row>
        <row r="2537">
          <cell r="B2537">
            <v>11890</v>
          </cell>
          <cell r="C2537" t="str">
            <v>CANAL DE DRENAJE MONOLÍTICO EN CONCRETO POLIMÉRICO RD 150V, CLASE F900, COLOR NATURAL, H=28cm A=21cm, Long=100cm (Incluye rejilla).</v>
          </cell>
          <cell r="D2537" t="str">
            <v>UN</v>
          </cell>
          <cell r="E2537">
            <v>580827</v>
          </cell>
        </row>
        <row r="2538">
          <cell r="B2538">
            <v>11891</v>
          </cell>
          <cell r="C2538" t="str">
            <v>CANAL DE DRENAJE MONOLÍTICO EN CONCRETO POLIMÉRICO RD 150V, CLASE F900, COLOR NATURAL, H=38cm A=21cm, Long=100cm (Incluye rejilla).</v>
          </cell>
          <cell r="D2538" t="str">
            <v>UN</v>
          </cell>
          <cell r="E2538">
            <v>644439</v>
          </cell>
        </row>
        <row r="2539">
          <cell r="B2539">
            <v>11893</v>
          </cell>
          <cell r="C2539" t="str">
            <v>CUERDA NYLON D= 3mm</v>
          </cell>
          <cell r="D2539" t="str">
            <v>ML</v>
          </cell>
          <cell r="E2539">
            <v>559</v>
          </cell>
        </row>
        <row r="2540">
          <cell r="B2540">
            <v>11894</v>
          </cell>
          <cell r="C2540" t="str">
            <v>PERFORACIÓN HORIZONTAL PARA DUCTO DE POLIETILENO D=4", INCL. TUBERÍA (INCL. SUMINISTRO E INSTALACIÓN)</v>
          </cell>
          <cell r="D2540" t="str">
            <v>ML</v>
          </cell>
          <cell r="E2540">
            <v>287980</v>
          </cell>
        </row>
        <row r="2541">
          <cell r="B2541">
            <v>11895</v>
          </cell>
          <cell r="C2541" t="str">
            <v>VÁLVULA DE PIE ANTIGOLPE DE ARIETE - BRONCE D= 3".</v>
          </cell>
          <cell r="D2541" t="str">
            <v>UN</v>
          </cell>
          <cell r="E2541">
            <v>445250</v>
          </cell>
        </row>
        <row r="2542">
          <cell r="B2542">
            <v>11896</v>
          </cell>
          <cell r="C2542" t="str">
            <v>SOLDADURA SOLVENTE PARA CPVC (1/8 GLN)</v>
          </cell>
          <cell r="D2542" t="str">
            <v>UN</v>
          </cell>
          <cell r="E2542">
            <v>63900</v>
          </cell>
        </row>
        <row r="2543">
          <cell r="B2543">
            <v>11897</v>
          </cell>
          <cell r="C2543" t="str">
            <v>TUBERÍA CPVC DE 3/4"</v>
          </cell>
          <cell r="D2543" t="str">
            <v>ML</v>
          </cell>
          <cell r="E2543">
            <v>14130</v>
          </cell>
        </row>
        <row r="2544">
          <cell r="B2544">
            <v>11898</v>
          </cell>
          <cell r="C2544" t="str">
            <v>TUBERÍA CPVC DE 1/2"</v>
          </cell>
          <cell r="D2544" t="str">
            <v>ML</v>
          </cell>
          <cell r="E2544">
            <v>8598</v>
          </cell>
        </row>
        <row r="2545">
          <cell r="B2545">
            <v>11899</v>
          </cell>
          <cell r="C2545" t="str">
            <v>CODO 90° CPVC D=3/4"</v>
          </cell>
          <cell r="D2545" t="str">
            <v>UN</v>
          </cell>
          <cell r="E2545">
            <v>3472</v>
          </cell>
        </row>
        <row r="2546">
          <cell r="B2546">
            <v>11901</v>
          </cell>
          <cell r="C2546" t="str">
            <v>HERRAJE ANTI PÁNICO PARA PUERTA PRACTICABLE DE MADERA 2 HOJAS. Suministro e instalación.</v>
          </cell>
          <cell r="D2546" t="str">
            <v>UN</v>
          </cell>
          <cell r="E2546">
            <v>2737000</v>
          </cell>
        </row>
        <row r="2547">
          <cell r="B2547">
            <v>11902</v>
          </cell>
          <cell r="C2547" t="str">
            <v>UNIÓN UNIVERSAL PVC SOLDAR D=2"</v>
          </cell>
          <cell r="D2547" t="str">
            <v>UN</v>
          </cell>
          <cell r="E2547">
            <v>5305</v>
          </cell>
        </row>
        <row r="2548">
          <cell r="B2548">
            <v>11903</v>
          </cell>
          <cell r="C2548" t="str">
            <v>ACCESORIOS UNIÓN CPVC DE 1/2"</v>
          </cell>
          <cell r="D2548" t="str">
            <v>UN</v>
          </cell>
          <cell r="E2548">
            <v>1396</v>
          </cell>
        </row>
        <row r="2549">
          <cell r="B2549">
            <v>11904</v>
          </cell>
          <cell r="C2549" t="str">
            <v>ACCESORIOS UNIÓN CPVC DE 3/4"</v>
          </cell>
          <cell r="D2549" t="str">
            <v>UN</v>
          </cell>
          <cell r="E2549">
            <v>2059</v>
          </cell>
        </row>
        <row r="2550">
          <cell r="B2550">
            <v>11905</v>
          </cell>
          <cell r="C2550" t="str">
            <v>ACCESORIOS CODO 90° CPVC DE 1/2"</v>
          </cell>
          <cell r="D2550" t="str">
            <v>UN</v>
          </cell>
          <cell r="E2550">
            <v>1921</v>
          </cell>
        </row>
        <row r="2551">
          <cell r="B2551">
            <v>11906</v>
          </cell>
          <cell r="C2551" t="str">
            <v>ACCESORIOS TEE CPVC DE 1/2"</v>
          </cell>
          <cell r="D2551" t="str">
            <v>UN</v>
          </cell>
          <cell r="E2551">
            <v>2548</v>
          </cell>
        </row>
        <row r="2552">
          <cell r="B2552">
            <v>11907</v>
          </cell>
          <cell r="C2552" t="str">
            <v>ACCESORIOS TEE CPVC DE 3/4"</v>
          </cell>
          <cell r="D2552" t="str">
            <v>UN</v>
          </cell>
          <cell r="E2552">
            <v>4035</v>
          </cell>
        </row>
        <row r="2553">
          <cell r="B2553">
            <v>11908</v>
          </cell>
          <cell r="C2553" t="str">
            <v>ADAPTADOR HEMBRA CPVC DE 3/4"</v>
          </cell>
          <cell r="D2553" t="str">
            <v>UN</v>
          </cell>
          <cell r="E2553">
            <v>3996</v>
          </cell>
        </row>
        <row r="2554">
          <cell r="B2554">
            <v>11909</v>
          </cell>
          <cell r="C2554" t="str">
            <v>ADAPTADOR MACHO CPVC DE 3/4"</v>
          </cell>
          <cell r="D2554" t="str">
            <v>UN</v>
          </cell>
          <cell r="E2554">
            <v>2570</v>
          </cell>
        </row>
        <row r="2555">
          <cell r="B2555">
            <v>11910</v>
          </cell>
          <cell r="C2555" t="str">
            <v>CODO CALLE GALVANIZADO Ø 1/2"</v>
          </cell>
          <cell r="D2555" t="str">
            <v>UN</v>
          </cell>
          <cell r="E2555">
            <v>1303</v>
          </cell>
        </row>
        <row r="2556">
          <cell r="B2556">
            <v>11911</v>
          </cell>
          <cell r="C2556" t="str">
            <v>ADAPTADOR HEMBRA CPVC DE 1/2"</v>
          </cell>
          <cell r="D2556" t="str">
            <v>UN</v>
          </cell>
          <cell r="E2556">
            <v>3280</v>
          </cell>
        </row>
        <row r="2557">
          <cell r="B2557">
            <v>11912</v>
          </cell>
          <cell r="C2557" t="str">
            <v>NIPLE GALVANIZADO Ø 1/2" x 8 cm</v>
          </cell>
          <cell r="D2557" t="str">
            <v>UN</v>
          </cell>
          <cell r="E2557">
            <v>2199</v>
          </cell>
        </row>
        <row r="2558">
          <cell r="B2558">
            <v>11913</v>
          </cell>
          <cell r="C2558" t="str">
            <v>TAPÓN GALVANIZADO Ø 1/2"</v>
          </cell>
          <cell r="D2558" t="str">
            <v>UN</v>
          </cell>
          <cell r="E2558">
            <v>1523</v>
          </cell>
        </row>
        <row r="2559">
          <cell r="B2559">
            <v>11914</v>
          </cell>
          <cell r="C2559" t="str">
            <v>BUJE SOLDADO SANITARIA PVCS 4" x 2"</v>
          </cell>
          <cell r="D2559" t="str">
            <v>UN</v>
          </cell>
          <cell r="E2559">
            <v>8435</v>
          </cell>
        </row>
        <row r="2560">
          <cell r="B2560">
            <v>11915</v>
          </cell>
          <cell r="C2560" t="str">
            <v>BUJE SOLDADO SANITARIA PVCS 6" x 4"</v>
          </cell>
          <cell r="D2560" t="str">
            <v>UN</v>
          </cell>
          <cell r="E2560">
            <v>31731</v>
          </cell>
        </row>
        <row r="2561">
          <cell r="B2561">
            <v>11916</v>
          </cell>
          <cell r="C2561" t="str">
            <v>YEE SANITARIA PVCS REDUCIDA 6" x 4"</v>
          </cell>
          <cell r="D2561" t="str">
            <v>UN</v>
          </cell>
          <cell r="E2561">
            <v>104230</v>
          </cell>
        </row>
        <row r="2562">
          <cell r="B2562">
            <v>11917</v>
          </cell>
          <cell r="C2562" t="str">
            <v>ALFOMBRA MODULAR STRIPES MODULAR</v>
          </cell>
          <cell r="D2562" t="str">
            <v>M2</v>
          </cell>
          <cell r="E2562">
            <v>70210</v>
          </cell>
        </row>
        <row r="2563">
          <cell r="B2563">
            <v>11918</v>
          </cell>
          <cell r="C2563" t="str">
            <v>INTERRUPTORTRIPLE CONMUTABLE BLANCO</v>
          </cell>
          <cell r="D2563" t="str">
            <v>UN</v>
          </cell>
          <cell r="E2563">
            <v>9007</v>
          </cell>
        </row>
        <row r="2564">
          <cell r="B2564">
            <v>11919</v>
          </cell>
          <cell r="C2564" t="str">
            <v>PODA DE ESPECÍMENES MENORES A 5M (Incluye mano de obra)</v>
          </cell>
          <cell r="D2564" t="str">
            <v>UN</v>
          </cell>
          <cell r="E2564">
            <v>45000</v>
          </cell>
        </row>
        <row r="2565">
          <cell r="B2565">
            <v>11920</v>
          </cell>
          <cell r="C2565" t="str">
            <v>PODA RADICULAR (Incl. MdeO) Poda de raíz de especímenes de Rango 1. Incl. poda, aplicación de cicatrizante, astillado de residuos, limpieza del lugar, transporte y disposición final de residuos e info</v>
          </cell>
          <cell r="D2565" t="str">
            <v>UN</v>
          </cell>
          <cell r="E2565">
            <v>139500</v>
          </cell>
        </row>
        <row r="2566">
          <cell r="B2566">
            <v>11921</v>
          </cell>
          <cell r="C2566" t="str">
            <v>RIEGO DE ÁRBOL (Se aplica dosis de 40 litros por árbol)</v>
          </cell>
          <cell r="D2566" t="str">
            <v>UN</v>
          </cell>
          <cell r="E2566">
            <v>3000</v>
          </cell>
        </row>
        <row r="2567">
          <cell r="B2567">
            <v>11922</v>
          </cell>
          <cell r="C2567" t="str">
            <v>PODA DE ESPECÍMENES MAYORES A 5M (Incluye mano de obra)</v>
          </cell>
          <cell r="D2567" t="str">
            <v>UN</v>
          </cell>
          <cell r="E2567">
            <v>120000</v>
          </cell>
        </row>
        <row r="2568">
          <cell r="B2568">
            <v>11923</v>
          </cell>
          <cell r="C2568" t="str">
            <v>FERTILIZACIÓN EDÁFICA (Incluye mano de obra). Aplicación de 100 gramos de fertilizante por árbol.</v>
          </cell>
          <cell r="D2568" t="str">
            <v>UN</v>
          </cell>
          <cell r="E2568">
            <v>8200</v>
          </cell>
        </row>
        <row r="2569">
          <cell r="B2569">
            <v>11924</v>
          </cell>
          <cell r="C2569" t="str">
            <v>PODA RADICULAR (Incl. MdeO) Poda de raíz de especímenes de Rango 2. Incl. poda, aplicación de cicatrizante, astillado de residuos, limpieza del lugar, transporte y disposición final de residuos e info</v>
          </cell>
          <cell r="D2569" t="str">
            <v>UN</v>
          </cell>
          <cell r="E2569">
            <v>132000</v>
          </cell>
        </row>
        <row r="2570">
          <cell r="B2570">
            <v>11925</v>
          </cell>
          <cell r="C2570" t="str">
            <v>BORDILLO NO TRASPASABLE (Separador de Carril no rebasable) EN POLIETILENO DE ALTA DENSIDAD SIN PLOMO DE COLOR AMARILLO, SECCIONADO EN DOS UNIDADES, ALTURA MÍNIMA 15 cm, ANCHO 20 cm y LARGO 100 cm</v>
          </cell>
          <cell r="D2570" t="str">
            <v>UN</v>
          </cell>
          <cell r="E2570">
            <v>155391</v>
          </cell>
        </row>
        <row r="2571">
          <cell r="B2571">
            <v>11926</v>
          </cell>
          <cell r="C2571" t="str">
            <v>SEÑAL VERTICAL PREVENTIVA DE (60cm x 60cm) EN REFLECTIVO DE ALTA INTENSIDAD TIPO IV O SUPERIOR Y LÁMINA GALVANIZADA CAL. 16, INCLUYE PEDESTAL EN ÁNGULO</v>
          </cell>
          <cell r="D2571" t="str">
            <v>UN</v>
          </cell>
          <cell r="E2571">
            <v>430780</v>
          </cell>
        </row>
        <row r="2572">
          <cell r="B2572">
            <v>11927</v>
          </cell>
          <cell r="C2572" t="str">
            <v>SEÑAL VERTICAL PREVENTIVA DE (45cm x 45cm) EN REFLECTIVO DE ALTA INTENSIDAD TIPO IV O SUPERIOR Y LÁMINA GALVANIZADA CAL. 16, INCLUYE TUBO GALVANIZADO DE 2" DE DIÁMETRO INTERNO</v>
          </cell>
          <cell r="D2572" t="str">
            <v>UN</v>
          </cell>
          <cell r="E2572">
            <v>256265</v>
          </cell>
        </row>
        <row r="2573">
          <cell r="B2573">
            <v>11928</v>
          </cell>
          <cell r="C2573" t="str">
            <v>SEÑAL VERTICAL PREVENTIVA DE (60cm x 60cm) CON PLAQUETA (ALTO MÁXIMO DE 23cm) EN REFLECTIVO DE ALTA INTENSIDAD TIPO IV O SUPERIOR Y LÁMINA GALVANIZADA CAL. 16, INCLUYE PEDESTAL EN ÁNGULO</v>
          </cell>
          <cell r="D2573" t="str">
            <v>UN</v>
          </cell>
          <cell r="E2573">
            <v>538594</v>
          </cell>
        </row>
        <row r="2574">
          <cell r="B2574">
            <v>11929</v>
          </cell>
          <cell r="C2574" t="str">
            <v>SEÑAL VERTICAL INFORMATIVA DE (60cm x 60cm) EN REFLECTIVO DE ALTA INTENSIDAD TIPO IV O SUPERIOR Y LÁMINA GALVANIZADA CAL. 16, INCLUYE PEDESTAL EN ÁNGULO</v>
          </cell>
          <cell r="D2574" t="str">
            <v>UN</v>
          </cell>
          <cell r="E2574">
            <v>430780</v>
          </cell>
        </row>
        <row r="2575">
          <cell r="B2575">
            <v>11930</v>
          </cell>
          <cell r="C2575" t="str">
            <v>SEÑAL VERTICAL GRUPO DE REGLAMENTARIAS TIPO CIRCULO D=45cm. INCLUYE SUMINISTRO E INSTALACION.</v>
          </cell>
          <cell r="D2575" t="str">
            <v>UN</v>
          </cell>
          <cell r="E2575">
            <v>383689</v>
          </cell>
        </row>
        <row r="2576">
          <cell r="B2576">
            <v>11932</v>
          </cell>
          <cell r="C2576" t="str">
            <v>LUMINARIA YOA MAXI 72 W</v>
          </cell>
          <cell r="D2576" t="str">
            <v>UN</v>
          </cell>
          <cell r="E2576">
            <v>2478420</v>
          </cell>
        </row>
        <row r="2577">
          <cell r="B2577">
            <v>11933</v>
          </cell>
          <cell r="C2577" t="str">
            <v>SOPORTE PARA LUMINARIA YOA MAXI 72 W</v>
          </cell>
          <cell r="D2577" t="str">
            <v>UN</v>
          </cell>
          <cell r="E2577">
            <v>64842</v>
          </cell>
        </row>
        <row r="2578">
          <cell r="B2578">
            <v>11934</v>
          </cell>
          <cell r="C2578" t="str">
            <v>FOTOCELDA PARA LUMINARIA YOA MAXI 72 W</v>
          </cell>
          <cell r="D2578" t="str">
            <v>UN</v>
          </cell>
          <cell r="E2578">
            <v>17958</v>
          </cell>
        </row>
        <row r="2579">
          <cell r="B2579">
            <v>11935</v>
          </cell>
          <cell r="C2579" t="str">
            <v>POSTE EN FIBRA DE VIDRIO H=6m</v>
          </cell>
          <cell r="D2579" t="str">
            <v>UN</v>
          </cell>
          <cell r="E2579">
            <v>2122544</v>
          </cell>
        </row>
        <row r="2580">
          <cell r="B2580">
            <v>11936</v>
          </cell>
          <cell r="C2580" t="str">
            <v>TRANSFORMADOR SEMISUMERGIBLE 112,5 KVA 11,4K/208-120V</v>
          </cell>
          <cell r="D2580" t="str">
            <v>UN</v>
          </cell>
          <cell r="E2580">
            <v>21203709</v>
          </cell>
        </row>
        <row r="2581">
          <cell r="B2581">
            <v>11938</v>
          </cell>
          <cell r="C2581" t="str">
            <v>BUJE SOLDADO PRESION PVC 3"X1 1/2" (REDUCCION CONCENTRICA)</v>
          </cell>
          <cell r="D2581" t="str">
            <v>UN</v>
          </cell>
          <cell r="E2581">
            <v>14119</v>
          </cell>
        </row>
        <row r="2582">
          <cell r="B2582">
            <v>11939</v>
          </cell>
          <cell r="C2582" t="str">
            <v>BUJE SOLDADO PRESION PVC 2"X3/4"</v>
          </cell>
          <cell r="D2582" t="str">
            <v>UN</v>
          </cell>
          <cell r="E2582">
            <v>4809</v>
          </cell>
        </row>
        <row r="2583">
          <cell r="B2583">
            <v>11940</v>
          </cell>
          <cell r="C2583" t="str">
            <v>REGISTRO DE BOLA 3" PVC</v>
          </cell>
          <cell r="D2583" t="str">
            <v>UN</v>
          </cell>
          <cell r="E2583">
            <v>101261</v>
          </cell>
        </row>
        <row r="2584">
          <cell r="B2584">
            <v>11941</v>
          </cell>
          <cell r="C2584" t="str">
            <v>BUJE SOLDADO PRESION CPVC 3/4" x 1/2"</v>
          </cell>
          <cell r="D2584" t="str">
            <v>UN</v>
          </cell>
          <cell r="E2584">
            <v>1827</v>
          </cell>
        </row>
        <row r="2585">
          <cell r="B2585">
            <v>11942</v>
          </cell>
          <cell r="C2585" t="str">
            <v>TEE HD EXTREMO LISO 2"x2"</v>
          </cell>
          <cell r="D2585" t="str">
            <v>UN</v>
          </cell>
          <cell r="E2585">
            <v>140420</v>
          </cell>
        </row>
        <row r="2586">
          <cell r="B2586">
            <v>11943</v>
          </cell>
          <cell r="C2586" t="str">
            <v>REGISTRO DE BOLA 4"</v>
          </cell>
          <cell r="D2586" t="str">
            <v>UN</v>
          </cell>
          <cell r="E2586">
            <v>121900</v>
          </cell>
        </row>
        <row r="2587">
          <cell r="B2587">
            <v>11944</v>
          </cell>
          <cell r="C2587" t="str">
            <v>CODO PVC EXTREMO LISO 45ºX3/4"</v>
          </cell>
          <cell r="D2587" t="str">
            <v>UN</v>
          </cell>
          <cell r="E2587">
            <v>2069</v>
          </cell>
        </row>
        <row r="2588">
          <cell r="B2588">
            <v>11945</v>
          </cell>
          <cell r="C2588" t="str">
            <v>UNION PVC (PRESION) D=1 1/2"</v>
          </cell>
          <cell r="D2588" t="str">
            <v>UN</v>
          </cell>
          <cell r="E2588">
            <v>3238</v>
          </cell>
        </row>
        <row r="2589">
          <cell r="B2589">
            <v>11946</v>
          </cell>
          <cell r="C2589" t="str">
            <v>UNION PVC (PRESION) D=3/4"</v>
          </cell>
          <cell r="D2589" t="str">
            <v>UN</v>
          </cell>
          <cell r="E2589">
            <v>790</v>
          </cell>
        </row>
        <row r="2590">
          <cell r="B2590">
            <v>11947</v>
          </cell>
          <cell r="C2590" t="str">
            <v>BUJE SOLDADO PRESION PVC 1 1/4" x 1/2"</v>
          </cell>
          <cell r="D2590" t="str">
            <v>UN</v>
          </cell>
          <cell r="E2590">
            <v>2902</v>
          </cell>
        </row>
        <row r="2591">
          <cell r="B2591">
            <v>11948</v>
          </cell>
          <cell r="C2591" t="str">
            <v>BUJE SOLDADO PRESIÓN PVC 2" x 1 1/4"</v>
          </cell>
          <cell r="D2591" t="str">
            <v>UN</v>
          </cell>
          <cell r="E2591">
            <v>6850</v>
          </cell>
        </row>
        <row r="2592">
          <cell r="B2592">
            <v>11949</v>
          </cell>
          <cell r="C2592" t="str">
            <v>BUJE SOLDADO PRESION PVC 2" x 1"</v>
          </cell>
          <cell r="D2592" t="str">
            <v>UN</v>
          </cell>
          <cell r="E2592">
            <v>6850</v>
          </cell>
        </row>
        <row r="2593">
          <cell r="B2593">
            <v>11950</v>
          </cell>
          <cell r="C2593" t="str">
            <v>COPA REDUCIDA GALVANIZADA HD 2" x 3/4"</v>
          </cell>
          <cell r="D2593" t="str">
            <v>UN</v>
          </cell>
          <cell r="E2593">
            <v>9669</v>
          </cell>
        </row>
        <row r="2594">
          <cell r="B2594">
            <v>11951</v>
          </cell>
          <cell r="C2594" t="str">
            <v>UNIÓN BRIDA x ACOPLE UNIVERSAL 3"</v>
          </cell>
          <cell r="D2594" t="str">
            <v>UN</v>
          </cell>
          <cell r="E2594">
            <v>164220</v>
          </cell>
        </row>
        <row r="2595">
          <cell r="B2595">
            <v>11952</v>
          </cell>
          <cell r="C2595" t="str">
            <v>UNIÓN BRIDA x ACOPLE UNIVERSAL 4"</v>
          </cell>
          <cell r="D2595" t="str">
            <v>UN</v>
          </cell>
          <cell r="E2595">
            <v>179690</v>
          </cell>
        </row>
        <row r="2596">
          <cell r="B2596">
            <v>11953</v>
          </cell>
          <cell r="C2596" t="str">
            <v>JUNTA ANTIVIBRATORIA D= 4"</v>
          </cell>
          <cell r="D2596" t="str">
            <v>UN</v>
          </cell>
          <cell r="E2596">
            <v>312970</v>
          </cell>
        </row>
        <row r="2597">
          <cell r="B2597">
            <v>11954</v>
          </cell>
          <cell r="C2597" t="str">
            <v>PASAMURO ACERO INOXIDABLE D= 1 1/2" x 50cm PARA TUBO DE 1"</v>
          </cell>
          <cell r="D2597" t="str">
            <v>UN</v>
          </cell>
          <cell r="E2597">
            <v>143265</v>
          </cell>
        </row>
        <row r="2598">
          <cell r="B2598">
            <v>11955</v>
          </cell>
          <cell r="C2598" t="str">
            <v>PASAMURO ACERO INOXIDABLE D= 4" x 50cm PARA TUBO DE 3"</v>
          </cell>
          <cell r="D2598" t="str">
            <v>UN</v>
          </cell>
          <cell r="E2598">
            <v>341056</v>
          </cell>
        </row>
        <row r="2599">
          <cell r="B2599">
            <v>11956</v>
          </cell>
          <cell r="C2599" t="str">
            <v>MANÓMETRO DE PRESIÓN 0 - 200 PSI</v>
          </cell>
          <cell r="D2599" t="str">
            <v>UN</v>
          </cell>
          <cell r="E2599">
            <v>50575</v>
          </cell>
        </row>
        <row r="2600">
          <cell r="B2600">
            <v>11957</v>
          </cell>
          <cell r="C2600" t="str">
            <v>TEE REDUCIDA PVC U.M. DE 4" x 3"</v>
          </cell>
          <cell r="D2600" t="str">
            <v>UN</v>
          </cell>
          <cell r="E2600">
            <v>458132</v>
          </cell>
        </row>
        <row r="2601">
          <cell r="B2601">
            <v>11958</v>
          </cell>
          <cell r="C2601" t="str">
            <v>PASAMURO ACERO INOXIDABLE D= 2 1/2" x 50cm PARA TUBO DE 2"</v>
          </cell>
          <cell r="D2601" t="str">
            <v>UN</v>
          </cell>
          <cell r="E2601">
            <v>239488</v>
          </cell>
        </row>
        <row r="2602">
          <cell r="B2602">
            <v>11960</v>
          </cell>
          <cell r="C2602" t="str">
            <v>ADAPTADOR MACHO CPVC DE 1/2"</v>
          </cell>
          <cell r="D2602" t="str">
            <v>UN</v>
          </cell>
          <cell r="E2602">
            <v>2091</v>
          </cell>
        </row>
        <row r="2603">
          <cell r="B2603">
            <v>11961</v>
          </cell>
          <cell r="C2603" t="str">
            <v>BLOQUE No. 3</v>
          </cell>
          <cell r="D2603" t="str">
            <v>UN</v>
          </cell>
          <cell r="E2603">
            <v>950</v>
          </cell>
        </row>
        <row r="2604">
          <cell r="B2604">
            <v>11965</v>
          </cell>
          <cell r="C2604" t="str">
            <v>TRANSFORMADOR SEMISUMERGIBLE 300 KVA 11,4K/208-120V</v>
          </cell>
          <cell r="D2604" t="str">
            <v>UN</v>
          </cell>
          <cell r="E2604">
            <v>28808100</v>
          </cell>
        </row>
        <row r="2605">
          <cell r="B2605">
            <v>11966</v>
          </cell>
          <cell r="C2605" t="str">
            <v>MEZCLA ASFÁLTICA EN CALIENTE DENSA MDC19</v>
          </cell>
          <cell r="D2605" t="str">
            <v>M3</v>
          </cell>
          <cell r="E2605">
            <v>776266</v>
          </cell>
        </row>
        <row r="2606">
          <cell r="B2606">
            <v>11967</v>
          </cell>
          <cell r="C2606" t="str">
            <v>MEZCLA ASFÁLTICA EN CALIENTE DENSA MDC25</v>
          </cell>
          <cell r="D2606" t="str">
            <v>M3</v>
          </cell>
          <cell r="E2606">
            <v>758679</v>
          </cell>
        </row>
        <row r="2607">
          <cell r="B2607">
            <v>11968</v>
          </cell>
          <cell r="C2607" t="str">
            <v>BASE GRANULAR CLASE A (BGA_BG38) o (BGA_BG25)</v>
          </cell>
          <cell r="D2607" t="str">
            <v>M3</v>
          </cell>
          <cell r="E2607">
            <v>85680</v>
          </cell>
        </row>
        <row r="2608">
          <cell r="B2608">
            <v>11969</v>
          </cell>
          <cell r="C2608" t="str">
            <v>AGREGADOS RECICLADOS PARA SUBBASE GRANULAR (AR_SBG50)</v>
          </cell>
          <cell r="D2608" t="str">
            <v>M3</v>
          </cell>
          <cell r="E2608">
            <v>71400</v>
          </cell>
        </row>
        <row r="2609">
          <cell r="B2609">
            <v>11970</v>
          </cell>
          <cell r="C2609" t="str">
            <v>GEOTEXTIL TEJIDO PARA SEPARACIÓN</v>
          </cell>
          <cell r="D2609" t="str">
            <v>M2</v>
          </cell>
          <cell r="E2609">
            <v>6394</v>
          </cell>
        </row>
        <row r="2610">
          <cell r="B2610">
            <v>11972</v>
          </cell>
          <cell r="C2610" t="str">
            <v>CANAL DE DRENAJE MONOLÍTICO Y REJA EN CONCRETO POLIMÉRICO RD 150V H480 F900 (1.00 X 0.21 X 0.48) m</v>
          </cell>
          <cell r="D2610" t="str">
            <v>UN</v>
          </cell>
          <cell r="E2610">
            <v>708883</v>
          </cell>
        </row>
        <row r="2611">
          <cell r="B2611">
            <v>11973</v>
          </cell>
          <cell r="C2611" t="str">
            <v>CANAL DE DRENAJE MONOLÍTICO Y REJA EN CONCRETO POLÍMERICO PD 100V H230 D400 (1.00 X 0.15 X 0.23) m</v>
          </cell>
          <cell r="D2611" t="str">
            <v>UN</v>
          </cell>
          <cell r="E2611">
            <v>280151</v>
          </cell>
        </row>
        <row r="2612">
          <cell r="B2612">
            <v>11974</v>
          </cell>
          <cell r="C2612" t="str">
            <v>CANAL DE DRENAJE MONOLÍTICO Y REJA EN CONCRETO POLÍMERICO RD 200V H330 F900 (1.00 X 0.26 X 0.33) m</v>
          </cell>
          <cell r="D2612" t="str">
            <v>UN</v>
          </cell>
          <cell r="E2612">
            <v>796835</v>
          </cell>
        </row>
        <row r="2613">
          <cell r="B2613">
            <v>11976</v>
          </cell>
          <cell r="C2613" t="str">
            <v>EQUIPO DE ELECTROFUSIÓN DE 20 mm A 350 mm (Incluye certificado de calibración).</v>
          </cell>
          <cell r="D2613" t="str">
            <v>UN</v>
          </cell>
          <cell r="E2613">
            <v>10591000</v>
          </cell>
        </row>
        <row r="2614">
          <cell r="B2614">
            <v>11977</v>
          </cell>
          <cell r="C2614" t="str">
            <v>TAPON HD EXTREMO JUNTA HIDRÁULICA D=3"</v>
          </cell>
          <cell r="D2614" t="str">
            <v>UN</v>
          </cell>
          <cell r="E2614">
            <v>59500</v>
          </cell>
        </row>
        <row r="2615">
          <cell r="B2615">
            <v>11978</v>
          </cell>
          <cell r="C2615" t="str">
            <v>TEE HD EXTREMO JUNTA HIDRÁULICA 10"x6"</v>
          </cell>
          <cell r="D2615" t="str">
            <v>UN</v>
          </cell>
          <cell r="E2615">
            <v>1696940</v>
          </cell>
        </row>
        <row r="2616">
          <cell r="B2616">
            <v>11979</v>
          </cell>
          <cell r="C2616" t="str">
            <v>CODO HD EXTREMO JUNTA HIDRÁULICA PARA PVC 22.5ºX2"</v>
          </cell>
          <cell r="D2616" t="str">
            <v>UN</v>
          </cell>
          <cell r="E2616">
            <v>98770</v>
          </cell>
        </row>
        <row r="2617">
          <cell r="B2617">
            <v>11980</v>
          </cell>
          <cell r="C2617" t="str">
            <v>ALQUILER ENTIBADO METÁLICO TIPO CAJÓN (E1A-E1B) O DESLIZANTE (E2) SEGÚN NORMA EAAB</v>
          </cell>
          <cell r="D2617" t="str">
            <v>M2</v>
          </cell>
          <cell r="E2617">
            <v>38080</v>
          </cell>
        </row>
        <row r="2618">
          <cell r="B2618">
            <v>11981</v>
          </cell>
          <cell r="C2618" t="str">
            <v>PLANTACIÓN DE ÁRBOL CARISECO H= 1.5 m (Incl. aplicación y mezcla de sustrato, tutor, amarre y siembra. Incl. transporte y disposición final de sobrantes en sitio autorizado. Suministro y plantación).</v>
          </cell>
          <cell r="D2618" t="str">
            <v>UN</v>
          </cell>
          <cell r="E2618">
            <v>148000</v>
          </cell>
        </row>
        <row r="2619">
          <cell r="B2619">
            <v>11982</v>
          </cell>
          <cell r="C2619" t="str">
            <v>PALMA ALEJANDRA H= 1.5 m (Incluye aplicación y mezcla se sustrato, tutor, amarre y siembra. Incluye transporte y disposición final de sobrantes en sitio autorizado. Suministro y plantación)</v>
          </cell>
          <cell r="D2619" t="str">
            <v>UN</v>
          </cell>
          <cell r="E2619">
            <v>205000</v>
          </cell>
        </row>
        <row r="2620">
          <cell r="B2620">
            <v>11983</v>
          </cell>
          <cell r="C2620" t="str">
            <v>SIETECUEROS H= 1.5 m (Incluye aplicación y mezcla se sustrato, tutor, amarre y siembra. Incluye transporte y disposición final de sobrantes en sitio autorizado. Suministro y plantación)</v>
          </cell>
          <cell r="D2620" t="str">
            <v>UN</v>
          </cell>
          <cell r="E2620">
            <v>133500</v>
          </cell>
        </row>
        <row r="2621">
          <cell r="B2621">
            <v>11984</v>
          </cell>
          <cell r="C2621" t="str">
            <v>CLORURO DE CALCIO (En perlas)</v>
          </cell>
          <cell r="D2621" t="str">
            <v>KG</v>
          </cell>
          <cell r="E2621">
            <v>4446</v>
          </cell>
        </row>
        <row r="2622">
          <cell r="B2622">
            <v>11986</v>
          </cell>
          <cell r="C2622" t="str">
            <v>LOSETA PODOTACTIL EN POLIURETANO. ANCHO 0,40m. ACABADOS SEGÚN NORMA NTC 5610. DEC. 308/2018. INCLUYE LIMPIEZA Y ALISTAMIENTO DE SUPERFICIE. INCLUYE TODOS LOS ELEMENTOS DE COLOCACION, FIJACION Y MANO</v>
          </cell>
          <cell r="D2622" t="str">
            <v>ML</v>
          </cell>
          <cell r="E2622">
            <v>61895</v>
          </cell>
        </row>
        <row r="2623">
          <cell r="B2623">
            <v>11987</v>
          </cell>
          <cell r="C2623" t="str">
            <v>CUCHARO H= 1.5 m (Incluye aplicación y mezcla se sustrato, tutor, amarre y siembra. Incluye transporte y disposición final de sobrantes en sitio autorizado. Suministro y plantación).</v>
          </cell>
          <cell r="D2623" t="str">
            <v>UN</v>
          </cell>
          <cell r="E2623">
            <v>132000</v>
          </cell>
        </row>
        <row r="2624">
          <cell r="B2624">
            <v>11988</v>
          </cell>
          <cell r="C2624" t="str">
            <v>TELA PARA CERRAMIENTO 55 gr/m2, COLOR BLANCO, ANCHO = 2.10m</v>
          </cell>
          <cell r="D2624" t="str">
            <v>ML</v>
          </cell>
          <cell r="E2624">
            <v>2063</v>
          </cell>
        </row>
        <row r="2625">
          <cell r="B2625">
            <v>11989</v>
          </cell>
          <cell r="C2625" t="str">
            <v>ESPUMA DE POLIETILENO, ANCHO = 1.00 m,  ESPESOR = 5 mm</v>
          </cell>
          <cell r="D2625" t="str">
            <v>ML</v>
          </cell>
          <cell r="E2625">
            <v>4792</v>
          </cell>
        </row>
        <row r="2626">
          <cell r="B2626">
            <v>11990</v>
          </cell>
          <cell r="C2626" t="str">
            <v>HELECHO MACHO H=1.0mt  (Incluye suministro y transporte)</v>
          </cell>
          <cell r="D2626" t="str">
            <v>UN</v>
          </cell>
          <cell r="E2626">
            <v>65000</v>
          </cell>
        </row>
        <row r="2627">
          <cell r="B2627">
            <v>11991</v>
          </cell>
          <cell r="C2627" t="str">
            <v>PERFORACIÓN HORIZONTAL PARA DUCTO DE POLIETILENO D=6", INCLUYE TUBERÍA (Incluye suministro e instalación)</v>
          </cell>
          <cell r="D2627" t="str">
            <v>ML</v>
          </cell>
          <cell r="E2627">
            <v>423990</v>
          </cell>
        </row>
        <row r="2628">
          <cell r="B2628">
            <v>11992</v>
          </cell>
          <cell r="C2628" t="str">
            <v>PERFORACIÓN HORIZONTAL PARA DUCTO DE POLIETILENO D=12", INCLUYE TUBERÍA (Incluye suministro e instalación)</v>
          </cell>
          <cell r="D2628" t="str">
            <v>ML</v>
          </cell>
          <cell r="E2628">
            <v>847980</v>
          </cell>
        </row>
        <row r="2629">
          <cell r="B2629">
            <v>11993</v>
          </cell>
          <cell r="C2629" t="str">
            <v xml:space="preserve">ADAPTADOR TERMINAL CAMPANA PVC D=2" </v>
          </cell>
          <cell r="D2629" t="str">
            <v>UN</v>
          </cell>
          <cell r="E2629">
            <v>5416</v>
          </cell>
        </row>
        <row r="2630">
          <cell r="B2630">
            <v>11994</v>
          </cell>
          <cell r="C2630" t="str">
            <v>TEE 6"x6" PE100, PN 16 ELECTROFUSIÓN</v>
          </cell>
          <cell r="D2630" t="str">
            <v>UN</v>
          </cell>
          <cell r="E2630">
            <v>918775</v>
          </cell>
        </row>
        <row r="2631">
          <cell r="B2631">
            <v>11995</v>
          </cell>
          <cell r="C2631" t="str">
            <v>REDUCCIÓN CONCÉNTRICA PE100 PN16 6"X4"</v>
          </cell>
          <cell r="D2631" t="str">
            <v>UN</v>
          </cell>
          <cell r="E2631">
            <v>181831</v>
          </cell>
        </row>
        <row r="2632">
          <cell r="B2632">
            <v>11996</v>
          </cell>
          <cell r="C2632" t="str">
            <v>TAPON HD EXTREMO JUNTA HIDRÁULICA D=12"</v>
          </cell>
          <cell r="D2632" t="str">
            <v>UN</v>
          </cell>
          <cell r="E2632">
            <v>1163556</v>
          </cell>
        </row>
        <row r="2633">
          <cell r="B2633">
            <v>11997</v>
          </cell>
          <cell r="C2633" t="str">
            <v>BASE GRANULAR CLASE B (BGB_BG38) o (BGB_BG25)</v>
          </cell>
          <cell r="D2633" t="str">
            <v>M3</v>
          </cell>
          <cell r="E2633">
            <v>85680</v>
          </cell>
        </row>
        <row r="2634">
          <cell r="B2634">
            <v>11998</v>
          </cell>
          <cell r="C2634" t="str">
            <v>BARRERA DE SEGURIDAD - SEPARADOR CICLORUTA TIPO A-165 SIN ANCLAJE (0.53m x 0.60m x 1.50m) COLOR GRIS RESISTENCIA CONCRETO 28 Mpa</v>
          </cell>
          <cell r="D2634" t="str">
            <v>UN</v>
          </cell>
          <cell r="E2634">
            <v>77707</v>
          </cell>
        </row>
        <row r="2635">
          <cell r="B2635">
            <v>12002</v>
          </cell>
          <cell r="C2635" t="str">
            <v>ALCOHOL ANTISÉPTICO (ALCOHOL AL 70%). (Según Apéndice Bioseguridad Covid 19)_ Exento de IVA de forma temporal</v>
          </cell>
          <cell r="D2635" t="str">
            <v>GLN</v>
          </cell>
          <cell r="E2635">
            <v>20200</v>
          </cell>
        </row>
        <row r="2636">
          <cell r="B2636">
            <v>12003</v>
          </cell>
          <cell r="C2636" t="str">
            <v>TOALLAS DE PAPEL PARA MANOS. TIPO Z.  DOBLE HOJA. (PAQUETE 150 HOJAS)_(Según Apéndice Bioseguridad Covid 19)</v>
          </cell>
          <cell r="D2636" t="str">
            <v>UN</v>
          </cell>
          <cell r="E2636">
            <v>5300</v>
          </cell>
        </row>
        <row r="2637">
          <cell r="B2637">
            <v>12004</v>
          </cell>
          <cell r="C2637" t="str">
            <v>DISPENSADOR PLÁSTICO DE TOALLAS TIPO Z_(Según Apéndice Bioseguridad Covid 19)</v>
          </cell>
          <cell r="D2637" t="str">
            <v>UN</v>
          </cell>
          <cell r="E2637">
            <v>43650</v>
          </cell>
        </row>
        <row r="2638">
          <cell r="B2638">
            <v>12005</v>
          </cell>
          <cell r="C2638" t="str">
            <v>MESA PLÁSTICA DE 0.72m x 0.72m x 0.72m._(Según Apéndice Bioseguridad Covid 19)</v>
          </cell>
          <cell r="D2638" t="str">
            <v>UN</v>
          </cell>
          <cell r="E2638">
            <v>82950</v>
          </cell>
        </row>
        <row r="2639">
          <cell r="B2639">
            <v>12006</v>
          </cell>
          <cell r="C2639" t="str">
            <v>TERMOMETRO INFRARROJO PARA USO EN HUMANOS, LIBRE DE CONTACTO, IMPERMEABLE. (Según Apéndice Bioseguridad Covid 19)_ Exento de IVA de forma temporal</v>
          </cell>
          <cell r="D2639" t="str">
            <v>UN</v>
          </cell>
          <cell r="E2639">
            <v>110000</v>
          </cell>
        </row>
        <row r="2640">
          <cell r="B2640">
            <v>12010</v>
          </cell>
          <cell r="C2640" t="str">
            <v>JABÓN LIQUIDO PARA MANOS. (Según Apéndice Bioseguridad Covid 19)_ Exento de IVA de forma temporal</v>
          </cell>
          <cell r="D2640" t="str">
            <v>GLN</v>
          </cell>
          <cell r="E2640">
            <v>20500</v>
          </cell>
        </row>
        <row r="2641">
          <cell r="B2641">
            <v>12011</v>
          </cell>
          <cell r="C2641" t="str">
            <v>LAVAMANOS PORTÁTIL EN ACERO INOXIDABLE CON DOS TANQUES PARA AGUA LIMPIA Y RESIDUAL DE 20 LT C/U_ (Según Apéndice Bioseguridad Covid 19)</v>
          </cell>
          <cell r="D2641" t="str">
            <v>UN</v>
          </cell>
          <cell r="E2641">
            <v>1050000</v>
          </cell>
        </row>
        <row r="2642">
          <cell r="B2642">
            <v>12015</v>
          </cell>
          <cell r="C2642" t="str">
            <v>GEL ANTIBACTERIAL Antiséptico para manos sin enjuague, a base de glicerina, alcohol antiséptico al 70%, contenido máx. de agua 30%.(Según Apéndice Bioseguridad Covid 19)_ Exento IVA de forma temporal</v>
          </cell>
          <cell r="D2642" t="str">
            <v>LT</v>
          </cell>
          <cell r="E2642">
            <v>9368</v>
          </cell>
        </row>
        <row r="2643">
          <cell r="B2643">
            <v>12017</v>
          </cell>
          <cell r="C2643" t="str">
            <v>FUMIGADORA DE ESPALDA. ASPERSOR BOMBA MANUAL 20 LITROS. DESINFECCIÓN_ (Según Apéndice Bioseguridad Covid 19)</v>
          </cell>
          <cell r="D2643" t="str">
            <v>UN</v>
          </cell>
          <cell r="E2643">
            <v>149900</v>
          </cell>
        </row>
        <row r="2644">
          <cell r="B2644">
            <v>12019</v>
          </cell>
          <cell r="C2644" t="str">
            <v>BIG BAG TELA POLIPROPILENO R220 GM/2 Rollo de 100m-100cm x 100cm x 160cm Solapa/Fondo Ciego. Reata 25/30 blancos</v>
          </cell>
          <cell r="D2644" t="str">
            <v>UN</v>
          </cell>
          <cell r="E2644">
            <v>59417</v>
          </cell>
        </row>
        <row r="2645">
          <cell r="B2645">
            <v>12020</v>
          </cell>
          <cell r="C2645" t="str">
            <v>CARGUE, TRANSPORTE Y DISPOSICIÓN FINAL DE MADERA.</v>
          </cell>
          <cell r="D2645" t="str">
            <v>M3</v>
          </cell>
          <cell r="E2645">
            <v>23800</v>
          </cell>
        </row>
        <row r="2646">
          <cell r="B2646">
            <v>12021</v>
          </cell>
          <cell r="C2646" t="str">
            <v>CARGUE, TRANSPORTE Y DISPOSICIÓN FINAL DE RESIDUOS TIPO AGLOMERADO Y GUADUA.</v>
          </cell>
          <cell r="D2646" t="str">
            <v>KG</v>
          </cell>
          <cell r="E2646">
            <v>833</v>
          </cell>
        </row>
        <row r="2647">
          <cell r="B2647">
            <v>12022</v>
          </cell>
          <cell r="C2647" t="str">
            <v>OVEROL TYVEK BLANCO</v>
          </cell>
          <cell r="D2647" t="str">
            <v>UN</v>
          </cell>
          <cell r="E2647">
            <v>23205</v>
          </cell>
        </row>
        <row r="2648">
          <cell r="B2648">
            <v>12023</v>
          </cell>
          <cell r="C2648" t="str">
            <v>RESPIRADOR ELASTOMÉRICO MEDIA CARA</v>
          </cell>
          <cell r="D2648" t="str">
            <v>UN</v>
          </cell>
          <cell r="E2648">
            <v>43900</v>
          </cell>
        </row>
        <row r="2649">
          <cell r="B2649">
            <v>12024</v>
          </cell>
          <cell r="C2649" t="str">
            <v>FILTRO P-100 PARTÍCULAS S/ACEITE HUMOS METÁLICOS VAPORES</v>
          </cell>
          <cell r="D2649" t="str">
            <v>PAR</v>
          </cell>
          <cell r="E2649">
            <v>38000</v>
          </cell>
        </row>
        <row r="2650">
          <cell r="B2650">
            <v>12025</v>
          </cell>
          <cell r="C2650" t="str">
            <v>MONOGAFAS CON VENTILACIÓN DIRECTA</v>
          </cell>
          <cell r="D2650" t="str">
            <v>PAR</v>
          </cell>
          <cell r="E2650">
            <v>9300</v>
          </cell>
        </row>
        <row r="2651">
          <cell r="B2651">
            <v>12026</v>
          </cell>
          <cell r="C2651" t="str">
            <v>GORRO DESECHABLE COFIA BLANCO</v>
          </cell>
          <cell r="D2651" t="str">
            <v>UN</v>
          </cell>
          <cell r="E2651">
            <v>250</v>
          </cell>
        </row>
        <row r="2652">
          <cell r="B2652">
            <v>12027</v>
          </cell>
          <cell r="C2652" t="str">
            <v>VYNIPEL DE 50cm x 50cm CALIBRE 6</v>
          </cell>
          <cell r="D2652" t="str">
            <v>ROLLO</v>
          </cell>
          <cell r="E2652">
            <v>22000</v>
          </cell>
        </row>
        <row r="2653">
          <cell r="B2653">
            <v>12028</v>
          </cell>
          <cell r="C2653" t="str">
            <v>DISPOSICIÓN FINAL DE RESIDUOS PELIGROSOS(MATERIALES CON CARACTERÍSTICAS DE PELIGROSIDAD TÓXICA, CORROSIVO, INFLAMABLES, EXPLOSIVOS Y/O ESPECIALES (RESIDUOS APROVECHABLES MEZCLADOS, COLCHONES, SOFÁS, F</v>
          </cell>
          <cell r="D2653" t="str">
            <v>KG</v>
          </cell>
          <cell r="E2653">
            <v>1678</v>
          </cell>
        </row>
        <row r="2654">
          <cell r="B2654">
            <v>12029</v>
          </cell>
          <cell r="C2654" t="str">
            <v>PETO PVC</v>
          </cell>
          <cell r="D2654" t="str">
            <v>UN</v>
          </cell>
          <cell r="E2654">
            <v>14000</v>
          </cell>
        </row>
        <row r="2655">
          <cell r="B2655">
            <v>12030</v>
          </cell>
          <cell r="C2655" t="str">
            <v>CANECA PLÁSTICA CON TAPA 60 LTS</v>
          </cell>
          <cell r="D2655" t="str">
            <v>UN</v>
          </cell>
          <cell r="E2655">
            <v>76900</v>
          </cell>
        </row>
        <row r="2656">
          <cell r="B2656">
            <v>12031</v>
          </cell>
          <cell r="C2656" t="str">
            <v>TAPABOCAS N95 SIN FILTRO. (Según Apéndice Bioseguridad Covid 19)_ Exento de IVA de forma temporal</v>
          </cell>
          <cell r="D2656" t="str">
            <v>UN</v>
          </cell>
          <cell r="E2656">
            <v>2800</v>
          </cell>
        </row>
        <row r="2657">
          <cell r="B2657">
            <v>12038</v>
          </cell>
          <cell r="C2657" t="str">
            <v>SERVICIO ESPECIAL DE RECOLECCIÓN A PARTIR DE CAJAS DE AMPLIROLL - APYO CON MAQUINARIA. - RECOLECCIÓN POR M3 AFORO No. 1 (Incluye pajarita)</v>
          </cell>
          <cell r="D2657" t="str">
            <v>KG</v>
          </cell>
          <cell r="E2657">
            <v>45774</v>
          </cell>
        </row>
        <row r="2658">
          <cell r="B2658">
            <v>12039</v>
          </cell>
          <cell r="C2658" t="str">
            <v>TAPABOCAS DESECHABLE. (Según Apéndice Bioseguridad Covid 19)_ Exento de IVA de forma temporal</v>
          </cell>
          <cell r="D2658" t="str">
            <v>UN</v>
          </cell>
          <cell r="E2658">
            <v>300</v>
          </cell>
        </row>
        <row r="2659">
          <cell r="B2659">
            <v>12040</v>
          </cell>
          <cell r="C2659" t="str">
            <v>HIPOCLORITO - (Según Apéndice Bioseguridad Covid 19)_ Exento de IVA de forma temporal</v>
          </cell>
          <cell r="D2659" t="str">
            <v>LT</v>
          </cell>
          <cell r="E2659">
            <v>2263</v>
          </cell>
        </row>
        <row r="2660">
          <cell r="B2660">
            <v>12043</v>
          </cell>
          <cell r="C2660" t="str">
            <v>TEE PE100 PN16 12"X6"</v>
          </cell>
          <cell r="D2660" t="str">
            <v>UN</v>
          </cell>
          <cell r="E2660">
            <v>2167648</v>
          </cell>
        </row>
        <row r="2661">
          <cell r="B2661">
            <v>12045</v>
          </cell>
          <cell r="C2661" t="str">
            <v>ANGEO PLÁSTICO</v>
          </cell>
          <cell r="D2661" t="str">
            <v>M2</v>
          </cell>
          <cell r="E2661">
            <v>1348</v>
          </cell>
        </row>
        <row r="2662">
          <cell r="B2662">
            <v>12046</v>
          </cell>
          <cell r="C2662" t="str">
            <v>TRAGANTE CÚPULA CONCÉNTRICA DE 8"x 6" EN ALUMINIO</v>
          </cell>
          <cell r="D2662" t="str">
            <v>UN</v>
          </cell>
          <cell r="E2662">
            <v>99900</v>
          </cell>
        </row>
        <row r="2663">
          <cell r="B2663">
            <v>12048</v>
          </cell>
          <cell r="C2663" t="str">
            <v>ABONO ORGÁNICO COMPOST (No incluye transporte)</v>
          </cell>
          <cell r="D2663" t="str">
            <v>KG</v>
          </cell>
          <cell r="E2663">
            <v>13500</v>
          </cell>
        </row>
        <row r="2664">
          <cell r="B2664">
            <v>12049</v>
          </cell>
          <cell r="C2664" t="str">
            <v>PIEDRA POMEZ (No incluye transporte)</v>
          </cell>
          <cell r="D2664" t="str">
            <v>KG</v>
          </cell>
          <cell r="E2664">
            <v>7500</v>
          </cell>
        </row>
        <row r="2665">
          <cell r="B2665">
            <v>12050</v>
          </cell>
          <cell r="C2665" t="str">
            <v>REJA TIPO PASARELA FUNDICIÓN CLASE DE CARGA C250, Long=500 mm, H=22 mm, Ancho=323 mm</v>
          </cell>
          <cell r="D2665" t="str">
            <v>UN</v>
          </cell>
          <cell r="E2665">
            <v>422911</v>
          </cell>
        </row>
        <row r="2666">
          <cell r="B2666">
            <v>12051</v>
          </cell>
          <cell r="C2666" t="str">
            <v>TUBERÍA PVC SANITARIA D=10"</v>
          </cell>
          <cell r="D2666" t="str">
            <v>ML</v>
          </cell>
          <cell r="E2666">
            <v>187300</v>
          </cell>
        </row>
        <row r="2667">
          <cell r="B2667">
            <v>12052</v>
          </cell>
          <cell r="C2667" t="str">
            <v>TEE PVC SANITARIA D=6"</v>
          </cell>
          <cell r="D2667" t="str">
            <v>UN</v>
          </cell>
          <cell r="E2667">
            <v>195272</v>
          </cell>
        </row>
        <row r="2668">
          <cell r="B2668">
            <v>12053</v>
          </cell>
          <cell r="C2668" t="str">
            <v>CODO 22.5° CXC PVC SANITARIA D=6"</v>
          </cell>
          <cell r="D2668" t="str">
            <v>UN</v>
          </cell>
          <cell r="E2668">
            <v>170295</v>
          </cell>
        </row>
        <row r="2669">
          <cell r="B2669">
            <v>12058</v>
          </cell>
          <cell r="C2669" t="str">
            <v>LÍQUIDO INHIBIDOR PASIVADOR DE CORROSIÓN DEL CONCRETO REFORZADO</v>
          </cell>
          <cell r="D2669" t="str">
            <v>KG</v>
          </cell>
          <cell r="E2669">
            <v>5700</v>
          </cell>
        </row>
        <row r="2670">
          <cell r="B2670">
            <v>12059</v>
          </cell>
          <cell r="C2670" t="str">
            <v>VÁLVULA CHEQUE DE 2" CLASE 300.</v>
          </cell>
          <cell r="D2670" t="str">
            <v>UN</v>
          </cell>
          <cell r="E2670">
            <v>353944</v>
          </cell>
        </row>
        <row r="2671">
          <cell r="B2671">
            <v>12090</v>
          </cell>
          <cell r="C2671" t="str">
            <v>RECUBRIMIENTO EPÓXICO DE ALTA RESISTENCIA QUÍMICA INSENSIBLE A LA HUMEDAD</v>
          </cell>
          <cell r="D2671" t="str">
            <v>KG</v>
          </cell>
          <cell r="E2671">
            <v>133499</v>
          </cell>
        </row>
        <row r="2672">
          <cell r="B2672">
            <v>12091</v>
          </cell>
          <cell r="C2672" t="str">
            <v>SEPARADORES (ESPACIADOR) DE DUCTERÍA PARA 2 TUBOS DE Ø2" UNA Y DOBLE CARA</v>
          </cell>
          <cell r="D2672" t="str">
            <v>UN</v>
          </cell>
          <cell r="E2672">
            <v>8925</v>
          </cell>
        </row>
        <row r="2673">
          <cell r="B2673">
            <v>12092</v>
          </cell>
          <cell r="C2673" t="str">
            <v>SEPARADORES (ESPACIADOR) DE DUCTERÍA PARA 4 TUBOS DE Ø2" UNA Y DOBLE CARA</v>
          </cell>
          <cell r="D2673" t="str">
            <v>UN</v>
          </cell>
          <cell r="E2673">
            <v>13804</v>
          </cell>
        </row>
        <row r="2674">
          <cell r="B2674">
            <v>12093</v>
          </cell>
          <cell r="C2674" t="str">
            <v>SEPARADORES (ESPACIADOR) DE DUCTERÍA PARA 6 TUBOS DE Ø2" UNA Y DOBLE CARA</v>
          </cell>
          <cell r="D2674" t="str">
            <v>UN</v>
          </cell>
          <cell r="E2674">
            <v>19040</v>
          </cell>
        </row>
        <row r="2675">
          <cell r="B2675">
            <v>12094</v>
          </cell>
          <cell r="C2675" t="str">
            <v>SEPARADORES (ESPACIADOR) DE DUCTERÍA PARA 8 TUBOS DE Ø2" UNA Y DOBLE CARA</v>
          </cell>
          <cell r="D2675" t="str">
            <v>UN</v>
          </cell>
          <cell r="E2675">
            <v>23324</v>
          </cell>
        </row>
        <row r="2676">
          <cell r="B2676">
            <v>12095</v>
          </cell>
          <cell r="C2676" t="str">
            <v>SEPARADORES (ESPACIADOR) DE DUCTERÍA PARA 2 TUBOS DE Ø4" UNA Y DOBLE CARA</v>
          </cell>
          <cell r="D2676" t="str">
            <v>UN</v>
          </cell>
          <cell r="E2676">
            <v>9044</v>
          </cell>
        </row>
        <row r="2677">
          <cell r="B2677">
            <v>12096</v>
          </cell>
          <cell r="C2677" t="str">
            <v>SEPARADORES (ESPACIADOR) DE DUCTERÍA PARA 4 TUBOS DE Ø4" UNA Y DOBLE CARA</v>
          </cell>
          <cell r="D2677" t="str">
            <v>UN</v>
          </cell>
          <cell r="E2677">
            <v>19214</v>
          </cell>
        </row>
        <row r="2678">
          <cell r="B2678">
            <v>12097</v>
          </cell>
          <cell r="C2678" t="str">
            <v>SEPARADORES (ESPACIADOR) DE DUCTERÍA PARA 6 TUBOS DE Ø4" UNA Y DOBLE CARA</v>
          </cell>
          <cell r="D2678" t="str">
            <v>UN</v>
          </cell>
          <cell r="E2678">
            <v>26963</v>
          </cell>
        </row>
        <row r="2679">
          <cell r="B2679">
            <v>12098</v>
          </cell>
          <cell r="C2679" t="str">
            <v>SEPARADORES (ESPACIADOR) DE DUCTERÍA PARA 8 TUBOS DE Ø4" UNA Y DOBLE CARA</v>
          </cell>
          <cell r="D2679" t="str">
            <v>UN</v>
          </cell>
          <cell r="E2679">
            <v>32683</v>
          </cell>
        </row>
        <row r="2680">
          <cell r="B2680">
            <v>12225</v>
          </cell>
          <cell r="C2680" t="str">
            <v>SARDINEL DRENANTE h=255mm, Long=1m</v>
          </cell>
          <cell r="D2680" t="str">
            <v>UN</v>
          </cell>
          <cell r="E2680">
            <v>421755</v>
          </cell>
        </row>
        <row r="2681">
          <cell r="B2681">
            <v>12226</v>
          </cell>
          <cell r="C2681" t="str">
            <v>SARDINEL DE DRENAJE RD200 H=33cm Long=0,5m - INSPECCIÓN</v>
          </cell>
          <cell r="D2681" t="str">
            <v>UN</v>
          </cell>
          <cell r="E2681">
            <v>1594172</v>
          </cell>
        </row>
        <row r="2682">
          <cell r="B2682">
            <v>12227</v>
          </cell>
          <cell r="C2682" t="str">
            <v>SARDINEL DRENANTE h=255mm, Long=0,5m-INSPECCIÓN</v>
          </cell>
          <cell r="D2682" t="str">
            <v>UN</v>
          </cell>
          <cell r="E2682">
            <v>472905</v>
          </cell>
        </row>
        <row r="2683">
          <cell r="B2683">
            <v>12228</v>
          </cell>
          <cell r="C2683" t="str">
            <v>TAPA INICIO / FINAL PARA SARDINEL DRENANTE H=255mm</v>
          </cell>
          <cell r="D2683" t="str">
            <v>UN</v>
          </cell>
          <cell r="E2683">
            <v>391246</v>
          </cell>
        </row>
        <row r="2684">
          <cell r="B2684">
            <v>12229</v>
          </cell>
          <cell r="C2684" t="str">
            <v>TAPA INICIO / FINAL PARA SARDINEL DE DRENAJE RD 200 H:33</v>
          </cell>
          <cell r="D2684" t="str">
            <v>UN</v>
          </cell>
          <cell r="E2684">
            <v>412070</v>
          </cell>
        </row>
        <row r="2685">
          <cell r="B2685">
            <v>12234</v>
          </cell>
          <cell r="C2685" t="str">
            <v>BLOQUE DE CEMENTO MACIZO 4.2MPA VERDE DE 6X10X20 cm.</v>
          </cell>
          <cell r="D2685" t="str">
            <v>UN</v>
          </cell>
          <cell r="E2685">
            <v>1277</v>
          </cell>
        </row>
        <row r="2686">
          <cell r="B2686">
            <v>12235</v>
          </cell>
          <cell r="C2686" t="str">
            <v>MICROFIBRA SINTÉTICA MULTIFILAMENTO  DE POLIPROPILENO</v>
          </cell>
          <cell r="D2686" t="str">
            <v>KG</v>
          </cell>
          <cell r="E2686">
            <v>34505</v>
          </cell>
        </row>
        <row r="2687">
          <cell r="B2687">
            <v>12236</v>
          </cell>
          <cell r="C2687" t="str">
            <v>RESISTENCIA A LA TRACCIÓN DE RECUBRIMIENTOS, UTILIZANDO PROBADORES PORTÁTILES DE ADHERENCIA. Norma Técnica: NTC 3916 ASTM D4541</v>
          </cell>
          <cell r="D2687" t="str">
            <v>UN</v>
          </cell>
          <cell r="E2687">
            <v>124300</v>
          </cell>
        </row>
        <row r="2688">
          <cell r="B2688">
            <v>12237</v>
          </cell>
          <cell r="C2688" t="str">
            <v>TRACCIÓN DE LAMINA EN ALUMINIO. Norma Técnica: NTC 3353 ASTM E8</v>
          </cell>
          <cell r="D2688" t="str">
            <v>UN</v>
          </cell>
          <cell r="E2688">
            <v>115000</v>
          </cell>
        </row>
        <row r="2689">
          <cell r="B2689">
            <v>12238</v>
          </cell>
          <cell r="C2689" t="str">
            <v xml:space="preserve">FLEXIÓN DE LAMINA EN ALUMINIO. Norma Técnica: ASTM E290 </v>
          </cell>
          <cell r="D2689" t="str">
            <v>UN</v>
          </cell>
          <cell r="E2689">
            <v>120000</v>
          </cell>
        </row>
        <row r="2690">
          <cell r="B2690">
            <v>12239</v>
          </cell>
          <cell r="C2690" t="str">
            <v>SUBBASE GRANULAR PEA CLASE A - (SBG_PEA_A_50)</v>
          </cell>
          <cell r="D2690" t="str">
            <v>M3</v>
          </cell>
          <cell r="E2690">
            <v>55092</v>
          </cell>
        </row>
        <row r="2691">
          <cell r="B2691">
            <v>12240</v>
          </cell>
          <cell r="C2691" t="str">
            <v>SUBBASE GRANULAR PEA CLASE A - (SBG_PEA_A_64)</v>
          </cell>
          <cell r="D2691" t="str">
            <v>M3</v>
          </cell>
          <cell r="E2691">
            <v>65450</v>
          </cell>
        </row>
        <row r="2692">
          <cell r="B2692">
            <v>12241</v>
          </cell>
          <cell r="C2692" t="str">
            <v>SUBBASE GRANULAR PEA CLASE B - (SBG_PEA_B_50)</v>
          </cell>
          <cell r="D2692" t="str">
            <v>M3</v>
          </cell>
          <cell r="E2692">
            <v>55092</v>
          </cell>
        </row>
        <row r="2693">
          <cell r="B2693">
            <v>12242</v>
          </cell>
          <cell r="C2693" t="str">
            <v>FIBRAS METÁLICAS</v>
          </cell>
          <cell r="D2693" t="str">
            <v>KG</v>
          </cell>
          <cell r="E2693">
            <v>10115</v>
          </cell>
        </row>
        <row r="2694">
          <cell r="B2694">
            <v>12243</v>
          </cell>
          <cell r="C2694" t="str">
            <v>SUBBASE GRANULAR PEA CLASE B - (SBG_PEA_B_64)</v>
          </cell>
          <cell r="D2694" t="str">
            <v>M3</v>
          </cell>
          <cell r="E2694">
            <v>65450</v>
          </cell>
        </row>
        <row r="2695">
          <cell r="B2695">
            <v>12244</v>
          </cell>
          <cell r="C2695" t="str">
            <v>MATERIAL MARGINAL</v>
          </cell>
          <cell r="D2695" t="str">
            <v>M3</v>
          </cell>
          <cell r="E2695">
            <v>18409</v>
          </cell>
        </row>
        <row r="2696">
          <cell r="B2696">
            <v>12245</v>
          </cell>
          <cell r="C2696" t="str">
            <v>AGREGADOS RECICLADOS PARA BASE GRANULAR (AR_BG38)</v>
          </cell>
          <cell r="D2696" t="str">
            <v>M3</v>
          </cell>
          <cell r="E2696">
            <v>85680</v>
          </cell>
        </row>
        <row r="2697">
          <cell r="B2697">
            <v>12246</v>
          </cell>
          <cell r="C2697" t="str">
            <v>AGREGADOS RECICLADOS PARA BASE GRANULAR (AR_BG25)</v>
          </cell>
          <cell r="D2697" t="str">
            <v>M3</v>
          </cell>
          <cell r="E2697">
            <v>76649</v>
          </cell>
        </row>
        <row r="2698">
          <cell r="B2698">
            <v>12247</v>
          </cell>
          <cell r="C2698" t="str">
            <v>AGREGADOS RECICLADOS PARA SUBBASE GRANULAR PEA (AR_SBG_PEA50)</v>
          </cell>
          <cell r="D2698" t="str">
            <v>M3</v>
          </cell>
          <cell r="E2698">
            <v>65450</v>
          </cell>
        </row>
        <row r="2699">
          <cell r="B2699">
            <v>12248</v>
          </cell>
          <cell r="C2699" t="str">
            <v>AGREGADOS RECICLADOS PARA SUBBASE GRANULAR PEA (AR_SBG_PEA64)</v>
          </cell>
          <cell r="D2699" t="str">
            <v>M3</v>
          </cell>
          <cell r="E2699">
            <v>65450</v>
          </cell>
        </row>
        <row r="2700">
          <cell r="B2700">
            <v>12249</v>
          </cell>
          <cell r="C2700" t="str">
            <v>GRANO DE CAUCHO RECICLADO (GCR)</v>
          </cell>
          <cell r="D2700" t="str">
            <v>KG</v>
          </cell>
          <cell r="E2700">
            <v>1675</v>
          </cell>
        </row>
        <row r="2701">
          <cell r="B2701">
            <v>12250</v>
          </cell>
          <cell r="C2701" t="str">
            <v>CONCRETO AUTOCOMPACTANTE 24 Mpa (245 Kg/cm2)</v>
          </cell>
          <cell r="D2701" t="str">
            <v>M3</v>
          </cell>
          <cell r="E2701">
            <v>552160</v>
          </cell>
        </row>
        <row r="2702">
          <cell r="B2702">
            <v>12251</v>
          </cell>
          <cell r="C2702" t="str">
            <v>CONCRETO AUTOCOMPACTANTE 28 Mpa (280 Kg/cm2)</v>
          </cell>
          <cell r="D2702" t="str">
            <v>M3</v>
          </cell>
          <cell r="E2702">
            <v>564060</v>
          </cell>
        </row>
        <row r="2703">
          <cell r="B2703">
            <v>12252</v>
          </cell>
          <cell r="C2703" t="str">
            <v>CONCRETO AUTOCOMPACTANTE 44 Mpa (420 Kg/cm2)</v>
          </cell>
          <cell r="D2703" t="str">
            <v>M3</v>
          </cell>
          <cell r="E2703">
            <v>606900</v>
          </cell>
        </row>
        <row r="2704">
          <cell r="B2704">
            <v>12253</v>
          </cell>
          <cell r="C2704"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D2704" t="str">
            <v>Km-Car</v>
          </cell>
          <cell r="E2704">
            <v>146370</v>
          </cell>
        </row>
        <row r="2705">
          <cell r="B2705">
            <v>12254</v>
          </cell>
          <cell r="C2705"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D2705" t="str">
            <v>Km-Car</v>
          </cell>
          <cell r="E2705">
            <v>148750</v>
          </cell>
        </row>
        <row r="2706">
          <cell r="B2706">
            <v>12255</v>
          </cell>
          <cell r="C2706"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D2706" t="str">
            <v>Km-Car</v>
          </cell>
          <cell r="E2706">
            <v>194208</v>
          </cell>
        </row>
        <row r="2707">
          <cell r="B2707">
            <v>12256</v>
          </cell>
          <cell r="C2707"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707" t="str">
            <v>Km-Car</v>
          </cell>
          <cell r="E2707">
            <v>191388</v>
          </cell>
        </row>
        <row r="2708">
          <cell r="B2708">
            <v>12257</v>
          </cell>
          <cell r="C2708" t="str">
            <v>RESISTENCIA A LA COMPRESIÓN INCONFINADA DE MEZCLAS COMPACTADAS DE SUELO-CAL CON MEDICIÓN DE ESFUERZO-DEFORMACIÓN. Norma Técnica INVE 605 -13</v>
          </cell>
          <cell r="D2708" t="str">
            <v>UN</v>
          </cell>
          <cell r="E2708">
            <v>69000</v>
          </cell>
        </row>
        <row r="2709">
          <cell r="B2709">
            <v>12258</v>
          </cell>
          <cell r="C2709" t="str">
            <v>TINTAS PENETRANTES. Norma Técnica ASTM E165</v>
          </cell>
          <cell r="D2709" t="str">
            <v>DIA</v>
          </cell>
          <cell r="E2709">
            <v>909000</v>
          </cell>
        </row>
        <row r="2710">
          <cell r="B2710">
            <v>12259</v>
          </cell>
          <cell r="C2710" t="str">
            <v>PARTÍCULAS MAGNÉTICAS. Norma Técnica ASTM E709 AWS D.1.1</v>
          </cell>
          <cell r="D2710" t="str">
            <v>DIA</v>
          </cell>
          <cell r="E2710">
            <v>654500</v>
          </cell>
        </row>
        <row r="2711">
          <cell r="B2711">
            <v>12260</v>
          </cell>
          <cell r="C2711" t="str">
            <v>EVALUACIÓN DE ADHERENCIA DEL RECUBRIMIENTO APLICADO. Norma Técnica: ASTM D4541</v>
          </cell>
          <cell r="D2711" t="str">
            <v>DIA</v>
          </cell>
          <cell r="E2711">
            <v>595000</v>
          </cell>
        </row>
        <row r="2712">
          <cell r="B2712">
            <v>12261</v>
          </cell>
          <cell r="C2712" t="str">
            <v>CALIBRACIÓN DE ESPESORES DE PELÍCULA SECA. Norma Técnica. ASTM A123/123M ASTM A153/153M D7091</v>
          </cell>
          <cell r="D2712" t="str">
            <v>DIA</v>
          </cell>
          <cell r="E2712">
            <v>595000</v>
          </cell>
        </row>
        <row r="2713">
          <cell r="B2713">
            <v>12262</v>
          </cell>
          <cell r="C2713" t="str">
            <v>EVALUACIÓN DEL ESPESOR DE PELICULA DE ZINC - CALIBRACIÓN DE ESPESORES DE PELÍCULA SECA. Norma Técnica ASTM A123/123M ASTM A153/153M</v>
          </cell>
          <cell r="D2713" t="str">
            <v>DIA</v>
          </cell>
          <cell r="E2713">
            <v>618800</v>
          </cell>
        </row>
        <row r="2714">
          <cell r="B2714">
            <v>12263</v>
          </cell>
          <cell r="C2714" t="str">
            <v>VALORACIÓN DE LA CONTINUIDAD EN PELÍCULA. Norma Técnica NTC 3951 ASTM D5162</v>
          </cell>
          <cell r="D2714" t="str">
            <v>DIA</v>
          </cell>
          <cell r="E2714">
            <v>535500</v>
          </cell>
        </row>
        <row r="2715">
          <cell r="B2715">
            <v>12264</v>
          </cell>
          <cell r="C2715" t="str">
            <v>MÉTODO DE ENSAYO PARA DETERMINAR LA FINURA DEL CEMENTO HIDRÁULICO UTILIZANDO EL TAMIZ DE 45 mm (No. 325). Norma Técnica NTC 294</v>
          </cell>
          <cell r="D2715" t="str">
            <v>UN</v>
          </cell>
          <cell r="E2715">
            <v>65450</v>
          </cell>
        </row>
        <row r="2716">
          <cell r="B2716">
            <v>12265</v>
          </cell>
          <cell r="C2716" t="str">
            <v>TUBERÍA Ø4" EN HIERRO GALVANIZADO</v>
          </cell>
          <cell r="D2716" t="str">
            <v>ML</v>
          </cell>
          <cell r="E2716">
            <v>82940</v>
          </cell>
        </row>
        <row r="2717">
          <cell r="B2717">
            <v>12266</v>
          </cell>
          <cell r="C2717" t="str">
            <v>ULTRASONIDO. Norma Técnica ASTM E164  AWS D.1.1</v>
          </cell>
          <cell r="D2717" t="str">
            <v>DIA</v>
          </cell>
          <cell r="E2717">
            <v>690200</v>
          </cell>
        </row>
        <row r="2718">
          <cell r="B2718">
            <v>12267</v>
          </cell>
          <cell r="C2718" t="str">
            <v>LAVAMANOS PORTATIL DE PEDAL TIPO MANOS LIBRES.</v>
          </cell>
          <cell r="D2718" t="str">
            <v>UN</v>
          </cell>
          <cell r="E2718">
            <v>1050000</v>
          </cell>
        </row>
        <row r="2719">
          <cell r="B2719">
            <v>12268</v>
          </cell>
          <cell r="C2719" t="str">
            <v>CALIBRACION TERMOMETRO DIGITAL</v>
          </cell>
          <cell r="D2719" t="str">
            <v>UN</v>
          </cell>
          <cell r="E2719">
            <v>154700</v>
          </cell>
        </row>
        <row r="2720">
          <cell r="B2720">
            <v>12269</v>
          </cell>
          <cell r="C2720" t="str">
            <v>TERMOMETRO DIGITAL INFRAROJO PARA USO EN HUMANOS, LIBRE DE CONTACTO, IMPERMEABLE</v>
          </cell>
          <cell r="D2720" t="str">
            <v>UN</v>
          </cell>
          <cell r="E2720">
            <v>110000</v>
          </cell>
        </row>
        <row r="2721">
          <cell r="B2721">
            <v>12270</v>
          </cell>
          <cell r="C2721" t="str">
            <v>DISPENSADOR DE JABÓN LÍQUIDO O GEL ANTIBACTERIAL - ALCOHOL, CON PEDAL METÁLICO</v>
          </cell>
          <cell r="D2721" t="str">
            <v>UN</v>
          </cell>
          <cell r="E2721">
            <v>83300</v>
          </cell>
        </row>
        <row r="2722">
          <cell r="B2722">
            <v>12271</v>
          </cell>
          <cell r="C2722" t="str">
            <v>RECOLECCION, TRANSPORTE Y DISPOSICION DE RESIDUOS LÍQUIDOS PROVENIENTES DE LAVAMANOS PORTATILES. (INCLUYE EQUIPO DE SUCCIÓN)</v>
          </cell>
          <cell r="D2722" t="str">
            <v>M3</v>
          </cell>
          <cell r="E2722">
            <v>297500</v>
          </cell>
        </row>
        <row r="2723">
          <cell r="B2723">
            <v>12272</v>
          </cell>
          <cell r="C2723" t="str">
            <v>BOTIQUIN TIPO B DOTADO PORTATIL</v>
          </cell>
          <cell r="D2723" t="str">
            <v>UN</v>
          </cell>
          <cell r="E2723">
            <v>339900</v>
          </cell>
        </row>
        <row r="2724">
          <cell r="B2724">
            <v>12276</v>
          </cell>
          <cell r="C2724" t="str">
            <v>Detección y Georreferenciación con equipos GPR (Radares de penetración terrestre) y de detección EM de tuberías enterradas bajo superficie - Incluye Equipos GNSS, Transporte, Mano de obra, informe, radargrama, planos y demás costos asociados a la actividad.</v>
          </cell>
          <cell r="D2724" t="str">
            <v>M2</v>
          </cell>
          <cell r="E2724">
            <v>5730</v>
          </cell>
        </row>
        <row r="2725">
          <cell r="B2725">
            <v>12277</v>
          </cell>
          <cell r="C2725" t="str">
            <v>AFOROS DE TRANSITO (MOTORIZADOS Y NO MOTORIZADOS) A PARTIR DE CAPTURA DE VIDEO. Incluye digitación y entrega de base de datos en archivo Excel. Captura día hábil y no hábil, con sus respectivos movimientos. Incluye todos los costos directos e indirectos</v>
          </cell>
          <cell r="D2725" t="str">
            <v>HR</v>
          </cell>
          <cell r="E2725">
            <v>251285</v>
          </cell>
        </row>
        <row r="2726">
          <cell r="B2726">
            <v>12278</v>
          </cell>
          <cell r="C2726" t="str">
            <v>Proyecto Av.Boyacá desde la AC 170 hasta la AC 183: LOSETA PREFABRICADA A51 (20x40x6cm) COLOR OCRE</v>
          </cell>
          <cell r="D2726" t="str">
            <v>M2</v>
          </cell>
          <cell r="E2726">
            <v>32474</v>
          </cell>
        </row>
        <row r="2727">
          <cell r="B2727">
            <v>12279</v>
          </cell>
          <cell r="C2727" t="str">
            <v>Proyecto Av.Boyacá desde la AC 170 hasta la AC 183: LOSETA PREFABRICADA A51 (20x40x6cm) COLOR ARENA</v>
          </cell>
          <cell r="D2727" t="str">
            <v>M2</v>
          </cell>
          <cell r="E2727">
            <v>32474</v>
          </cell>
        </row>
        <row r="2728">
          <cell r="B2728">
            <v>12280</v>
          </cell>
          <cell r="C2728" t="str">
            <v>Proyecto Av.Boyacá desde la AC 170 hasta la AC 183: LOSETA PREFABRICADA A51 (20x40x6cm) COLOR GRIS</v>
          </cell>
          <cell r="D2728" t="str">
            <v>M2</v>
          </cell>
          <cell r="E2728">
            <v>30213</v>
          </cell>
        </row>
        <row r="2729">
          <cell r="B2729">
            <v>12281</v>
          </cell>
          <cell r="C2729" t="str">
            <v>Proyecto Av.Boyacá desde la AC 170 hasta la AC 183: LOSETA PREFABRICADA A55 TACTIL ALERTA (40x40x6cm) COLOR AMARILLO</v>
          </cell>
          <cell r="D2729" t="str">
            <v>M2</v>
          </cell>
          <cell r="E2729">
            <v>46667</v>
          </cell>
        </row>
        <row r="2730">
          <cell r="B2730">
            <v>12282</v>
          </cell>
          <cell r="C2730" t="str">
            <v>Proyecto Av.Boyacá desde la AC 170 hasta la AC 183: GEOBLOQUE DE POLIESTIRENO EXPANDIDO  EPS DENSIDAD 29 a 30 Kg/m3</v>
          </cell>
          <cell r="D2730" t="str">
            <v>M3</v>
          </cell>
          <cell r="E2730">
            <v>535500</v>
          </cell>
        </row>
        <row r="2731">
          <cell r="B2731">
            <v>12283</v>
          </cell>
          <cell r="C2731" t="str">
            <v>Proyecto Av.Boyacá desde la AC 170 hasta la AC 183: COLLAR DERIVACIÓN DE 8" x 1"</v>
          </cell>
          <cell r="D2731" t="str">
            <v>UN</v>
          </cell>
          <cell r="E2731">
            <v>60036</v>
          </cell>
        </row>
        <row r="2732">
          <cell r="B2732">
            <v>12284</v>
          </cell>
          <cell r="C2732" t="str">
            <v>Proyecto Av.Boyacá desde la AC 170 hasta la AC 183_CAMARA PREFABRICADA PZ8  RECTA DIAMETRO INTERNO: 1.10m , ESPESOR DE PARED: 0.126 , INCLUYE AROTAPA Y TAPA</v>
          </cell>
          <cell r="D2732" t="str">
            <v>UN</v>
          </cell>
          <cell r="E2732">
            <v>9503816</v>
          </cell>
        </row>
        <row r="2733">
          <cell r="B2733">
            <v>12285</v>
          </cell>
          <cell r="C2733" t="str">
            <v>Proyecto Av.Boyacá desde la AC 170 hasta la AC 183: CAMARA PZ10 PREFABRICADA RECTA DIAMETRO INTERNO: 1.20m , ESPESOR DE PARED: 0.136 , INCLUYE AROTAPA Y TAPA</v>
          </cell>
          <cell r="D2733" t="str">
            <v>UN</v>
          </cell>
          <cell r="E2733">
            <v>10002712</v>
          </cell>
        </row>
        <row r="2734">
          <cell r="B2734">
            <v>12286</v>
          </cell>
          <cell r="C2734" t="str">
            <v>Proyecto Av.Boyacá desde la AC 170 hasta la AC 183: POSTE EN MADERA ESTRUCTURAL INMUNIZADA (EUCALIPTO) DIAMETRO 17 A 20cm</v>
          </cell>
          <cell r="D2734" t="str">
            <v>ML</v>
          </cell>
          <cell r="E2734">
            <v>68544</v>
          </cell>
        </row>
        <row r="2735">
          <cell r="B2735">
            <v>12287</v>
          </cell>
          <cell r="C2735" t="str">
            <v>Proyecto Intersección a Desnivel Autopista Sur (NQS) con Av. Bosa: SEÑAL INFORMATIVA SI-28, TABLERO 85.01cm x 26.00cm REFLECTIVO ALTA INTENSIDAD, PEDESTAL EN ÁNGULO DE 2"x2"x1/4" H= 2.60m EN PINTURA ELECTROSTÁTICA. (Incluye Suministro e Instalación).</v>
          </cell>
          <cell r="D2735" t="str">
            <v>UN</v>
          </cell>
          <cell r="E2735">
            <v>417896</v>
          </cell>
        </row>
        <row r="2736">
          <cell r="B2736">
            <v>12288</v>
          </cell>
          <cell r="C2736" t="str">
            <v>Proyecto Intersección a Desnivel Autopista Sur (NQS) con Av. Bosa: JUNTA DE DILATACIÓN ELASTOMÉRICA 230 MOVIMIENTO 230mm+/-115mm MODULOS 1.83 m</v>
          </cell>
          <cell r="D2736" t="str">
            <v>ML</v>
          </cell>
          <cell r="E2736">
            <v>3683191</v>
          </cell>
        </row>
        <row r="2737">
          <cell r="B2737">
            <v>12289</v>
          </cell>
          <cell r="C2737" t="str">
            <v>Proyecto Intersección a Desnivel Autopista Sur (NQS) con Av. Bosa: CEMENTO ASFÁLTICO 60-70</v>
          </cell>
          <cell r="D2737" t="str">
            <v>KG</v>
          </cell>
          <cell r="E2737">
            <v>1753</v>
          </cell>
        </row>
        <row r="2738">
          <cell r="B2738">
            <v>12290</v>
          </cell>
          <cell r="C2738" t="str">
            <v>Proyecto Intersección a Desnivel Autopista Sur (NQS) con Av. Bosa: TUBERÍA HD, ACUEDUCTO, PN 16, D=300 MM - 12"</v>
          </cell>
          <cell r="D2738" t="str">
            <v>ML</v>
          </cell>
          <cell r="E2738">
            <v>46433</v>
          </cell>
        </row>
        <row r="2739">
          <cell r="B2739">
            <v>12291</v>
          </cell>
          <cell r="C2739" t="str">
            <v>Proyecto Intersección a Desnivel Autopista Sur (NQS) con Av. Bosa: TUBERÍA HD, ACUEDUCTO, PN 16, D=150 MM - 6"</v>
          </cell>
          <cell r="D2739" t="str">
            <v>ML</v>
          </cell>
          <cell r="E2739">
            <v>20895</v>
          </cell>
        </row>
        <row r="2740">
          <cell r="B2740">
            <v>12292</v>
          </cell>
          <cell r="C2740" t="str">
            <v>Proyecto Intersección a Desnivel Autopista Sur (NQS) con Av. Bosa: TUBERÍA HD, ACUEDUCTO, PN 16, D=100 MM - 4"</v>
          </cell>
          <cell r="D2740" t="str">
            <v>ML</v>
          </cell>
          <cell r="E2740">
            <v>16040</v>
          </cell>
        </row>
        <row r="2741">
          <cell r="B2741">
            <v>12293</v>
          </cell>
          <cell r="C2741" t="str">
            <v>Proyecto Intersección a Desnivel Autopista Sur (NQS) con Av. Bosa: TUBERÍA HD, ACUEDUCTO, PN 16, D=200 mm - 8"</v>
          </cell>
          <cell r="D2741" t="str">
            <v>ML</v>
          </cell>
          <cell r="E2741">
            <v>27016</v>
          </cell>
        </row>
        <row r="2742">
          <cell r="B2742">
            <v>12294</v>
          </cell>
          <cell r="C2742" t="str">
            <v>Proyecto Intersección a Desnivel Autopista Sur (NQS) con Av. Bosa: TUBERÍA HD, ACUEDUCTO, PN 16, D=400 MM - 14"</v>
          </cell>
          <cell r="D2742" t="str">
            <v>ML</v>
          </cell>
          <cell r="E2742">
            <v>55930</v>
          </cell>
        </row>
        <row r="2743">
          <cell r="B2743">
            <v>12295</v>
          </cell>
          <cell r="C2743" t="str">
            <v>Proyecto Intersección a Desnivel Autopista Sur (NQS) con Av. Bosa: CENIZA</v>
          </cell>
          <cell r="D2743" t="str">
            <v>M3</v>
          </cell>
          <cell r="E2743">
            <v>46270</v>
          </cell>
        </row>
        <row r="2744">
          <cell r="B2744">
            <v>12296</v>
          </cell>
          <cell r="C2744" t="str">
            <v>Proyecto Intersección a Desnivel Autopista Sur (NQS) con Av. Bosa: JUNTA DE DILATACIÓN ELASTOMÉRICA 160 MOVIMIENTO 160mm+/-80mm MODULOS 2 m</v>
          </cell>
          <cell r="D2744" t="str">
            <v>ML</v>
          </cell>
          <cell r="E2744">
            <v>2562006</v>
          </cell>
        </row>
        <row r="2745">
          <cell r="B2745">
            <v>12297</v>
          </cell>
          <cell r="C2745" t="str">
            <v>Proyecto Intersección a Desnivel Autopista Sur (NQS) con Av. Bosa: BASE BG TIPO A ESTABILIZADA CON ASFALTO EN CALIENTE (ASFALTO 5% 80-100)_ENTREGADO EN PLANTA</v>
          </cell>
          <cell r="D2745" t="str">
            <v>M3</v>
          </cell>
          <cell r="E2745">
            <v>432261</v>
          </cell>
        </row>
        <row r="2746">
          <cell r="B2746">
            <v>12298</v>
          </cell>
          <cell r="C2746" t="str">
            <v>Proyecto Intersección a Desnivel Autopista Sur (NQS) con Av. Bosa: TAPA DE SEGURIDAD Ø0.60m SEGÚN NP-013 EAAB (TAPAS PARA ACUEDUCTO ANEXO NP-013-8 ANEXO H)</v>
          </cell>
          <cell r="D2746" t="str">
            <v>UN</v>
          </cell>
          <cell r="E2746">
            <v>2370480</v>
          </cell>
        </row>
        <row r="2747">
          <cell r="B2747">
            <v>12299</v>
          </cell>
          <cell r="C2747" t="str">
            <v>Proyecto Intersección a Desnivel Autopista Sur (NQS) con Av. Bosa: TANQUE + TAPA FILTRO ANAEROBICO 2000 LT NEGRO/TAPA ROJA</v>
          </cell>
          <cell r="D2747" t="str">
            <v>UN</v>
          </cell>
          <cell r="E2747">
            <v>1630879</v>
          </cell>
        </row>
        <row r="2748">
          <cell r="B2748">
            <v>12300</v>
          </cell>
          <cell r="C2748" t="str">
            <v>Proyecto Intersección a Desnivel Autopista Sur (NQS) con Av. Bosa: CODO 90° BRIDADO, D 3" (DN80), ASTM A126, GALVANIZADO ASTM A123, GR. 65-45-12 CONEXIONES BRIDADAS ASME B16.42, RF, CLASE 150 LB</v>
          </cell>
          <cell r="D2748" t="str">
            <v>UN</v>
          </cell>
          <cell r="E2748">
            <v>273532</v>
          </cell>
        </row>
        <row r="2749">
          <cell r="B2749">
            <v>12301</v>
          </cell>
          <cell r="C2749"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D2749" t="str">
            <v>ML</v>
          </cell>
          <cell r="E2749">
            <v>1612019</v>
          </cell>
        </row>
        <row r="2750">
          <cell r="B2750">
            <v>12302</v>
          </cell>
          <cell r="C2750" t="str">
            <v>Proyecto Intersección a Desnivel Autopista Sur (NQS) con Av. Bosa: AISLADOR SÍSMICO CON NÚCLEO DE PLOMO (DIÁMETRO 1.20 m, DESPLAZAMIENTO MÁXIMO 150 mm Y CARGA AXIAL MÁXIMA 10000 kN).  INCLUYE ENSAYO DE CALIDAD LRB AL 20%</v>
          </cell>
          <cell r="D2750" t="str">
            <v>UN</v>
          </cell>
          <cell r="E2750">
            <v>97620644</v>
          </cell>
        </row>
        <row r="2751">
          <cell r="B2751">
            <v>12303</v>
          </cell>
          <cell r="C2751" t="str">
            <v>Proyecto Intersección a Desnivel Autopista Sur (NQS) con Av. Bosa: CEMENTO EXPANSIVO</v>
          </cell>
          <cell r="D2751" t="str">
            <v>KG</v>
          </cell>
          <cell r="E2751">
            <v>4250</v>
          </cell>
        </row>
        <row r="2752">
          <cell r="B2752">
            <v>12304</v>
          </cell>
          <cell r="C2752" t="str">
            <v>Proyecto Intersección a Desnivel Autopista Sur (NQS) con Av. Bosa: ROBLE AUSTRALIANO H=1.5 (Incluye siembra, tierra, abono, transporte y tutor)</v>
          </cell>
          <cell r="D2752" t="str">
            <v>UN</v>
          </cell>
          <cell r="E2752">
            <v>74899</v>
          </cell>
        </row>
        <row r="2753">
          <cell r="B2753">
            <v>12305</v>
          </cell>
          <cell r="C2753" t="str">
            <v>Proyecto Intersección a Desnivel Autopista Sur (NQS) con Av. Bosa: CAUCHO TEQUENDAMA H=1.5 (Incluye siembra, tierra, abono, transporte y tutor)</v>
          </cell>
          <cell r="D2753" t="str">
            <v>UN</v>
          </cell>
          <cell r="E2753">
            <v>49365</v>
          </cell>
        </row>
        <row r="2754">
          <cell r="B2754">
            <v>12306</v>
          </cell>
          <cell r="C2754"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D2754" t="str">
            <v>ML</v>
          </cell>
          <cell r="E2754">
            <v>733561</v>
          </cell>
        </row>
        <row r="2755">
          <cell r="B2755">
            <v>12307</v>
          </cell>
          <cell r="C2755" t="str">
            <v>Proyecto Intersección a Desnivel Autopista Sur (NQS) con Av. Bosa: Cinturón de Cierre en Acero φ16" revestido con Pintura Anticorrosiva. L=0,30m. Fabricado a partir de Lámina ASTM A 36 de Espesor 6mm. Presión de Trabajo = 150 psi.</v>
          </cell>
          <cell r="D2755" t="str">
            <v>UN</v>
          </cell>
          <cell r="E2755">
            <v>307766</v>
          </cell>
        </row>
        <row r="2756">
          <cell r="B2756">
            <v>12308</v>
          </cell>
          <cell r="C2756"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D2756" t="str">
            <v>UN</v>
          </cell>
          <cell r="E2756">
            <v>3726821</v>
          </cell>
        </row>
        <row r="2757">
          <cell r="B2757">
            <v>12309</v>
          </cell>
          <cell r="C2757" t="str">
            <v>Proyecto Intersección a Desnivel Autopista Sur (NQS) con Av. Bosa: Cinturón de Cierre en Acero φ 24" revestido con Pintura Anticorrosiva. L=0,30m. Fabricado apartir de Lámina ASTM A 36 de Espesor 6mm. Presión de Trabajo = 150 psi.</v>
          </cell>
          <cell r="D2757" t="str">
            <v>UN</v>
          </cell>
          <cell r="E2757">
            <v>484809</v>
          </cell>
        </row>
        <row r="2758">
          <cell r="B2758">
            <v>12310</v>
          </cell>
          <cell r="C2758" t="str">
            <v>Proyecto Intersección a Desnivel Autopista Sur (NQS) con Av. Bosa: Cinturón de Cierre en Acero φ36" revestido con Pintura Anticorrosiva. L=0,30m. Fabricado apartir de Lámina ASTM A 36 de Espesor 6mm. Presión de Trabajo = 150 psi.</v>
          </cell>
          <cell r="D2758" t="str">
            <v>UN</v>
          </cell>
          <cell r="E2758">
            <v>659152</v>
          </cell>
        </row>
        <row r="2759">
          <cell r="B2759">
            <v>12311</v>
          </cell>
          <cell r="C2759"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D2759" t="str">
            <v>UN</v>
          </cell>
          <cell r="E2759">
            <v>11763854</v>
          </cell>
        </row>
        <row r="2760">
          <cell r="B2760">
            <v>12312</v>
          </cell>
          <cell r="C2760"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D2760" t="str">
            <v>UN</v>
          </cell>
          <cell r="E2760">
            <v>18008308</v>
          </cell>
        </row>
        <row r="2761">
          <cell r="B2761">
            <v>12313</v>
          </cell>
          <cell r="C2761"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D2761" t="str">
            <v>UN</v>
          </cell>
          <cell r="E2761">
            <v>540313</v>
          </cell>
        </row>
        <row r="2762">
          <cell r="B2762">
            <v>12314</v>
          </cell>
          <cell r="C2762" t="str">
            <v>Proyecto Intersección a Desnivel Autopista Sur (NQS) con Av. Bosa: Compensador de dilatación de goma DN-400 con cuerpo en EPDM y refuerzo de nylon; con bridas giratorias zincadas en acero carbono taladradas según ASA 150 lbs. L= 130 mm.</v>
          </cell>
          <cell r="D2762" t="str">
            <v>UN</v>
          </cell>
          <cell r="E2762">
            <v>4769936</v>
          </cell>
        </row>
        <row r="2763">
          <cell r="B2763">
            <v>12315</v>
          </cell>
          <cell r="C2763"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D2763" t="str">
            <v>UN</v>
          </cell>
          <cell r="E2763">
            <v>1904083</v>
          </cell>
        </row>
        <row r="2764">
          <cell r="B2764">
            <v>12316</v>
          </cell>
          <cell r="C2764" t="str">
            <v>Proyecto Intersección a Desnivel Autopista Sur (NQS) con Av. Bosa: ROBLE AUSTRALIANO H-1.5 (Incluye siembra, tierra, abono, transporte y tutor)</v>
          </cell>
          <cell r="D2764" t="str">
            <v>UN</v>
          </cell>
          <cell r="E2764">
            <v>74899</v>
          </cell>
        </row>
        <row r="2765">
          <cell r="B2765">
            <v>12317</v>
          </cell>
          <cell r="C2765" t="str">
            <v>Proyecto Intersección a Desnivel Autopista Sur (NQS) con Av. Bosa: CAUCHO TEQUENDAMA H- 1.5 (Incluye siembra, tierra, abono, transporte y tutor)</v>
          </cell>
          <cell r="D2765" t="str">
            <v>UN</v>
          </cell>
          <cell r="E2765">
            <v>49365</v>
          </cell>
        </row>
        <row r="2766">
          <cell r="B2766">
            <v>12318</v>
          </cell>
          <cell r="C2766" t="str">
            <v>Proyecto Intersección a Desnivel Autopista Sur (NQS) con Av. Bosa: VÁLVULA DE MARIPOSA Ø 16"A BRIDA - BRIDA (A) (150 PSI)</v>
          </cell>
          <cell r="D2766" t="str">
            <v>UN</v>
          </cell>
          <cell r="E2766">
            <v>4144916</v>
          </cell>
        </row>
        <row r="2767">
          <cell r="B2767">
            <v>12319</v>
          </cell>
          <cell r="C2767" t="str">
            <v>BARRENO MANUAL HASTA 10M.  Incluye descripcion visual de estratos encontrados, lecturas de campo, SPT, Veleta, tipo y prof. muestras recuperadas, datos nivel freático</v>
          </cell>
          <cell r="D2767" t="str">
            <v>ML</v>
          </cell>
          <cell r="E2767">
            <v>101745</v>
          </cell>
        </row>
        <row r="2768">
          <cell r="B2768">
            <v>12320</v>
          </cell>
          <cell r="C2768" t="str">
            <v>PERFORACION MECANICA EN SUELO BLANDO DE 0 a 30m. Incluye descripción visual de estratos encontrados, lecturas de campo, SPT, Veleta, tipo y profundidad de las muestras recuperadas, datos nivel freático, muestras inalteradas en tubo Shelby y/o muestreador de pistón</v>
          </cell>
          <cell r="D2768" t="str">
            <v>ML</v>
          </cell>
          <cell r="E2768">
            <v>214200</v>
          </cell>
        </row>
        <row r="2769">
          <cell r="B2769">
            <v>12321</v>
          </cell>
          <cell r="C2769" t="str">
            <v>PERFORACION MECANICA EN SUELO BLANDO DE 0 a 50m. Incluye descripción visual de estratos encontrados, lecturas de campo, SPT, Veleta, tipo y profundidad de las muestras recuperadas, datos nivel freático, muestras inalteradas en tubo Shelby y/o muestreador de pistón</v>
          </cell>
          <cell r="D2769" t="str">
            <v>ML</v>
          </cell>
          <cell r="E2769">
            <v>267750</v>
          </cell>
        </row>
        <row r="2770">
          <cell r="B2770">
            <v>12322</v>
          </cell>
          <cell r="C2770"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D2770" t="str">
            <v>ML</v>
          </cell>
          <cell r="E2770">
            <v>214200</v>
          </cell>
        </row>
        <row r="2771">
          <cell r="B2771">
            <v>12323</v>
          </cell>
          <cell r="C2771" t="str">
            <v>PERFORACION MECANICA EN SUELO DURO DE 0 a 10m.Incl recuperación continua muestras, descrip visual estratos encontrados, lecturas de campo, SPT, Veleta, tipo y profundidad de las muestras recuperadas, muestras inalteradas en tubo Shelby y/o muestreador de pistón.</v>
          </cell>
          <cell r="D2771" t="str">
            <v>ML</v>
          </cell>
          <cell r="E2771">
            <v>166600</v>
          </cell>
        </row>
        <row r="2772">
          <cell r="B2772">
            <v>12324</v>
          </cell>
          <cell r="C2772"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D2772" t="str">
            <v>ML</v>
          </cell>
          <cell r="E2772">
            <v>196350</v>
          </cell>
        </row>
        <row r="2773">
          <cell r="B2773">
            <v>12325</v>
          </cell>
          <cell r="C2773"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D2773" t="str">
            <v>ML</v>
          </cell>
          <cell r="E2773">
            <v>238000</v>
          </cell>
        </row>
        <row r="2774">
          <cell r="B2774">
            <v>12326</v>
          </cell>
          <cell r="C2774" t="str">
            <v>PERFORACION MECANICA EN SUELO DURO mayor de 50m.Incl recuperación continua muestras, descrip visual estratos encontrados, lecturas de campo, SPT, Veleta, tipo y profundidad de las muestras recuperadas, muestras inalteradas en tubo Shelby y/o muestreador de pistón.</v>
          </cell>
          <cell r="D2774" t="str">
            <v>ML</v>
          </cell>
          <cell r="E2774">
            <v>357000</v>
          </cell>
        </row>
        <row r="2775">
          <cell r="B2775">
            <v>12327</v>
          </cell>
          <cell r="C2775" t="str">
            <v>PERFORACION MECANICA EN COLUVIÓN/ALUVIÓN DE 0 a 50m. Incluye recuperación continua muestras, descrip visual estratos encontrados, lecturas de campo, SPT, Veleta, tipo y profundidad de las muestras recuperadas</v>
          </cell>
          <cell r="D2775" t="str">
            <v>ML</v>
          </cell>
          <cell r="E2775">
            <v>535500</v>
          </cell>
        </row>
        <row r="2776">
          <cell r="B2776">
            <v>12328</v>
          </cell>
          <cell r="C2776" t="str">
            <v>PERFORACION MECANICA EN COLUVIÓN/ALUVIÓN mayor de 50m. Incluye recuperación continua muestras, descrip visual estratos encontrados, lecturas de campo, SPT, Veleta, tipo y profundidad de las muestras recuperadas</v>
          </cell>
          <cell r="D2776" t="str">
            <v>ML</v>
          </cell>
          <cell r="E2776">
            <v>499800</v>
          </cell>
        </row>
        <row r="2777">
          <cell r="B2777">
            <v>12329</v>
          </cell>
          <cell r="C2777" t="str">
            <v>ENSAYO DE REFRACCIÓN SISMICA</v>
          </cell>
          <cell r="D2777" t="str">
            <v>UN</v>
          </cell>
          <cell r="E2777">
            <v>2975000</v>
          </cell>
        </row>
        <row r="2778">
          <cell r="B2778">
            <v>12330</v>
          </cell>
          <cell r="C2778" t="str">
            <v xml:space="preserve">ENSAYO REMI (Refraction Microtremors) </v>
          </cell>
          <cell r="D2778" t="str">
            <v>UN</v>
          </cell>
          <cell r="E2778">
            <v>2975000</v>
          </cell>
        </row>
        <row r="2779">
          <cell r="B2779">
            <v>12331</v>
          </cell>
          <cell r="C2779" t="str">
            <v>ENSAYO MASW (Multichanel Analysis of Surface Waves). Determinación espesores estratos y velocidad de onda de corte</v>
          </cell>
          <cell r="D2779" t="str">
            <v>UN</v>
          </cell>
          <cell r="E2779">
            <v>4760000</v>
          </cell>
        </row>
        <row r="2780">
          <cell r="B2780">
            <v>12332</v>
          </cell>
          <cell r="C2780" t="str">
            <v>ENSAYO DE COLUMNA RESONANTE</v>
          </cell>
          <cell r="D2780" t="str">
            <v>UN</v>
          </cell>
          <cell r="E2780">
            <v>1123600</v>
          </cell>
        </row>
        <row r="2781">
          <cell r="B2781">
            <v>12333</v>
          </cell>
          <cell r="C2781" t="str">
            <v>ENSAYO TRIAXIAL CICLICO</v>
          </cell>
          <cell r="D2781" t="str">
            <v>UN</v>
          </cell>
          <cell r="E2781">
            <v>1328250</v>
          </cell>
        </row>
        <row r="2782">
          <cell r="B2782">
            <v>12334</v>
          </cell>
          <cell r="C2782" t="str">
            <v>ENSAYO Piezoelectric Bender Element</v>
          </cell>
          <cell r="D2782" t="str">
            <v>UN</v>
          </cell>
          <cell r="E2782">
            <v>343000</v>
          </cell>
        </row>
        <row r="2783">
          <cell r="B2783">
            <v>12335</v>
          </cell>
          <cell r="C2783" t="str">
            <v>EXPANSIÓN CONTROLADA EN CONSOLIDOMETRO</v>
          </cell>
          <cell r="D2783" t="str">
            <v>UN</v>
          </cell>
          <cell r="E2783">
            <v>198000</v>
          </cell>
        </row>
        <row r="2784">
          <cell r="B2784">
            <v>12336</v>
          </cell>
          <cell r="C2784" t="str">
            <v>ENSAYO DE VELETA DE LABORATORIO</v>
          </cell>
          <cell r="D2784" t="str">
            <v>UN</v>
          </cell>
          <cell r="E2784">
            <v>49385</v>
          </cell>
        </row>
        <row r="2785">
          <cell r="B2785">
            <v>12337</v>
          </cell>
          <cell r="C2785" t="str">
            <v>PIEZOMETRO DE CABEZA ABIERTA TIPO CASAGRANDE, para medición de las fluctuaciones del nivel freático</v>
          </cell>
          <cell r="D2785" t="str">
            <v>ML</v>
          </cell>
          <cell r="E2785">
            <v>297500</v>
          </cell>
        </row>
        <row r="2786">
          <cell r="B2786">
            <v>12338</v>
          </cell>
          <cell r="C2786" t="str">
            <v>GEORADAR(GPR)- Ground Penetrating Radar. Señal electromagnética de alta frecuencia, barrido con antena. Detección de redes</v>
          </cell>
          <cell r="D2786" t="str">
            <v>UN</v>
          </cell>
          <cell r="E2786">
            <v>5355000</v>
          </cell>
        </row>
        <row r="2787">
          <cell r="B2787">
            <v>12339</v>
          </cell>
          <cell r="C2787" t="str">
            <v>Estudios y Diseños proyectos de Valorización: APIQUE MANUAL HASTA 1.50m DE 0.50m X 0.50m - (Relleno y adecuación del sitio - incluye transporte.)</v>
          </cell>
          <cell r="D2787" t="str">
            <v>UN</v>
          </cell>
          <cell r="E2787">
            <v>297500</v>
          </cell>
        </row>
        <row r="2788">
          <cell r="B2788">
            <v>12340</v>
          </cell>
          <cell r="C2788" t="str">
            <v>Estudios y Diseños proyectos de Valorización: APIQUE MANUAL EN ZONA DURA DE 0,65m x 0,65m x1,5m (Incluye demolición, excavación, recuperación de muestras alteradas e inalteradas, reparación con base granular y mezcla en frío e=0,10m) - Horario Nocturno</v>
          </cell>
          <cell r="D2788" t="str">
            <v>UN</v>
          </cell>
          <cell r="E2788">
            <v>678577</v>
          </cell>
        </row>
        <row r="2789">
          <cell r="B2789">
            <v>12341</v>
          </cell>
          <cell r="C2789" t="str">
            <v>MARCO Y TAPA PARA CAJA DE INSPECCION CODENSA CS290</v>
          </cell>
          <cell r="D2789" t="str">
            <v>UN</v>
          </cell>
          <cell r="E2789">
            <v>3519860</v>
          </cell>
        </row>
        <row r="2790">
          <cell r="B2790">
            <v>12342</v>
          </cell>
          <cell r="C2790" t="str">
            <v>PROYECTO CONSTRUCCIÓN DE LA AVENIDA BOYACÁ (AK 72) CÁMARA GRP P271 TIPO II (0°) DN ENTRADA 2000 DN SALIDA 2000 (BL1+BL2=2250 MM) DN CHIMENEA  1200 (H=1550 MM), INCLUYE ESCALERA Y ACCESORIOS, NO INCLUYE TRANSPORTE NI TUBERÍA. SUMINISTRO</v>
          </cell>
          <cell r="D2790" t="str">
            <v>UN</v>
          </cell>
          <cell r="E2790">
            <v>30681868</v>
          </cell>
        </row>
        <row r="2791">
          <cell r="B2791">
            <v>12343</v>
          </cell>
          <cell r="C2791" t="str">
            <v>PROYECTO CONSTRUCCIÓN DE LA AVENIDA BOYACÁ (AK 72) CÁMARA GRP P2 TIPO II (1°-30°) DN ENTRADA 2000 DN SALIDA 2000 (BL1+BL2=3200 MM) DN CHIMENEA  1200 (H=1550 MM), INCLUYE ESCALERA Y ACCESORIOS, NO  INCLUYE TRANSPORTE NI TUBERÍA. SUMINISTRO.</v>
          </cell>
          <cell r="D2791" t="str">
            <v>UN</v>
          </cell>
          <cell r="E2791">
            <v>37512370</v>
          </cell>
        </row>
        <row r="2792">
          <cell r="B2792">
            <v>12344</v>
          </cell>
          <cell r="C2792" t="str">
            <v>PROYECTO CONSTRUCCIÓN DE LA AVENIDA BOYACÁ (AK 72) CÁMARA GRP P70 TIPO II (31°-60°) DN ENTRADA 2000 DN SALIDA 2000 (BL1+BL2=3800 MM) DN CHIMENEA  1200 (H=1550 MM), INCLUYE ESCALERA Y ACCESORIOS, NO INCLUYE TRANSPORTE NI TUBERÍA. SUMINISTRO</v>
          </cell>
          <cell r="D2792" t="str">
            <v>UN</v>
          </cell>
          <cell r="E2792">
            <v>41716584</v>
          </cell>
        </row>
        <row r="2793">
          <cell r="B2793">
            <v>12345</v>
          </cell>
          <cell r="C2793" t="str">
            <v>ALQUILER SOPLETE GAS 2,5 CM BOQUILLA DIÁMETRO CON GATILLO QUEMADOR DISCOVER</v>
          </cell>
          <cell r="D2793" t="str">
            <v>UN/DIA</v>
          </cell>
          <cell r="E2793">
            <v>10863</v>
          </cell>
        </row>
        <row r="2794">
          <cell r="B2794">
            <v>12346</v>
          </cell>
          <cell r="C2794" t="str">
            <v>RECARGA DE CILINDRO DE GAS 40 LB</v>
          </cell>
          <cell r="D2794" t="str">
            <v>UN</v>
          </cell>
          <cell r="E2794">
            <v>81635</v>
          </cell>
        </row>
        <row r="2795">
          <cell r="B2795">
            <v>12347</v>
          </cell>
          <cell r="C2795" t="str">
            <v>MANTO ASFÁLTICO IMPERMEABILIZANTE HDPE + FP 250</v>
          </cell>
          <cell r="D2795" t="str">
            <v>ROLLO</v>
          </cell>
          <cell r="E2795">
            <v>285576</v>
          </cell>
        </row>
        <row r="2796">
          <cell r="B2796">
            <v>12348</v>
          </cell>
          <cell r="C2796" t="str">
            <v>EMULSIÓN ASFÁLTICA IMPERMEABILIZANTE ED-9 - Impermeabilización y reparación de humedad. (Tambor de 55 galones)</v>
          </cell>
          <cell r="D2796" t="str">
            <v>GLN</v>
          </cell>
          <cell r="E2796">
            <v>642600</v>
          </cell>
        </row>
        <row r="2797">
          <cell r="B2797">
            <v>12349</v>
          </cell>
          <cell r="C2797" t="str">
            <v>COPA T11 4X2 PULG GRAMOS 24 DESBASTE CARBONO</v>
          </cell>
          <cell r="D2797" t="str">
            <v>UN</v>
          </cell>
          <cell r="E2797">
            <v>45432</v>
          </cell>
        </row>
        <row r="2798">
          <cell r="B2798">
            <v>12350</v>
          </cell>
          <cell r="C2798" t="str">
            <v>ANDAMIO CERTIFICADO MULTIDIRECCIONAL, 1 TORRE, SECCIÓN  DE 1.4 X 1.4 M, ALTURA DE ANDAMIO 3 M</v>
          </cell>
          <cell r="D2798" t="str">
            <v>DIA</v>
          </cell>
          <cell r="E2798">
            <v>15765</v>
          </cell>
        </row>
        <row r="2799">
          <cell r="B2799">
            <v>12351</v>
          </cell>
          <cell r="C2799" t="str">
            <v>TEJIDO DE FIBRA DE CARBONO PARA REFORZAMIENTO ESTRUCTURAL. Rollo de 50cm x 100M</v>
          </cell>
          <cell r="D2799" t="str">
            <v>ROLLO</v>
          </cell>
          <cell r="E2799">
            <v>12252126</v>
          </cell>
        </row>
        <row r="2800">
          <cell r="B2800">
            <v>12352</v>
          </cell>
          <cell r="C2800" t="str">
            <v>MORTERO SIN CONTRACCIÓN PARA ANCLAJES Y RELLENOS DE PRECISIÓN</v>
          </cell>
          <cell r="D2800" t="str">
            <v>BULTO</v>
          </cell>
          <cell r="E2800">
            <v>150900</v>
          </cell>
        </row>
        <row r="2801">
          <cell r="B2801">
            <v>12353</v>
          </cell>
          <cell r="C2801" t="str">
            <v>APOYO ELASTOMÉRICO D60 400MM X 69MM CON 5 PLATINAS DE REFUERZO INTERNO</v>
          </cell>
          <cell r="D2801" t="str">
            <v>UN</v>
          </cell>
          <cell r="E2801">
            <v>963900</v>
          </cell>
        </row>
        <row r="2802">
          <cell r="B2802">
            <v>12355</v>
          </cell>
          <cell r="C2802" t="str">
            <v>ANDAMIO CERTIFICADO MULTIDIRECCIONAL, 1 TORRE, SECCIÓN  DE 1.4 X 1.4 M, ALTURA DE ANDAMIO 4 M</v>
          </cell>
          <cell r="D2802" t="str">
            <v>DIA</v>
          </cell>
          <cell r="E2802">
            <v>22003</v>
          </cell>
        </row>
        <row r="2803">
          <cell r="B2803">
            <v>12356</v>
          </cell>
          <cell r="C2803" t="str">
            <v>LÁMINA HR 8mm x 20"A588 GR B/A709 GR 50/W</v>
          </cell>
          <cell r="D2803" t="str">
            <v>KG</v>
          </cell>
          <cell r="E2803">
            <v>12149</v>
          </cell>
        </row>
        <row r="2804">
          <cell r="B2804">
            <v>12357</v>
          </cell>
          <cell r="C2804" t="str">
            <v>BOTIQUIN TIPO A DOTADO PORTATIL</v>
          </cell>
          <cell r="D2804" t="str">
            <v>UN</v>
          </cell>
          <cell r="E2804">
            <v>88000</v>
          </cell>
        </row>
        <row r="2805">
          <cell r="B2805">
            <v>12358</v>
          </cell>
          <cell r="C2805" t="str">
            <v xml:space="preserve">APOYOS DE NEOPRENO DE 500mm x 400mm x 50mm Dureza 60. Con refuerzo de 2 láminas de 1/4" </v>
          </cell>
          <cell r="D2805" t="str">
            <v>UN</v>
          </cell>
          <cell r="E2805">
            <v>702100</v>
          </cell>
        </row>
        <row r="2806">
          <cell r="B2806">
            <v>12359</v>
          </cell>
          <cell r="C2806" t="str">
            <v>Ejecución de las obras y actividades complementarias para el reforzamiento estructural de puentes vehiculares en Bogotá D.C. Grupo C - VÁLVULA TIPO MARIPOSA DOBLE EXCENTRICIDAD SIN ACTUADOR 150PSI DE Ø20"</v>
          </cell>
          <cell r="D2806" t="str">
            <v>UN</v>
          </cell>
          <cell r="E2806">
            <v>27206489</v>
          </cell>
        </row>
        <row r="2807">
          <cell r="B2807">
            <v>12360</v>
          </cell>
          <cell r="C2807"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D2807" t="str">
            <v>UN</v>
          </cell>
          <cell r="E2807">
            <v>6580224</v>
          </cell>
        </row>
        <row r="2808">
          <cell r="B2808">
            <v>12361</v>
          </cell>
          <cell r="C2808"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D2808" t="str">
            <v>UN</v>
          </cell>
          <cell r="E2808">
            <v>4401453</v>
          </cell>
        </row>
        <row r="2809">
          <cell r="B2809">
            <v>12362</v>
          </cell>
          <cell r="C2809" t="str">
            <v>Ejecución de las obras y actividades complementarias para el reforzamiento estructural de puentes vehiculares en Bogotá D.C. Grupo C: IZAJE DE VIGA PARA REEMPLAZO DE APOYOS DE NEOPRENO, CON SISTEMA HIDRÁULICO SINCRÓNICO</v>
          </cell>
          <cell r="D2809" t="str">
            <v>UN</v>
          </cell>
          <cell r="E2809">
            <v>4076000</v>
          </cell>
        </row>
        <row r="2810">
          <cell r="B2810">
            <v>12363</v>
          </cell>
          <cell r="C2810" t="str">
            <v>Pretil metálico PMH-13</v>
          </cell>
          <cell r="D2810" t="str">
            <v>ML</v>
          </cell>
          <cell r="E2810">
            <v>1551649</v>
          </cell>
        </row>
        <row r="2811">
          <cell r="B2811">
            <v>12364</v>
          </cell>
          <cell r="C2811" t="str">
            <v>REFORZAMIENTO PUENTES VEHICULARES SOBRE LA AV CIUDAD DE QUITO Y CENTENARIO -CTO 1436 DE 2017, SIKADUR - 35 Hi_Mod LV</v>
          </cell>
          <cell r="D2811" t="str">
            <v>KG</v>
          </cell>
          <cell r="E2811">
            <v>173712</v>
          </cell>
        </row>
        <row r="2812">
          <cell r="B2812">
            <v>12365</v>
          </cell>
          <cell r="C2812" t="str">
            <v>REFORZAMIENTO PUENTES VEHICULARES SOBRE LA AV CIUDAD DE QUITO Y CENTENARIO -CTO 1436 DE 2017, SIKACOLOR 555W</v>
          </cell>
          <cell r="D2812" t="str">
            <v>KG</v>
          </cell>
          <cell r="E2812">
            <v>40425</v>
          </cell>
        </row>
        <row r="2813">
          <cell r="B2813">
            <v>12366</v>
          </cell>
          <cell r="C2813"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D2813" t="str">
            <v>ML</v>
          </cell>
          <cell r="E2813">
            <v>1793167</v>
          </cell>
        </row>
        <row r="2814">
          <cell r="B2814">
            <v>12367</v>
          </cell>
          <cell r="C2814"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D2814" t="str">
            <v>ML</v>
          </cell>
          <cell r="E2814">
            <v>2069383</v>
          </cell>
        </row>
        <row r="2815">
          <cell r="B2815">
            <v>12368</v>
          </cell>
          <cell r="C2815" t="str">
            <v>REFORZAMIENTO PUENTES VEHICULARES SOBRE LA AV CIUDAD DE QUITO Y CENTENARIO -CTO 1436 DE 2017, CESPEDONES</v>
          </cell>
          <cell r="D2815" t="str">
            <v>M2</v>
          </cell>
          <cell r="E2815">
            <v>3100</v>
          </cell>
        </row>
        <row r="2816">
          <cell r="B2816">
            <v>12369</v>
          </cell>
          <cell r="C2816" t="str">
            <v>REFORZAMIENTO PUENTES VEHICULARES SOBRE LA AV CIUDAD DE QUITO Y CENTENARIO -CTO 1436 DE 2017, TORONES POSTENSADOS PARA REFORZAMIENTO EXTERNO DE 1/2" TENSIONADO 16,9 TON. SUMINISTRO E INSTALACIÓN, TENSIONAMIENTO, MANO DE OBRA, EQUIPOS EN GENERAL.</v>
          </cell>
          <cell r="D2816" t="str">
            <v>ML</v>
          </cell>
          <cell r="E2816">
            <v>17816</v>
          </cell>
        </row>
        <row r="2817">
          <cell r="B2817">
            <v>12370</v>
          </cell>
          <cell r="C2817" t="str">
            <v>REFORZAMIENTO PUENTES VEHICULARES SOBRE LA AV CIUDAD DE QUITO Y CENTENARIO -CTO 1436 DE 2017, TORON Ø 5/8" ADHERIDO ASTM 416, GRADO 270K, baja relación (vigas nuevas)</v>
          </cell>
          <cell r="D2817" t="str">
            <v>ML</v>
          </cell>
          <cell r="E2817">
            <v>11545</v>
          </cell>
        </row>
        <row r="2818">
          <cell r="B2818">
            <v>12371</v>
          </cell>
          <cell r="C2818" t="str">
            <v>REFORZAMIENTO PUENTES VEHICULARES SOBRE LA AV CIUDAD DE QUITO Y CENTENARIO -CTO 1436 DE 2017, TEE HD EXTREMO LISO 20" x 20" (500X500mm)</v>
          </cell>
          <cell r="D2818" t="str">
            <v>UN</v>
          </cell>
          <cell r="E2818">
            <v>8449000</v>
          </cell>
        </row>
        <row r="2819">
          <cell r="B2819">
            <v>12372</v>
          </cell>
          <cell r="C2819" t="str">
            <v>REFORZAMIENTO PUENTES VEHICULARES SOBRE LA AV CIUDAD DE QUITO Y CENTENARIO -CTO 1436 DE 2017, VALVULA PURGA D = 4"</v>
          </cell>
          <cell r="D2819" t="str">
            <v>UN</v>
          </cell>
          <cell r="E2819">
            <v>912580</v>
          </cell>
        </row>
        <row r="2820">
          <cell r="B2820">
            <v>12373</v>
          </cell>
          <cell r="C2820" t="str">
            <v>CONCRETO MR45 (350 Kg/cm2) ACELERADO 7 DÍAS</v>
          </cell>
          <cell r="D2820" t="str">
            <v>M3</v>
          </cell>
          <cell r="E2820">
            <v>618800</v>
          </cell>
        </row>
        <row r="2821">
          <cell r="B2821">
            <v>12374</v>
          </cell>
          <cell r="C2821" t="str">
            <v>MORTERO IMPERMEABLE PARA REPARACIONES ESTRUCTURALES MODIFICADO CON RESINA ACRÍLICA DE DOS COMPONENTES</v>
          </cell>
          <cell r="D2821" t="str">
            <v>KG</v>
          </cell>
          <cell r="E2821">
            <v>8613</v>
          </cell>
        </row>
        <row r="2822">
          <cell r="B2822">
            <v>12375</v>
          </cell>
          <cell r="C2822" t="str">
            <v>CODO EN ACERO Ø24" ENTRE 67 1/2° Y 90° JUNTA ESPIGO Y CAMPANA, CON EMPAQUE DE CAUCHO, CON REVEST.INT. Y RECUBR. EXT. EN MORTERO DE CEMENTO. L= 1.65m x 1.65m</v>
          </cell>
          <cell r="D2822" t="str">
            <v>UN</v>
          </cell>
          <cell r="E2822">
            <v>8994957</v>
          </cell>
        </row>
        <row r="2823">
          <cell r="B2823">
            <v>12376</v>
          </cell>
          <cell r="C2823" t="str">
            <v>TAPON DE ACERO 16" SOLDADO</v>
          </cell>
          <cell r="D2823" t="str">
            <v>UN</v>
          </cell>
          <cell r="E2823">
            <v>442014</v>
          </cell>
        </row>
        <row r="2824">
          <cell r="B2824">
            <v>12377</v>
          </cell>
          <cell r="C2824" t="str">
            <v>REDUCCIÓN EN ACERO Ø 20" x 16" CON ESPIGO Ø 20" Y CAMPANA Ø 16, REVESTIDA INTERIOR Y EXTERIOR CON MORTERO CEMENTO. L= 0.58m PRESIÓN DE TRABAJO= 150 PSI</v>
          </cell>
          <cell r="D2824" t="str">
            <v>UN</v>
          </cell>
          <cell r="E2824">
            <v>2935020</v>
          </cell>
        </row>
        <row r="2825">
          <cell r="B2825">
            <v>12378</v>
          </cell>
          <cell r="C2825" t="str">
            <v>Proyecto factibilidad, estudios y diseños para la construcción de los puntos inestables de la vía Bogotá - La Calera: CONCRETO CELULAR DE 1500 psi 28 días. Incluye servicio de Autobomba</v>
          </cell>
          <cell r="D2825" t="str">
            <v>M3</v>
          </cell>
          <cell r="E2825">
            <v>403609</v>
          </cell>
        </row>
        <row r="2826">
          <cell r="B2826">
            <v>12379</v>
          </cell>
          <cell r="C2826"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D2826" t="str">
            <v>GLB</v>
          </cell>
          <cell r="E2826">
            <v>53265610</v>
          </cell>
        </row>
        <row r="2827">
          <cell r="B2827">
            <v>12380</v>
          </cell>
          <cell r="C2827"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D2827" t="str">
            <v>UN</v>
          </cell>
          <cell r="E2827">
            <v>279888</v>
          </cell>
        </row>
        <row r="2828">
          <cell r="B2828">
            <v>12381</v>
          </cell>
          <cell r="C2828" t="str">
            <v>MEZCLA ASFÁLTICA EN CALIENTE TIPO MS 20 CON ADICIÓN DE FIBRA SINTÉTICA DE ALTA RESISTENCIA (ARAMIDA Y POLIOLEFINA). ENTREGADA EN PLANTA</v>
          </cell>
          <cell r="D2828" t="str">
            <v>M3</v>
          </cell>
          <cell r="E2828">
            <v>618464</v>
          </cell>
        </row>
        <row r="2829">
          <cell r="B2829">
            <v>12382</v>
          </cell>
          <cell r="C2829" t="str">
            <v>MICROFIBRA DE POLIPROPILENO PARA CONCRETO Y MORTERO CON PLASTIFICANTE EN POLVO</v>
          </cell>
          <cell r="D2829" t="str">
            <v>KG</v>
          </cell>
          <cell r="E2829">
            <v>29833</v>
          </cell>
        </row>
        <row r="2830">
          <cell r="B2830">
            <v>12383</v>
          </cell>
          <cell r="C2830" t="str">
            <v>JUNTA DE DILATACIÓN ELASTOMÉRICA 160 MOVIMIENTO 160mm+/-80mm</v>
          </cell>
          <cell r="D2830" t="str">
            <v>ML</v>
          </cell>
          <cell r="E2830">
            <v>1148350</v>
          </cell>
        </row>
        <row r="2831">
          <cell r="B2831">
            <v>12384</v>
          </cell>
          <cell r="C2831" t="str">
            <v>JUNTA DE DILATACIÓN ELASTOMÉRICA 230 MOVIMIENTO 230mm+/-115mm</v>
          </cell>
          <cell r="D2831" t="str">
            <v>ML</v>
          </cell>
          <cell r="E2831">
            <v>2679126</v>
          </cell>
        </row>
        <row r="2832">
          <cell r="B2832">
            <v>12386</v>
          </cell>
          <cell r="C2832"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D2832" t="str">
            <v>ML</v>
          </cell>
          <cell r="E2832">
            <v>2298790</v>
          </cell>
        </row>
        <row r="2833">
          <cell r="B2833">
            <v>12387</v>
          </cell>
          <cell r="C2833" t="str">
            <v>Ampliacion puente vehicular calle 153 por Autonorte - Ecomuro 40x40x20 cm Mamposteria</v>
          </cell>
          <cell r="D2833" t="str">
            <v>UN</v>
          </cell>
          <cell r="E2833">
            <v>10115</v>
          </cell>
        </row>
        <row r="2834">
          <cell r="B2834">
            <v>12388</v>
          </cell>
          <cell r="C2834" t="str">
            <v>Ampliacion puente vehicular calle 153 por Autonorte - Lamina súper T formaleta 1200 x 1600 x 15 mm</v>
          </cell>
          <cell r="D2834" t="str">
            <v>M2</v>
          </cell>
          <cell r="E2834">
            <v>22427</v>
          </cell>
        </row>
        <row r="2835">
          <cell r="B2835">
            <v>12389</v>
          </cell>
          <cell r="C2835" t="str">
            <v>Ampliacion puente vehicular calle 153 por Autonorte - Pruebas PIT a pilotes de 0.50-0.60m de diámetro</v>
          </cell>
          <cell r="D2835" t="str">
            <v>UN</v>
          </cell>
          <cell r="E2835">
            <v>160844</v>
          </cell>
        </row>
        <row r="2836">
          <cell r="B2836">
            <v>12390</v>
          </cell>
          <cell r="C2836" t="str">
            <v xml:space="preserve">Conteo cualitativo y cuantitativo de fitolitos en las muestras de suelo, interpretando y reconstruyendo el contexto arqueobótanico. </v>
          </cell>
          <cell r="D2836" t="str">
            <v>UN</v>
          </cell>
          <cell r="E2836">
            <v>1885000</v>
          </cell>
        </row>
        <row r="2837">
          <cell r="B2837">
            <v>12391</v>
          </cell>
          <cell r="C2837" t="str">
            <v>Datación por Carbono 14 y extracción de colageno oseo.</v>
          </cell>
          <cell r="D2837" t="str">
            <v>UN</v>
          </cell>
          <cell r="E2837">
            <v>2942431</v>
          </cell>
        </row>
        <row r="2838">
          <cell r="B2838">
            <v>12392</v>
          </cell>
          <cell r="C2838" t="str">
            <v>Transporte aereo , entrega más rapida, de una muestra de 5 kg, desde la ciudad de Bogota hasta Ciudad de Mexico</v>
          </cell>
          <cell r="D2838" t="str">
            <v>UN</v>
          </cell>
          <cell r="E2838">
            <v>1133965</v>
          </cell>
        </row>
        <row r="2839">
          <cell r="B2839">
            <v>12393</v>
          </cell>
          <cell r="C2839" t="str">
            <v>Elaboración, digitalización y descripción de sección delgada de fragmento ceramica.</v>
          </cell>
          <cell r="D2839" t="str">
            <v>MUESTRA</v>
          </cell>
          <cell r="E2839">
            <v>1106700</v>
          </cell>
        </row>
        <row r="2840">
          <cell r="B2840">
            <v>12394</v>
          </cell>
          <cell r="C2840" t="str">
            <v xml:space="preserve">Prueba de carga estatica en Pilote  hasta 100 Ton. ASTM D1143-07. Incluye Transporte de Equipos </v>
          </cell>
          <cell r="D2840" t="str">
            <v>UN</v>
          </cell>
          <cell r="E2840">
            <v>15291500</v>
          </cell>
        </row>
        <row r="2841">
          <cell r="B2841">
            <v>12396</v>
          </cell>
          <cell r="C2841" t="str">
            <v>Analisis Bioantropologico de  restos oseos humanos, cuarteta basica , informe y base de datos detallada. (Incluye limpieza y registro fotografico).</v>
          </cell>
          <cell r="D2841" t="str">
            <v>UN</v>
          </cell>
          <cell r="E2841">
            <v>1605888</v>
          </cell>
        </row>
        <row r="2842">
          <cell r="B2842">
            <v>12397</v>
          </cell>
          <cell r="C2842" t="str">
            <v>ASFALTO 60/70</v>
          </cell>
          <cell r="D2842" t="str">
            <v>M3</v>
          </cell>
          <cell r="E2842">
            <v>1753</v>
          </cell>
        </row>
        <row r="2843">
          <cell r="B2843">
            <v>12398</v>
          </cell>
          <cell r="C2843" t="str">
            <v>SUMINISTRO REFUERZO BARRA TITÁN 73-35, INCLUYE ACOPLES Y BROCA DE PERFORACIÓN</v>
          </cell>
          <cell r="D2843" t="str">
            <v>ML</v>
          </cell>
          <cell r="E2843">
            <v>576576</v>
          </cell>
        </row>
        <row r="2844">
          <cell r="B2844">
            <v>12399</v>
          </cell>
          <cell r="C2844" t="str">
            <v>TUBERÍA ESTRUCTURAL METÁLICA ASTM A-500 GRADO C PARA ENCAMISADO. DIÁMETRO EXTERIOR 220 MM Y ESPESOR DE PARED 8 mm</v>
          </cell>
          <cell r="D2844" t="str">
            <v>ML</v>
          </cell>
          <cell r="E2844">
            <v>380334</v>
          </cell>
        </row>
        <row r="2845">
          <cell r="B2845">
            <v>12400</v>
          </cell>
          <cell r="C2845" t="str">
            <v>Ejecución de Obras y actividades complementarias para el reforzamiento estructural de puentes vehiculares en Bogotá D.C. , EJECUCIÓN DE MICROPILOTES, INCLUYE PERFORACIÓN, LLENADO E INYECCIÓN HASTA 100 KG DE CEMENTO E INSTALACIÓN DE REFUERZO</v>
          </cell>
          <cell r="D2845" t="str">
            <v>ML</v>
          </cell>
          <cell r="E2845">
            <v>295270</v>
          </cell>
        </row>
        <row r="2846">
          <cell r="B2846">
            <v>12401</v>
          </cell>
          <cell r="C2846"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D2846" t="str">
            <v>UN</v>
          </cell>
          <cell r="E2846">
            <v>13875400</v>
          </cell>
        </row>
        <row r="2847">
          <cell r="B2847">
            <v>12402</v>
          </cell>
          <cell r="C2847"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D2847" t="str">
            <v>UN</v>
          </cell>
          <cell r="E2847">
            <v>4401453</v>
          </cell>
        </row>
        <row r="2848">
          <cell r="B2848">
            <v>12403</v>
          </cell>
          <cell r="C2848"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D2848" t="str">
            <v>UN</v>
          </cell>
          <cell r="E2848">
            <v>4684435</v>
          </cell>
        </row>
        <row r="2849">
          <cell r="B2849">
            <v>12404</v>
          </cell>
          <cell r="C2849" t="str">
            <v>FIBRA DE CARBONO UNIDIRECCIONAL DE ALTA RESISTENCIA. Rollos de 50 m2 / (Ancho: 0.50 m x Largo: 100 m) Peso por m2: 300 g.</v>
          </cell>
          <cell r="D2849" t="str">
            <v>ML</v>
          </cell>
          <cell r="E2849">
            <v>129185</v>
          </cell>
        </row>
        <row r="2850">
          <cell r="B2850">
            <v>12405</v>
          </cell>
          <cell r="C2850" t="str">
            <v>RESINA  DE IMPREGNACIÓN DE ALTO MÓDULO Y ALTA RESISTENCIA</v>
          </cell>
          <cell r="D2850" t="str">
            <v>KG</v>
          </cell>
          <cell r="E2850">
            <v>156538</v>
          </cell>
        </row>
        <row r="2851">
          <cell r="B2851">
            <v>12406</v>
          </cell>
          <cell r="C2851" t="str">
            <v>Ejecución de Obras y actividades complementarias para el reforzamiento estructural de puentes vehiculares en Bogotá D.C. , GEOBLOQUE EN POLIESTIRENO EXPANDIDO Densidad 30 Kg/M3 MEDIDAS 3,07m x 1,30m x 0,53m (2,12 M3).</v>
          </cell>
          <cell r="D2851" t="str">
            <v>M3</v>
          </cell>
          <cell r="E2851">
            <v>552160</v>
          </cell>
        </row>
        <row r="2852">
          <cell r="B2852">
            <v>12407</v>
          </cell>
          <cell r="C2852"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D2852" t="str">
            <v>UN</v>
          </cell>
          <cell r="E2852">
            <v>88298</v>
          </cell>
        </row>
        <row r="2853">
          <cell r="B2853">
            <v>12408</v>
          </cell>
          <cell r="C2853"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D2853" t="str">
            <v>UN</v>
          </cell>
          <cell r="E2853">
            <v>10056</v>
          </cell>
        </row>
        <row r="2854">
          <cell r="B2854">
            <v>12410</v>
          </cell>
          <cell r="C2854" t="str">
            <v>Ampliacion puente vehicular calle 153 por Autonorte - Prueba de carga para puente vehicular.  Incluye nivelación de precisión e informe.  No incluye señalización, vigilancia, permisos, cargas necesarias para la prueba ni el pesaje de las cargas.</v>
          </cell>
          <cell r="D2854" t="str">
            <v>UN</v>
          </cell>
          <cell r="E2854">
            <v>94129089</v>
          </cell>
        </row>
        <row r="2855">
          <cell r="B2855">
            <v>12411</v>
          </cell>
          <cell r="C2855" t="str">
            <v>Ampliacion puente vehicular calle 153 por Autonorte - Prueba dinámica PDA (dirección, instrumentación, toma de señales, análisis CAPWAP e informe)</v>
          </cell>
          <cell r="D2855" t="str">
            <v>UN</v>
          </cell>
          <cell r="E2855">
            <v>5355000</v>
          </cell>
        </row>
        <row r="2856">
          <cell r="B2856">
            <v>12412</v>
          </cell>
          <cell r="C2856" t="str">
            <v>Ampliacion puente vehicular calle 153 por Autonorte - CENIZA VOLANTE</v>
          </cell>
          <cell r="D2856" t="str">
            <v>M3</v>
          </cell>
          <cell r="E2856">
            <v>48195</v>
          </cell>
        </row>
        <row r="2857">
          <cell r="B2857">
            <v>12413</v>
          </cell>
          <cell r="C2857" t="str">
            <v>Ampliacion puente vehicular calle 153 por Autonorte - BASE ESTABILIZADA CON ASFALTO EN CALIENTE MGEA-A ENTREGADA EN PLANTA</v>
          </cell>
          <cell r="D2857" t="str">
            <v>M3</v>
          </cell>
          <cell r="E2857">
            <v>362950</v>
          </cell>
        </row>
        <row r="2858">
          <cell r="B2858">
            <v>12414</v>
          </cell>
          <cell r="C2858" t="str">
            <v>CONSTRUCCIÓN, TRANSPORTE Y SUMINISTRO DE BICICLETERO EN TUBO METÁLICO AGUA NEGRA DE 1 1/4" x 2,5 mm DESARROLLO 2,50m PLATINA DE ANCLAJE DE 4" x 4" x 1/4" TORNILLOS EXPANSIVO DE 3 1/4" x 1/4", PINTURA ELECTROSTÁTICA</v>
          </cell>
          <cell r="D2858" t="str">
            <v>UN</v>
          </cell>
          <cell r="E2858">
            <v>95903</v>
          </cell>
        </row>
        <row r="2859">
          <cell r="B2859">
            <v>12415</v>
          </cell>
          <cell r="C2859" t="str">
            <v>SUMINISTRO DE BICICLETERO EN TUBO DE 1 1/2” CAL 3mm. ACERO INOXIDABLE, TERMINACIÓN COLOR NATURAL</v>
          </cell>
          <cell r="D2859" t="str">
            <v>UN</v>
          </cell>
          <cell r="E2859">
            <v>261800</v>
          </cell>
        </row>
        <row r="2860">
          <cell r="B2860">
            <v>12416</v>
          </cell>
          <cell r="C2860"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D2860" t="str">
            <v>M2</v>
          </cell>
          <cell r="E2860">
            <v>20</v>
          </cell>
        </row>
        <row r="2861">
          <cell r="B2861">
            <v>12417</v>
          </cell>
          <cell r="C2861"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D2861" t="str">
            <v>M2</v>
          </cell>
          <cell r="E2861">
            <v>99</v>
          </cell>
        </row>
        <row r="2862">
          <cell r="B2862">
            <v>12418</v>
          </cell>
          <cell r="C2862"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D2862" t="str">
            <v>UN</v>
          </cell>
          <cell r="E2862">
            <v>12078500</v>
          </cell>
        </row>
        <row r="2863">
          <cell r="B2863">
            <v>12419</v>
          </cell>
          <cell r="C2863"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D2863" t="str">
            <v>UN</v>
          </cell>
          <cell r="E2863">
            <v>11387917</v>
          </cell>
        </row>
        <row r="2864">
          <cell r="B2864">
            <v>12420</v>
          </cell>
          <cell r="C2864" t="str">
            <v>Estudios y diseños de diagnostico estructural y actualización Sísmica puentes contrato IDU 1574. Monitoreo de Piezómetro de Hilo Vibrátil (Incluye visita e informe semanal y alerta cuando la presión sea superior a 6t/m2)</v>
          </cell>
          <cell r="D2864" t="str">
            <v>VISITA</v>
          </cell>
          <cell r="E2864">
            <v>297500</v>
          </cell>
        </row>
        <row r="2865">
          <cell r="B2865">
            <v>12421</v>
          </cell>
          <cell r="C2865"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D2865" t="str">
            <v>VISITA</v>
          </cell>
          <cell r="E2865">
            <v>218575</v>
          </cell>
        </row>
        <row r="2866">
          <cell r="B2866">
            <v>12422</v>
          </cell>
          <cell r="C2866" t="str">
            <v>AMPLIACION PUENTE VEHICULAR CALLE 153 POR AUTONORTE - ADITIVO PARA PUENTE DE ADHERENCIA DE CONCRETO FRESCO A ENDURECIDO</v>
          </cell>
          <cell r="D2866" t="str">
            <v>UN</v>
          </cell>
          <cell r="E2866">
            <v>85855</v>
          </cell>
        </row>
        <row r="2867">
          <cell r="B2867">
            <v>12423</v>
          </cell>
          <cell r="C2867" t="str">
            <v>AMPLIACION PUENTE VEHICULAR CALLE 153 POR AUTONORTE - SUMINISTRO E INSTALACION JUNTA DE DILATACIÓN MOVIMIENTO TOTAL 180mm (+/-90mm)</v>
          </cell>
          <cell r="D2867" t="str">
            <v>UN</v>
          </cell>
          <cell r="E2867">
            <v>3129450</v>
          </cell>
        </row>
        <row r="2868">
          <cell r="B2868">
            <v>12424</v>
          </cell>
          <cell r="C2868" t="str">
            <v>AMPLIACION PUENTE VEHICULAR CALLE 153 POR AUTONORTE - INCLINOMETRO EN TERRENO L=20 METROS (INCLUYE PERFORACION, SUMINISTRO E INSTALACION)</v>
          </cell>
          <cell r="D2868" t="str">
            <v>UN</v>
          </cell>
          <cell r="E2868">
            <v>4848333</v>
          </cell>
        </row>
        <row r="2869">
          <cell r="B2869">
            <v>12425</v>
          </cell>
          <cell r="C2869" t="str">
            <v>AMPLIACION PUENTE VEHICULAR CALLE 153 POR AUTONORTE - PIEZOMETROS DE TUBO ABIERTO TIPO CASAGRANDE L=20 METROS (INCLUYE PERFORACION, SUMINISTRO)</v>
          </cell>
          <cell r="D2869" t="str">
            <v>UN/MES</v>
          </cell>
          <cell r="E2869">
            <v>2796315</v>
          </cell>
        </row>
        <row r="2870">
          <cell r="B2870">
            <v>12426</v>
          </cell>
          <cell r="C2870" t="str">
            <v>AMPLIACION PUENTE VEHICULAR CALLE 153 POR AUTONORTE - EXTENSOMETROS FIJOS DE VARILLA DE 20 METROS CON PUNTO DE LECTURA MANUAL Y UNA SOLA POSICION (INCLUYE PERFORACION, LECTURA E INFORME; NO INCLUYE TOPOGRAFIA)</v>
          </cell>
          <cell r="D2870" t="str">
            <v>UN</v>
          </cell>
          <cell r="E2870">
            <v>5055603</v>
          </cell>
        </row>
        <row r="2871">
          <cell r="B2871">
            <v>12428</v>
          </cell>
          <cell r="C2871" t="str">
            <v>FUMIGADORA DE ESPALDA. ASPERSOR BOMBA MANUAL 20 LITROS. DESINFECCIÓN._(Según Apéndice Bioseguridad Covid 19_V1 y V2)</v>
          </cell>
          <cell r="D2871" t="str">
            <v>UN</v>
          </cell>
          <cell r="E2871">
            <v>79748</v>
          </cell>
        </row>
        <row r="2872">
          <cell r="B2872">
            <v>12429</v>
          </cell>
          <cell r="C2872" t="str">
            <v>TAPABOCAS N95 SIN FILTRO._(Según Apéndice Bioseguridad Covid 19_V1 y V2)</v>
          </cell>
          <cell r="D2872" t="str">
            <v>UN</v>
          </cell>
          <cell r="E2872">
            <v>2800</v>
          </cell>
        </row>
        <row r="2873">
          <cell r="B2873">
            <v>12430</v>
          </cell>
          <cell r="C2873" t="str">
            <v>GEL ANTIBACTERIAL Antiséptico para manos sin enjuague, a base de glicerina, alcohol antiséptico al 70%, contenido máx. de agua 30%._(Según Apéndice Bioseguridad Covid 19_V1 y V2)</v>
          </cell>
          <cell r="D2873" t="str">
            <v>LT</v>
          </cell>
          <cell r="E2873">
            <v>9368</v>
          </cell>
        </row>
        <row r="2874">
          <cell r="B2874">
            <v>12431</v>
          </cell>
          <cell r="C2874" t="str">
            <v>BOLSA PARA BASURA TIPO INDUSTRIAL NEGRA DE 60 x 90 Cm CALIBRE 2 (PAQUETE DE 30 UNIDADES)_(Según Apéndice Bioseguridad Covid 19_V2)</v>
          </cell>
          <cell r="D2874" t="str">
            <v>UN</v>
          </cell>
          <cell r="E2874">
            <v>10042</v>
          </cell>
        </row>
        <row r="2875">
          <cell r="B2875">
            <v>12432</v>
          </cell>
          <cell r="C2875" t="str">
            <v>RECOLECCION, TRANSPORTE Y DISPOSICION DE RESIDUOS LÍQUIDOS PROVENIENTES DE LAVAMANOS PORTATILES. (INCLUYE EQUIPO DE SUCCIÓN)_(Según Apéndice Bioseguridad Covid 19_V2)</v>
          </cell>
          <cell r="D2875" t="str">
            <v>M3</v>
          </cell>
          <cell r="E2875">
            <v>250000</v>
          </cell>
        </row>
        <row r="2876">
          <cell r="B2876">
            <v>12434</v>
          </cell>
          <cell r="C2876" t="str">
            <v>HIPOCLORITO AL 5%._(Según Apéndice Bioseguridad Covid 19_V1 y V2)</v>
          </cell>
          <cell r="D2876" t="str">
            <v>LT</v>
          </cell>
          <cell r="E2876">
            <v>1902</v>
          </cell>
        </row>
        <row r="2877">
          <cell r="B2877">
            <v>12435</v>
          </cell>
          <cell r="C2877" t="str">
            <v>BOTIQUIN TIPO A DOTADO PORTÁTIL_(Según Apéndice Bioseguridad Covid 19_V2)</v>
          </cell>
          <cell r="D2877" t="str">
            <v>UN</v>
          </cell>
          <cell r="E2877">
            <v>88000</v>
          </cell>
        </row>
        <row r="2878">
          <cell r="B2878">
            <v>12436</v>
          </cell>
          <cell r="C2878" t="str">
            <v>JABÓN LIQUIDO PARA MANOS._(Según Apéndice Bioseguridad Covid 19_V1 y V2)</v>
          </cell>
          <cell r="D2878" t="str">
            <v>GLN</v>
          </cell>
          <cell r="E2878">
            <v>20500</v>
          </cell>
        </row>
        <row r="2879">
          <cell r="B2879">
            <v>12437</v>
          </cell>
          <cell r="C2879" t="str">
            <v>RESPIRADOR ELASTOMÉRICO MEDIA CARA_(Según Apéndice Bioseguridad Covid 19)</v>
          </cell>
          <cell r="D2879" t="str">
            <v>UN</v>
          </cell>
          <cell r="E2879">
            <v>36891</v>
          </cell>
        </row>
        <row r="2880">
          <cell r="B2880">
            <v>12438</v>
          </cell>
          <cell r="C2880" t="str">
            <v>BOTIQUIN TIPO B DOTADO PORTÁTIL_(Según Apéndice Bioseguridad Covid 19_V1)</v>
          </cell>
          <cell r="D2880" t="str">
            <v>UN</v>
          </cell>
          <cell r="E2880">
            <v>339900</v>
          </cell>
        </row>
        <row r="2881">
          <cell r="B2881">
            <v>12439</v>
          </cell>
          <cell r="C2881" t="str">
            <v>LAVAMANOS PORTÁTIL EN ACERO INOXIDABLE CON DOS TANQUES PARA AGUA LIMPIA Y RESIDUAL DE 20 LT C/U. _(Según Apéndice Bioseguridad Covid 19_V1)</v>
          </cell>
          <cell r="D2881" t="str">
            <v>UN</v>
          </cell>
          <cell r="E2881">
            <v>882353</v>
          </cell>
        </row>
        <row r="2882">
          <cell r="B2882">
            <v>12440</v>
          </cell>
          <cell r="C2882" t="str">
            <v>CALIBRACION TERMOMETRO DIGITAL_(Según Apéndice Bioseguridad Covid 19_V2)</v>
          </cell>
          <cell r="D2882" t="str">
            <v>UN</v>
          </cell>
          <cell r="E2882">
            <v>154700</v>
          </cell>
        </row>
        <row r="2883">
          <cell r="B2883">
            <v>12441</v>
          </cell>
          <cell r="C2883" t="str">
            <v>CAMILLA EN FIBRA CON ARNÉS - INMOVILIZADOR Y SEÑAL ._(Según Apéndice Bioseguridad Covid 19_V1 y V2)</v>
          </cell>
          <cell r="D2883" t="str">
            <v>UN</v>
          </cell>
          <cell r="E2883">
            <v>126050</v>
          </cell>
        </row>
        <row r="2884">
          <cell r="B2884">
            <v>12442</v>
          </cell>
          <cell r="C2884" t="str">
            <v>CANECA PLÁSTICA CON TAPA 60 LTS_(Según Apéndice Bioseguridad Covid 19_V1 y V2)</v>
          </cell>
          <cell r="D2884" t="str">
            <v>UN</v>
          </cell>
          <cell r="E2884">
            <v>64622</v>
          </cell>
        </row>
        <row r="2885">
          <cell r="B2885">
            <v>12443</v>
          </cell>
          <cell r="C2885" t="str">
            <v>CARPA VESTIER 2.0m x 2.0m TECHO Y ESTRUCTURA CON LATERALES EN LONA._(Según Apéndice Bioseguridad Covid 19_V1 y V2)</v>
          </cell>
          <cell r="D2885" t="str">
            <v>UN</v>
          </cell>
          <cell r="E2885">
            <v>1050000</v>
          </cell>
        </row>
        <row r="2886">
          <cell r="B2886">
            <v>12444</v>
          </cell>
          <cell r="C2886" t="str">
            <v>CARROTANQUE IRRIGADOR DE AGUA-VIAJE._(Según Apéndice Bioseguridad Covid 19_V1 y V2)</v>
          </cell>
          <cell r="D2886" t="str">
            <v>VIAJE</v>
          </cell>
          <cell r="E2886">
            <v>210000</v>
          </cell>
        </row>
        <row r="2887">
          <cell r="B2887">
            <v>12445</v>
          </cell>
          <cell r="C2887" t="str">
            <v>CHALECO REFLECTIVO EN TELA._(Según Apéndice Bioseguridad Covid 19_V1 y V2)</v>
          </cell>
          <cell r="D2887" t="str">
            <v>UN</v>
          </cell>
          <cell r="E2887">
            <v>10900</v>
          </cell>
        </row>
        <row r="2888">
          <cell r="B2888">
            <v>12446</v>
          </cell>
          <cell r="C2888" t="str">
            <v>TERMOMETRO DIGITAL INFRAROJO PARA USO EN HUMANOS, LIBRE DE CONTACTO, IMPERMEABLE_(Según Apéndice Bioseguridad Covid 19_V2)</v>
          </cell>
          <cell r="D2888" t="str">
            <v>UN</v>
          </cell>
          <cell r="E2888">
            <v>110000</v>
          </cell>
        </row>
        <row r="2889">
          <cell r="B2889">
            <v>12447</v>
          </cell>
          <cell r="C2889" t="str">
            <v>TERMOMETRO INFRARROJO PARA USO EN HUMANOS, LIBRE DE CONTACTO, IMPERMEABLE._(Según Apéndice Bioseguridad Covid 19_V1)</v>
          </cell>
          <cell r="D2889" t="str">
            <v>UN</v>
          </cell>
          <cell r="E2889">
            <v>110000</v>
          </cell>
        </row>
        <row r="2890">
          <cell r="B2890">
            <v>12448</v>
          </cell>
          <cell r="C2890" t="str">
            <v>TOALLAS DE PAPEL PARA MANOS. TIPO Z. DOBLE HOJA. (PAQUETE 150 HOJAS)_(Según Apéndice Bioseguridad Covid 19_V1 y V2)</v>
          </cell>
          <cell r="D2890" t="str">
            <v>UN</v>
          </cell>
          <cell r="E2890">
            <v>4454</v>
          </cell>
        </row>
        <row r="2891">
          <cell r="B2891">
            <v>12450</v>
          </cell>
          <cell r="C2891" t="str">
            <v>PETO PVC - (Según Apéndice Bioseguridad Covid 19)</v>
          </cell>
          <cell r="D2891" t="str">
            <v>UN</v>
          </cell>
          <cell r="E2891">
            <v>11765</v>
          </cell>
        </row>
        <row r="2892">
          <cell r="B2892">
            <v>12451</v>
          </cell>
          <cell r="C2892" t="str">
            <v>MONOGAFAS CON VENTILACIÓN DIRECTA _(Según Apéndice Bioseguridad Covid 19)</v>
          </cell>
          <cell r="D2892" t="str">
            <v>PAR</v>
          </cell>
          <cell r="E2892">
            <v>7815</v>
          </cell>
        </row>
        <row r="2893">
          <cell r="B2893">
            <v>12452</v>
          </cell>
          <cell r="C2893" t="str">
            <v>APISONADOR MECÁNICO (CANGURO O SALTARÍN) - GOLPES POR MINUTO DE 585 A 808 - INCLUYE COMBUSTIBLE</v>
          </cell>
          <cell r="D2893" t="str">
            <v>DIA</v>
          </cell>
          <cell r="E2893">
            <v>79405</v>
          </cell>
        </row>
        <row r="2894">
          <cell r="B2894">
            <v>12453</v>
          </cell>
          <cell r="C2894" t="str">
            <v>VYNIPEL DE 50cm x 50cm CALIBRE 6 - (Según apéndice de Bioseguridad Covid 19)</v>
          </cell>
          <cell r="D2894" t="str">
            <v>ROLLO</v>
          </cell>
          <cell r="E2894">
            <v>18487</v>
          </cell>
        </row>
        <row r="2895">
          <cell r="B2895">
            <v>12454</v>
          </cell>
          <cell r="C2895" t="str">
            <v>MINICARGADOR CON MARTILLO HIDRÁULICO - GOLPES POR MINUTO DEL MARTILLO DE 700 A 944 - INCLUYE OPERARIO Y COMBUSTIBLE</v>
          </cell>
          <cell r="D2895" t="str">
            <v>HR</v>
          </cell>
          <cell r="E2895">
            <v>142937</v>
          </cell>
        </row>
        <row r="2896">
          <cell r="B2896">
            <v>12455</v>
          </cell>
          <cell r="C2896" t="str">
            <v>MOTOSOLDADOR - CORRIENTE DE SOLDADURA MÁXIMA DE 195 A 600 AMPERIOS - INCLUYE COMBUSTIBLE</v>
          </cell>
          <cell r="D2896" t="str">
            <v>DIA</v>
          </cell>
          <cell r="E2896">
            <v>118741</v>
          </cell>
        </row>
        <row r="2897">
          <cell r="B2897">
            <v>12456</v>
          </cell>
          <cell r="C2897" t="str">
            <v>LAVAMANOS PORTATIL DE PEDAL TIPO MANOS LIBRES._(Según Apéndice Bioseguridad Covid 19_V2)</v>
          </cell>
          <cell r="D2897" t="str">
            <v>UN</v>
          </cell>
          <cell r="E2897">
            <v>882353</v>
          </cell>
        </row>
        <row r="2898">
          <cell r="B2898">
            <v>12457</v>
          </cell>
          <cell r="C2898" t="str">
            <v>BIG BAG TELA POLIPROPILENO R220 GM/2 Rollo de 100m-100cm x 100cm x 160cm Solapa/Fondo Ciego. Reata 25/30 blancos (Según Apéndice Bioseguridad Covid 19)</v>
          </cell>
          <cell r="D2898" t="str">
            <v>UN</v>
          </cell>
          <cell r="E2898">
            <v>49930</v>
          </cell>
        </row>
        <row r="2899">
          <cell r="B2899">
            <v>12458</v>
          </cell>
          <cell r="C2899" t="str">
            <v>ROTOMARTILLO DEMOLEDOR - POTENCIA DE 1400 A 1600 WATTS</v>
          </cell>
          <cell r="D2899" t="str">
            <v>HR</v>
          </cell>
          <cell r="E2899">
            <v>10500</v>
          </cell>
        </row>
        <row r="2900">
          <cell r="B2900">
            <v>12459</v>
          </cell>
          <cell r="C2900" t="str">
            <v>BARREDORA MECÁNICA DE TIPO ROTATORIO AUTOPROPULSADA - VOLUMEN DE LA TOLVA DE 2 A 2.5 METROS CÚBICOS.</v>
          </cell>
          <cell r="D2900" t="str">
            <v>MES</v>
          </cell>
          <cell r="E2900">
            <v>55597552</v>
          </cell>
        </row>
        <row r="2901">
          <cell r="B2901">
            <v>12460</v>
          </cell>
          <cell r="C2901" t="str">
            <v>BULLDOZER MEDIANO - MASA DE 18 A 24 TONELADAS - INCLUYE OPERARIO Y COMBUSTIBLE</v>
          </cell>
          <cell r="D2901" t="str">
            <v>HR</v>
          </cell>
          <cell r="E2901">
            <v>255834</v>
          </cell>
        </row>
        <row r="2902">
          <cell r="B2902">
            <v>12461</v>
          </cell>
          <cell r="C2902" t="str">
            <v>CARGADOR FRONTAL - MASA DE 10 A 18 TONELADAS - VOLUMEN DEL BALDE DE 1.7 A 3.1 METROS CÚBICOS - INCLUYE OPERARIO Y COMBUSTIBLE</v>
          </cell>
          <cell r="D2902" t="str">
            <v>HR</v>
          </cell>
          <cell r="E2902">
            <v>266665</v>
          </cell>
        </row>
        <row r="2903">
          <cell r="B2903">
            <v>12462</v>
          </cell>
          <cell r="C2903" t="str">
            <v>VIBROCOMPACTADOR MIXTO (RODILLO + NEUMÁTICOS) MASA 2 A 3 TONELADAS - INCLUYE OPERARIO Y COMBUSTIBLE.</v>
          </cell>
          <cell r="D2903" t="str">
            <v>HR</v>
          </cell>
          <cell r="E2903">
            <v>174558</v>
          </cell>
        </row>
        <row r="2904">
          <cell r="B2904">
            <v>12463</v>
          </cell>
          <cell r="C2904" t="str">
            <v>CONCRETO DE TEMPERATURA CONTROLADA 44 MPa (420 Kg/cm2). Norma tecnica ET-2018 - 100</v>
          </cell>
          <cell r="D2904" t="str">
            <v>M3</v>
          </cell>
          <cell r="E2904">
            <v>585480</v>
          </cell>
        </row>
        <row r="2905">
          <cell r="B2905">
            <v>12464</v>
          </cell>
          <cell r="C2905" t="str">
            <v>CONCRETO DE TEMPERATURA CONTROLADA 28. Norma Tecnica ET-2018 - 99</v>
          </cell>
          <cell r="D2905" t="str">
            <v>M3</v>
          </cell>
          <cell r="E2905">
            <v>520030</v>
          </cell>
        </row>
        <row r="2906">
          <cell r="B2906">
            <v>12465</v>
          </cell>
          <cell r="C2906" t="str">
            <v>CONCRETO DE TEMPERATURA CONTROLADA 24 . Norma Tecnica ET-2018 - 98</v>
          </cell>
          <cell r="D2906" t="str">
            <v>M3</v>
          </cell>
          <cell r="E2906">
            <v>508130</v>
          </cell>
        </row>
        <row r="2907">
          <cell r="B2907">
            <v>12466</v>
          </cell>
          <cell r="C2907" t="str">
            <v>SUBBASE GRANULAR CLASE B  - SBG50 (SBGB_SBG50). Norma Tecnica ET-2018 - 122</v>
          </cell>
          <cell r="D2907" t="str">
            <v>M3</v>
          </cell>
          <cell r="E2907">
            <v>71400</v>
          </cell>
        </row>
        <row r="2908">
          <cell r="B2908">
            <v>12467</v>
          </cell>
          <cell r="C2908" t="str">
            <v>SUBBASE GRANULAR CLASE A  - SBG50 (SBGA_SBG50). Norma Tecnica ET-2018 - 123</v>
          </cell>
          <cell r="D2908" t="str">
            <v>M3</v>
          </cell>
          <cell r="E2908">
            <v>71400</v>
          </cell>
        </row>
        <row r="2909">
          <cell r="B2909">
            <v>12468</v>
          </cell>
          <cell r="C2909" t="str">
            <v>DETERMINACIÓN DE RESISTENCIA A HONGOS. Norma Técnica: ASTM G21</v>
          </cell>
          <cell r="D2909" t="str">
            <v>UN</v>
          </cell>
          <cell r="E2909">
            <v>1071000</v>
          </cell>
        </row>
        <row r="2910">
          <cell r="B2910">
            <v>12469</v>
          </cell>
          <cell r="C2910" t="str">
            <v>EFICIENCIA EN LA SOLDADURA. Norma Técnica: GRI-GS-13</v>
          </cell>
          <cell r="D2910" t="str">
            <v>UN</v>
          </cell>
          <cell r="E2910">
            <v>333200</v>
          </cell>
        </row>
        <row r="2911">
          <cell r="B2911">
            <v>12470</v>
          </cell>
          <cell r="C2911" t="str">
            <v>RESISTENCIA DE UNIONES O NODOS. Norma técnica: ASTM D7737 GRI GG2</v>
          </cell>
          <cell r="D2911" t="str">
            <v>UN</v>
          </cell>
          <cell r="E2911">
            <v>333200</v>
          </cell>
        </row>
        <row r="2912">
          <cell r="B2912">
            <v>12471</v>
          </cell>
          <cell r="C2912" t="str">
            <v>PRUEBA DE SANIDAD REALIZADA EN LABORATORIO (INCLUYE PROBETAS). Norma técnica: AWS D.1.1</v>
          </cell>
          <cell r="D2912" t="str">
            <v>UN</v>
          </cell>
          <cell r="E2912">
            <v>987585</v>
          </cell>
        </row>
        <row r="2913">
          <cell r="B2913">
            <v>12472</v>
          </cell>
          <cell r="C2913" t="str">
            <v>DESGASTE DE LAMINA EN ALUMINIO. Norma técnica: ASTM D3389</v>
          </cell>
          <cell r="D2913" t="str">
            <v>UN</v>
          </cell>
          <cell r="E2913">
            <v>991500</v>
          </cell>
        </row>
        <row r="2914">
          <cell r="B2914">
            <v>12473</v>
          </cell>
          <cell r="C2914" t="str">
            <v>DISPOSICIÓN FINAL DE RESIDUOS PELIGROSOS(MATERIALES CON CARACTERÍSTICAS DE PELIGROSIDAD TÓXICA, CORROSIVO, INFLAMABLES, EXPLOSIVOS Y/O ESPECIALES (RESIDUOS APROVECHABLES MEZCLADOS, COLCHONES, SOFÁS, F_(Según Apéndice Bioseguridad Covid 19)</v>
          </cell>
          <cell r="D2914" t="str">
            <v>KG</v>
          </cell>
          <cell r="E2914">
            <v>1411</v>
          </cell>
        </row>
        <row r="2915">
          <cell r="B2915">
            <v>12474</v>
          </cell>
          <cell r="C2915" t="str">
            <v>EFECTOS DEL CALOR Y DEL AIRE SOBRE EL ASFALTO EN LÁMINA DELGADA. Norma técnica: INVE 721-13</v>
          </cell>
          <cell r="D2915" t="str">
            <v>UN</v>
          </cell>
          <cell r="E2915">
            <v>535500</v>
          </cell>
        </row>
        <row r="2916">
          <cell r="B2916">
            <v>12475</v>
          </cell>
          <cell r="C2916" t="str">
            <v>ANÁLISIS VOLUMÉTRICO DE MEZCLAS ASFÁLTICAS COMPACTADAS EN CALIENTE. Norma técnica: INVE 799-13</v>
          </cell>
          <cell r="D2916" t="str">
            <v>UN</v>
          </cell>
          <cell r="E2916">
            <v>117810</v>
          </cell>
        </row>
        <row r="2917">
          <cell r="B2917">
            <v>12476</v>
          </cell>
          <cell r="C2917" t="str">
            <v>MÉTODO DE PRUEBA ESTÁNDAR PARA SODIO EN AGUA POR ESPECTROFOTOMETRÍA DE ABSORCIÓN ATÓMICA. Norma técnica: ASTM D4191</v>
          </cell>
          <cell r="D2917" t="str">
            <v>UN</v>
          </cell>
          <cell r="E2917">
            <v>28560</v>
          </cell>
        </row>
        <row r="2918">
          <cell r="B2918">
            <v>12477</v>
          </cell>
          <cell r="C2918" t="str">
            <v>MÉTODO DE PRUEBA ESTÁNDAR PARA POTASIO EN AGUA POR ESPECTROFOTOMETRÍA DE ABSORCIÓN ATÓMICA. Norma técnica: ASTM D4192</v>
          </cell>
          <cell r="D2918" t="str">
            <v>UN</v>
          </cell>
          <cell r="E2918">
            <v>28560</v>
          </cell>
        </row>
        <row r="2919">
          <cell r="B2919">
            <v>12478</v>
          </cell>
          <cell r="C2919" t="str">
            <v>MÉTODOS DE PRUEBA ESTÁNDAR PARA IONES DE CLORURO EN AGUA. Norma técnica: ASTM D512</v>
          </cell>
          <cell r="D2919" t="str">
            <v>UN</v>
          </cell>
          <cell r="E2919">
            <v>10948</v>
          </cell>
        </row>
        <row r="2920">
          <cell r="B2920">
            <v>12479</v>
          </cell>
          <cell r="C2920" t="str">
            <v>FILTRO P-100 PARTÍCULAS S/ACEITE HUMOS METÁLICOS VAPORES_(Según Apéndice Bioseguridad Covid 19)</v>
          </cell>
          <cell r="D2920" t="str">
            <v>PAR</v>
          </cell>
          <cell r="E2920">
            <v>31933</v>
          </cell>
        </row>
        <row r="2921">
          <cell r="B2921">
            <v>12480</v>
          </cell>
          <cell r="C2921" t="str">
            <v>MÉTODO DE PRUEBA ESTÁNDAR PARA IONES SULFATO EN AGUA. Norma técnica: ASTM D516</v>
          </cell>
          <cell r="D2921" t="str">
            <v>UN</v>
          </cell>
          <cell r="E2921">
            <v>16398</v>
          </cell>
        </row>
        <row r="2922">
          <cell r="B2922">
            <v>12481</v>
          </cell>
          <cell r="C2922" t="str">
            <v>ESPESOR DE LA PELÍCULA DE ASFALTO EN MEZCLAS BITUMINOSAS. Norma técnica: INVE 741-13</v>
          </cell>
          <cell r="D2922" t="str">
            <v>UN</v>
          </cell>
          <cell r="E2922">
            <v>119000</v>
          </cell>
        </row>
        <row r="2923">
          <cell r="B2923">
            <v>12482</v>
          </cell>
          <cell r="C2923" t="str">
            <v>GORRO DESECHABLE COFIA BLANCO_(Según Apéndice Bioseguridad Covid 19)</v>
          </cell>
          <cell r="D2923" t="str">
            <v>UN</v>
          </cell>
          <cell r="E2923">
            <v>210</v>
          </cell>
        </row>
        <row r="2924">
          <cell r="B2924">
            <v>12483</v>
          </cell>
          <cell r="C2924" t="str">
            <v>FORMALETA CONCRETO AUTOCOMPACTANTE</v>
          </cell>
          <cell r="D2924" t="str">
            <v>DIA</v>
          </cell>
          <cell r="E2924">
            <v>863</v>
          </cell>
        </row>
        <row r="2925">
          <cell r="B2925">
            <v>12484</v>
          </cell>
          <cell r="C2925" t="str">
            <v>FORMALETA CONCRETO MASIVO</v>
          </cell>
          <cell r="D2925" t="str">
            <v>DIA</v>
          </cell>
          <cell r="E2925">
            <v>863</v>
          </cell>
        </row>
        <row r="2926">
          <cell r="B2926">
            <v>12485</v>
          </cell>
          <cell r="C2926" t="str">
            <v>TELEHANDLER - CARGA MÁXIMA DE 4 A 5 TONELADAS - INCLUYE OPERARIO Y COMBUSTIBLE</v>
          </cell>
          <cell r="D2926" t="str">
            <v>HR</v>
          </cell>
          <cell r="E2926">
            <v>231155</v>
          </cell>
        </row>
        <row r="2927">
          <cell r="B2927">
            <v>12486</v>
          </cell>
          <cell r="C2927" t="str">
            <v>FORMALETAS DESLIZANTES</v>
          </cell>
          <cell r="D2927" t="str">
            <v>DIA</v>
          </cell>
          <cell r="E2927">
            <v>876</v>
          </cell>
        </row>
        <row r="2928">
          <cell r="B2928">
            <v>12487</v>
          </cell>
          <cell r="C2928" t="str">
            <v>ADOQUIN RECTANGULAR RANURADO EN CONCRETO A28 200mm x 100mm. CARTILLA-003</v>
          </cell>
          <cell r="D2928" t="str">
            <v>UN</v>
          </cell>
          <cell r="E2928">
            <v>1679</v>
          </cell>
        </row>
        <row r="2929">
          <cell r="B2929">
            <v>12488</v>
          </cell>
          <cell r="C2929" t="str">
            <v>COMPACTADOR VIBRATORIO MONOCILÍNDRICO MANUAL (BENITIN) - POTENCIA DE 4.8 A 5.9 HP - INCLUYE OPERARIO Y COMBUSTIBLE</v>
          </cell>
          <cell r="D2929" t="str">
            <v>DIA</v>
          </cell>
          <cell r="E2929">
            <v>154187</v>
          </cell>
        </row>
        <row r="2930">
          <cell r="B2930">
            <v>12489</v>
          </cell>
          <cell r="C2930" t="str">
            <v>ADOQUIN TIPO I EN ARCILLA A29 210 mm x 145 mm.  CARTILLA-004</v>
          </cell>
          <cell r="D2930" t="str">
            <v>UN</v>
          </cell>
          <cell r="E2930">
            <v>800</v>
          </cell>
        </row>
        <row r="2931">
          <cell r="B2931">
            <v>12490</v>
          </cell>
          <cell r="C2931" t="str">
            <v>PISOS DE ESCALERA EN MATERIAL SINTÉTICO (e= 25mm), EN PUENTES PEATONALES PROTOTIPO PARA BOGOTÁ D.C. Norma Tecnica ET-2018 - 118</v>
          </cell>
          <cell r="D2931" t="str">
            <v>M2</v>
          </cell>
          <cell r="E2931">
            <v>1240282</v>
          </cell>
        </row>
        <row r="2932">
          <cell r="B2932">
            <v>12491</v>
          </cell>
          <cell r="C2932" t="str">
            <v>COMPACTADOR VIBRATORIO BICILÍNDRICO MANUAL (BENITIN) - POTENCIA DE 7.5 A 8.6 HP - INCLUYE OPERARIO Y COMBUSTIBLE</v>
          </cell>
          <cell r="D2932" t="str">
            <v>DIA</v>
          </cell>
          <cell r="E2932">
            <v>312245</v>
          </cell>
        </row>
        <row r="2933">
          <cell r="B2933">
            <v>12492</v>
          </cell>
          <cell r="C2933" t="str">
            <v>EXCAVADORA MEDIANA SOBRE ORUGAS - MASA DE 18,5 A 23 TONELADAS - INCLUYE OPERARIO Y COMBUSTIBLE</v>
          </cell>
          <cell r="D2933" t="str">
            <v>HR</v>
          </cell>
          <cell r="E2933">
            <v>275559</v>
          </cell>
        </row>
        <row r="2934">
          <cell r="B2934">
            <v>12493</v>
          </cell>
          <cell r="C2934" t="str">
            <v>EXCAVADORA GRANDE SOBRE ORUGAS  - MASA DE 33 A 37 TONELADAS - INCLUYE OPERARIO Y COMBUSTIBLE</v>
          </cell>
          <cell r="D2934" t="str">
            <v>HR</v>
          </cell>
          <cell r="E2934">
            <v>288594</v>
          </cell>
        </row>
        <row r="2935">
          <cell r="B2935">
            <v>12494</v>
          </cell>
          <cell r="C2935" t="str">
            <v>EXCAVADORA PEQUEÑA SOBRE ORUGAS - MASA DE 13 A 17 TONELADAS - INCLUYE OPERARIO Y COMBUSTIBLE</v>
          </cell>
          <cell r="D2935" t="str">
            <v>HR</v>
          </cell>
          <cell r="E2935">
            <v>219169</v>
          </cell>
        </row>
        <row r="2936">
          <cell r="B2936">
            <v>12495</v>
          </cell>
          <cell r="C2936" t="str">
            <v>MINIEXCAVADORA SOBRE ORUGAS -  MASA DE 4 A 5 TONELADAS - INCLUYE OPERARIO Y COMBUSTIBLE</v>
          </cell>
          <cell r="D2936" t="str">
            <v>HR</v>
          </cell>
          <cell r="E2936">
            <v>76850</v>
          </cell>
        </row>
        <row r="2937">
          <cell r="B2937">
            <v>12496</v>
          </cell>
          <cell r="C2937" t="str">
            <v>TAPABOCAS DESECHABLE. _(Según Apéndice Bioseguridad Covid 19_V1 y V2)</v>
          </cell>
          <cell r="D2937" t="str">
            <v>UN</v>
          </cell>
          <cell r="E2937">
            <v>300</v>
          </cell>
        </row>
        <row r="2938">
          <cell r="B2938">
            <v>12497</v>
          </cell>
          <cell r="C2938" t="str">
            <v>DISPENSADOR DE JABÓN LÍQUIDO O GEL ANTIBACTERIAL - ALCOHOL, CON PEDAL METÁLICO_(Según Apéndice Bioseguridad Covid 19_V2)</v>
          </cell>
          <cell r="D2938" t="str">
            <v>UN</v>
          </cell>
          <cell r="E2938">
            <v>70000</v>
          </cell>
        </row>
        <row r="2939">
          <cell r="B2939">
            <v>12498</v>
          </cell>
          <cell r="C2939" t="str">
            <v>ALCOHOL ANTISÉPTICO (ALCOHOL AL 70%)._(Según Apéndice Bioseguridad Covid 19_V1 y V2)</v>
          </cell>
          <cell r="D2939" t="str">
            <v>GLN</v>
          </cell>
          <cell r="E2939">
            <v>20200</v>
          </cell>
        </row>
        <row r="2940">
          <cell r="B2940">
            <v>12499</v>
          </cell>
          <cell r="C2940" t="str">
            <v>DISPENSADOR DE JABÓN METÁLICO DE 1 LT_(Según Apéndice Bioseguridad Covid 19_V1)</v>
          </cell>
          <cell r="D2940" t="str">
            <v>UN</v>
          </cell>
          <cell r="E2940">
            <v>83950</v>
          </cell>
        </row>
        <row r="2941">
          <cell r="B2941">
            <v>12500</v>
          </cell>
          <cell r="C2941" t="str">
            <v>AGUA._(Según Apéndice Bioseguridad Covid 19_V1 y V2)</v>
          </cell>
          <cell r="D2941" t="str">
            <v>LT</v>
          </cell>
          <cell r="E2941">
            <v>21</v>
          </cell>
        </row>
        <row r="2942">
          <cell r="B2942">
            <v>12501</v>
          </cell>
          <cell r="C2942" t="str">
            <v>CHALECO SENCILLO EN DRIL SIN LOGO DOS BOLSILLOS._(Según Apéndice Bioseguridad Covid 19_V1 y V2)</v>
          </cell>
          <cell r="D2942" t="str">
            <v>UN</v>
          </cell>
          <cell r="E2942">
            <v>29000</v>
          </cell>
        </row>
        <row r="2943">
          <cell r="B2943">
            <v>12502</v>
          </cell>
          <cell r="C2943" t="str">
            <v>MASCARILLA DESECHABLE_(Según Apéndice Bioseguridad Covid 19_V1 y V2)</v>
          </cell>
          <cell r="D2943" t="str">
            <v>UN</v>
          </cell>
          <cell r="E2943">
            <v>620</v>
          </cell>
        </row>
        <row r="2944">
          <cell r="B2944">
            <v>12503</v>
          </cell>
          <cell r="C2944" t="str">
            <v>MESA PLÁSTICA DE 0.72m x 0.72m x 0.72m._(Según Apéndice Bioseguridad Covid 19_V1 y V2)</v>
          </cell>
          <cell r="D2944" t="str">
            <v>UN</v>
          </cell>
          <cell r="E2944">
            <v>69706</v>
          </cell>
        </row>
        <row r="2945">
          <cell r="B2945">
            <v>12504</v>
          </cell>
          <cell r="C2945" t="str">
            <v>SILLA PLÁSTICA SIN BRAZOS._(Según Apéndice Bioseguridad Covid 19_V1 y V2)</v>
          </cell>
          <cell r="D2945" t="str">
            <v>UN</v>
          </cell>
          <cell r="E2945">
            <v>19766</v>
          </cell>
        </row>
        <row r="2946">
          <cell r="B2946">
            <v>12505</v>
          </cell>
          <cell r="C2946" t="str">
            <v>DISPENSADOR PLÁSTICO DE TOALLAS TIPO Z_(Según Apéndice Bioseguridad Covid 19_V1 y V2)</v>
          </cell>
          <cell r="D2946" t="str">
            <v>UN</v>
          </cell>
          <cell r="E2946">
            <v>36681</v>
          </cell>
        </row>
        <row r="2947">
          <cell r="B2947">
            <v>12506</v>
          </cell>
          <cell r="C2947" t="str">
            <v>OVEROL EN DRILL DOS PIEZAS, CAMISA Y PANTALÓN._(Según Apéndice Bioseguridad Covid 19_V1 y V2)</v>
          </cell>
          <cell r="D2947" t="str">
            <v>UN</v>
          </cell>
          <cell r="E2947">
            <v>37395</v>
          </cell>
        </row>
        <row r="2948">
          <cell r="B2948">
            <v>12507</v>
          </cell>
          <cell r="C2948" t="str">
            <v>BAÑO TIPO FLUSHING - ALQUILER MANTENIMIENTO Y ASEO DE BAÑOS PORTÁTILES VIP MENSUAL_(Según Apéndice Bioseguridad Covid 19_V1 y V2)</v>
          </cell>
          <cell r="D2948" t="str">
            <v>UN/MES</v>
          </cell>
          <cell r="E2948">
            <v>452200</v>
          </cell>
        </row>
        <row r="2949">
          <cell r="B2949">
            <v>12508</v>
          </cell>
          <cell r="C2949" t="str">
            <v>OVEROL TYVEK BLANCO._(Según Apéndice Bioseguridad Covid 19_V1 y V2)</v>
          </cell>
          <cell r="D2949" t="str">
            <v>UN</v>
          </cell>
          <cell r="E2949">
            <v>19500</v>
          </cell>
        </row>
        <row r="2950">
          <cell r="B2950">
            <v>12509</v>
          </cell>
          <cell r="C2950" t="str">
            <v>ENTIBADO CONTINUO EN CAJONES DE ACERO (E1A - E1B), PROFUNDIDAD DE EXCAVACIÓN: H &lt;= 3.00 M</v>
          </cell>
          <cell r="D2950" t="str">
            <v>M2/MES</v>
          </cell>
          <cell r="E2950">
            <v>135660</v>
          </cell>
        </row>
        <row r="2951">
          <cell r="B2951">
            <v>12510</v>
          </cell>
          <cell r="C2951" t="str">
            <v>ALQUILER ENTIBADO DESLIZANTE E2, RANGO PROFUNDIDAD DE EXCAVACIÓN: 4.8 M &lt; H &lt;= 7.20 M</v>
          </cell>
          <cell r="D2951" t="str">
            <v>M2/MES</v>
          </cell>
          <cell r="E2951">
            <v>149940</v>
          </cell>
        </row>
        <row r="2952">
          <cell r="B2952">
            <v>12511</v>
          </cell>
          <cell r="C2952" t="str">
            <v>MALLA TEXTIL EN POLIESTER DE 2,8m X 7,0m CON SUBLIMACIÓN EN EL TOTAL DE LA SUPERFICIE Y REFUERZO EXTERNO EN REATA PARA TENSAR, Y OJALES EN REATA CADA 75cm, INCLUYE TRANSPORTE</v>
          </cell>
          <cell r="D2952" t="str">
            <v>UN</v>
          </cell>
          <cell r="E2952">
            <v>1018851</v>
          </cell>
        </row>
        <row r="2953">
          <cell r="B2953">
            <v>12512</v>
          </cell>
          <cell r="C2953" t="str">
            <v>FUMIGADORA DE ESPALDA. ASPERSOR BOMBA MANUAL 20 LITROS. DESINFECCIÓN._(Según Apéndice Bioseguridad Covid 19_V3)</v>
          </cell>
          <cell r="D2953" t="str">
            <v>UN</v>
          </cell>
          <cell r="E2953">
            <v>79748</v>
          </cell>
        </row>
        <row r="2954">
          <cell r="B2954">
            <v>12513</v>
          </cell>
          <cell r="C2954" t="str">
            <v>HIPOCLORITO AL 5%._(Según Apéndice Bioseguridad Covid 19_V3)</v>
          </cell>
          <cell r="D2954" t="str">
            <v>LT</v>
          </cell>
          <cell r="E2954">
            <v>1902</v>
          </cell>
        </row>
        <row r="2955">
          <cell r="B2955">
            <v>12514</v>
          </cell>
          <cell r="C2955" t="str">
            <v>JABÓN LIQUIDO PARA MANOS._(Según Apéndice Bioseguridad Covid 19_V3)</v>
          </cell>
          <cell r="D2955" t="str">
            <v>GLN</v>
          </cell>
          <cell r="E2955">
            <v>20500</v>
          </cell>
        </row>
        <row r="2956">
          <cell r="B2956">
            <v>12515</v>
          </cell>
          <cell r="C2956" t="str">
            <v>CARROTANQUE IRRIGADOR DE AGUA-VIAJE._(Según Apéndice Bioseguridad Covid 19_V3)</v>
          </cell>
          <cell r="D2956" t="str">
            <v>VIAJE</v>
          </cell>
          <cell r="E2956">
            <v>210000</v>
          </cell>
        </row>
        <row r="2957">
          <cell r="B2957">
            <v>12516</v>
          </cell>
          <cell r="C2957" t="str">
            <v>CHALECO REFLECTIVO EN TELA._(Según Apéndice Bioseguridad Covid 19_V3)</v>
          </cell>
          <cell r="D2957" t="str">
            <v>UN</v>
          </cell>
          <cell r="E2957">
            <v>10900</v>
          </cell>
        </row>
        <row r="2958">
          <cell r="B2958">
            <v>12517</v>
          </cell>
          <cell r="C2958" t="str">
            <v>TOALLAS DE PAPEL PARA MANOS. TIPO Z. DOBLE HOJA. (PAQUETE 150 HOJAS._(Según Apéndice Bioseguridad Covid 19_V3)</v>
          </cell>
          <cell r="D2958" t="str">
            <v>UN</v>
          </cell>
          <cell r="E2958">
            <v>4454</v>
          </cell>
        </row>
        <row r="2959">
          <cell r="B2959">
            <v>12518</v>
          </cell>
          <cell r="C2959" t="str">
            <v>LAVAMANOS PORTATIL DE PEDAL TIPO MANOS LIBRES._(Según Apéndice Bioseguridad Covid 19_V3)</v>
          </cell>
          <cell r="D2959" t="str">
            <v>UN</v>
          </cell>
          <cell r="E2959">
            <v>882353</v>
          </cell>
        </row>
        <row r="2960">
          <cell r="B2960">
            <v>12519</v>
          </cell>
          <cell r="C2960" t="str">
            <v>RECOLECCION, TRANSPORTE Y DISPOSICION DE RESIDUOS LÍQUIDOS PROVENIENTES DE LAVAMANOS PORTATILES. (INCLUYE EQUIPO DE SUCCIÓN)_(Según Apéndice Bioseguridad Covid 19_V3)</v>
          </cell>
          <cell r="D2960" t="str">
            <v>M3</v>
          </cell>
          <cell r="E2960">
            <v>250000</v>
          </cell>
        </row>
        <row r="2961">
          <cell r="B2961">
            <v>12520</v>
          </cell>
          <cell r="C2961" t="str">
            <v>TAPABOCAS DESECHABLE._(Según Apéndice Bioseguridad Covid 19_V3)</v>
          </cell>
          <cell r="D2961" t="str">
            <v>UN</v>
          </cell>
          <cell r="E2961">
            <v>300</v>
          </cell>
        </row>
        <row r="2962">
          <cell r="B2962">
            <v>12521</v>
          </cell>
          <cell r="C2962" t="str">
            <v>MASCARILLA DESECHABLE._(Según Apéndice Bioseguridad Covid 19_V3)</v>
          </cell>
          <cell r="D2962" t="str">
            <v>UN</v>
          </cell>
          <cell r="E2962">
            <v>620</v>
          </cell>
        </row>
        <row r="2963">
          <cell r="B2963">
            <v>12522</v>
          </cell>
          <cell r="C2963" t="str">
            <v>DISPENSADOR PLÁSTICO DE TOALLAS TIPO Z._(Según Apéndice Bioseguridad Covid 19_V3)</v>
          </cell>
          <cell r="D2963" t="str">
            <v>UN</v>
          </cell>
          <cell r="E2963">
            <v>36681</v>
          </cell>
        </row>
        <row r="2964">
          <cell r="B2964">
            <v>12523</v>
          </cell>
          <cell r="C2964" t="str">
            <v>OVEROL EN DRILL DOS PIEZAS, CAMISA Y PANTALÓN._(Según Apéndice Bioseguridad Covid 19_V3)</v>
          </cell>
          <cell r="D2964" t="str">
            <v>UN</v>
          </cell>
          <cell r="E2964">
            <v>37395</v>
          </cell>
        </row>
        <row r="2965">
          <cell r="B2965">
            <v>12524</v>
          </cell>
          <cell r="C2965" t="str">
            <v>ALCOHOL GLICERINADO 70%._(Según Apéndice Bioseguridad Covid 19_V3)</v>
          </cell>
          <cell r="D2965" t="str">
            <v>LT</v>
          </cell>
          <cell r="E2965">
            <v>8218</v>
          </cell>
        </row>
        <row r="2966">
          <cell r="B2966">
            <v>12525</v>
          </cell>
          <cell r="C2966" t="str">
            <v>DISPENSADOR DE JABÓN LÍQUIDO O ALCOHOL GLICERINADO, CON PEDAL METÁLICO._(Según Apéndice Bioseguridad Covid 19_V3)</v>
          </cell>
          <cell r="D2966" t="str">
            <v>UN</v>
          </cell>
          <cell r="E2966">
            <v>70000</v>
          </cell>
        </row>
        <row r="2967">
          <cell r="B2967">
            <v>12526</v>
          </cell>
          <cell r="C2967" t="str">
            <v>AGUA (Según Apéndice Bioseguridad Covid 19_V3)</v>
          </cell>
          <cell r="D2967" t="str">
            <v>LT</v>
          </cell>
          <cell r="E2967">
            <v>21</v>
          </cell>
        </row>
        <row r="2968">
          <cell r="B2968">
            <v>12529</v>
          </cell>
          <cell r="C2968" t="str">
            <v>CICLOPARQUEADERO PORTAL SUR Y PORTAL SUBA - SUMINISTRO Y PLANTACION DE ARBOL, ESPECIE MANO DE OSO H=1.5M. INCLUYE SIEMBRA, TIERRA, ABONO, TUTOR Y TRANSPORTE</v>
          </cell>
          <cell r="D2968" t="str">
            <v>UN</v>
          </cell>
          <cell r="E2968">
            <v>200000</v>
          </cell>
        </row>
        <row r="2969">
          <cell r="B2969">
            <v>12530</v>
          </cell>
          <cell r="C2969" t="str">
            <v>CICLOPARQUEADERO PORTAL SUR Y PORTAL SUBA - JUEGO DE FERULAS INMOVILIZADORAS CARTON PLAST ADULTO POR UNIDAD CON CORREAS DE SUJECION Y CIERRE EN VELCRO (INCLUYE VELCRO, CINCO PIEZAS, PIERNA, TOBILLO, BRAZO, MUÑECA Y CUELLO)</v>
          </cell>
          <cell r="D2969" t="str">
            <v>UN</v>
          </cell>
          <cell r="E2969">
            <v>17010</v>
          </cell>
        </row>
        <row r="2970">
          <cell r="B2970">
            <v>12531</v>
          </cell>
          <cell r="C2970"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D2970" t="str">
            <v>UN</v>
          </cell>
          <cell r="E2970">
            <v>6189637</v>
          </cell>
        </row>
        <row r="2971">
          <cell r="B2971">
            <v>12532</v>
          </cell>
          <cell r="C2971"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D2971" t="str">
            <v>UN</v>
          </cell>
          <cell r="E2971">
            <v>10001027</v>
          </cell>
        </row>
        <row r="2972">
          <cell r="B2972">
            <v>12533</v>
          </cell>
          <cell r="C2972" t="str">
            <v>CICLOPARQUEADERO PORTAL SUR Y PORTAL SUBA - CORTAFUEGO HORIZONTAL PUSH CON CERRADURA EXTERIOR</v>
          </cell>
          <cell r="D2972" t="str">
            <v>UN</v>
          </cell>
          <cell r="E2972">
            <v>574900</v>
          </cell>
        </row>
        <row r="2973">
          <cell r="B2973">
            <v>12534</v>
          </cell>
          <cell r="C2973" t="str">
            <v>CICLOPARQUEADERO PORTAL SUR Y PORTAL SUBA - CERRADURA BOWERY COLLIN POMO CROMO MATE</v>
          </cell>
          <cell r="D2973" t="str">
            <v>UN</v>
          </cell>
          <cell r="E2973">
            <v>45423</v>
          </cell>
        </row>
        <row r="2974">
          <cell r="B2974">
            <v>12535</v>
          </cell>
          <cell r="C2974" t="str">
            <v>CICLOPARQUEADERO PORTAL SUR Y PORTAL SUBA - ALFAJIA 16 CMS MATE (D1) 6 MTS</v>
          </cell>
          <cell r="D2974" t="str">
            <v>ML</v>
          </cell>
          <cell r="E2974">
            <v>18453</v>
          </cell>
        </row>
        <row r="2975">
          <cell r="B2975">
            <v>12536</v>
          </cell>
          <cell r="C2975" t="str">
            <v>CICLOPARQUEADERO PORTAL SUR Y PORTAL SUBA - DUPLICADOR VERTICAL DE PARQUEO PARA BICICLETAS</v>
          </cell>
          <cell r="D2975" t="str">
            <v>UN</v>
          </cell>
          <cell r="E2975">
            <v>2165800</v>
          </cell>
        </row>
        <row r="2976">
          <cell r="B2976">
            <v>12537</v>
          </cell>
          <cell r="C2976" t="str">
            <v>CICLOPARQUEADERO PORTAL SUR Y PORTAL SUBA - TUBO EMT DE 1/2"</v>
          </cell>
          <cell r="D2976" t="str">
            <v>UN</v>
          </cell>
          <cell r="E2976">
            <v>17000</v>
          </cell>
        </row>
        <row r="2977">
          <cell r="B2977">
            <v>12538</v>
          </cell>
          <cell r="C2977" t="str">
            <v>CICLOPARQUEADERO PORTAL SUR Y PORTAL SUBA - TERMINAL EMT DE 1/2"</v>
          </cell>
          <cell r="D2977" t="str">
            <v>UN</v>
          </cell>
          <cell r="E2977">
            <v>1006</v>
          </cell>
        </row>
        <row r="2978">
          <cell r="B2978">
            <v>12539</v>
          </cell>
          <cell r="C2978" t="str">
            <v>CICLOPARQUEADERO PORTAL SUR Y PORTAL SUBA - UNION EMT 1/2"</v>
          </cell>
          <cell r="D2978" t="str">
            <v>UN</v>
          </cell>
          <cell r="E2978">
            <v>1006</v>
          </cell>
        </row>
        <row r="2979">
          <cell r="B2979">
            <v>12540</v>
          </cell>
          <cell r="C2979" t="str">
            <v>CICLOPARQUEADERO PORTAL SUR Y PORTAL SUBA - SOPORTE PARA TUBO DE 1/2"</v>
          </cell>
          <cell r="D2979" t="str">
            <v>UN</v>
          </cell>
          <cell r="E2979">
            <v>357</v>
          </cell>
        </row>
        <row r="2980">
          <cell r="B2980">
            <v>12541</v>
          </cell>
          <cell r="C2980" t="str">
            <v>CICLOPARQUEADERO PORTAL SUR Y PORTAL SUBA - CONECTOR DE RESORTE</v>
          </cell>
          <cell r="D2980" t="str">
            <v>UN</v>
          </cell>
          <cell r="E2980">
            <v>480</v>
          </cell>
        </row>
        <row r="2981">
          <cell r="B2981">
            <v>12542</v>
          </cell>
          <cell r="C2981" t="str">
            <v>CICLOPARQUEADERO PORTAL SUR Y PORTAL SUBA - EXTRACTOR</v>
          </cell>
          <cell r="D2981" t="str">
            <v>UN</v>
          </cell>
          <cell r="E2981">
            <v>41650</v>
          </cell>
        </row>
        <row r="2982">
          <cell r="B2982">
            <v>12543</v>
          </cell>
          <cell r="C2982" t="str">
            <v xml:space="preserve">CICLOPARQUEADERO PORTAL SUR Y PORTAL SUBA - CAJA METALICA DE PASO 20CM X 20CM X 10CM </v>
          </cell>
          <cell r="D2982" t="str">
            <v>UN</v>
          </cell>
          <cell r="E2982">
            <v>22677</v>
          </cell>
        </row>
        <row r="2983">
          <cell r="B2983">
            <v>12544</v>
          </cell>
          <cell r="C2983" t="str">
            <v>CICLOPARQUEADERO PORTAL SUR Y PORTAL SUBA - TELERRUPTOR MONOPOLAR 16A</v>
          </cell>
          <cell r="D2983" t="str">
            <v>UN</v>
          </cell>
          <cell r="E2983">
            <v>17255</v>
          </cell>
        </row>
        <row r="2984">
          <cell r="B2984">
            <v>12545</v>
          </cell>
          <cell r="C2984" t="str">
            <v>CICLOPARQUEADERO PORTAL SUR Y PORTAL SUBA - LAMPARA ROTATIVA LED ROJA 110/220VAC</v>
          </cell>
          <cell r="D2984" t="str">
            <v>UN</v>
          </cell>
          <cell r="E2984">
            <v>118550</v>
          </cell>
        </row>
        <row r="2985">
          <cell r="B2985">
            <v>12546</v>
          </cell>
          <cell r="C2985" t="str">
            <v>CICLOPARQUEADERO PORTAL SUR Y PORTAL SUBA - REGLETA PLÁSTICA CONEXIÓN 15A</v>
          </cell>
          <cell r="D2985" t="str">
            <v>UN</v>
          </cell>
          <cell r="E2985">
            <v>6490</v>
          </cell>
        </row>
        <row r="2986">
          <cell r="B2986">
            <v>12547</v>
          </cell>
          <cell r="C2986" t="str">
            <v>CICLOPARQUEADERO PORTAL SUR Y PORTAL SUBA - SUICHE METÁLICO PULSADOR MOMENTÁNEO DE 12MM PARA EXTERIOR CON ILUMINACIÓN VERDE 12-24V</v>
          </cell>
          <cell r="D2986" t="str">
            <v>UN</v>
          </cell>
          <cell r="E2986">
            <v>6545</v>
          </cell>
        </row>
        <row r="2987">
          <cell r="B2987">
            <v>12548</v>
          </cell>
          <cell r="C2987" t="str">
            <v>CICLOPARQUEADERO PORTAL SUR Y PORTAL SUBA - BREAKER INDUSTRIAL TRIFASICO 100A</v>
          </cell>
          <cell r="D2987" t="str">
            <v>UN</v>
          </cell>
          <cell r="E2987">
            <v>130000</v>
          </cell>
        </row>
        <row r="2988">
          <cell r="B2988">
            <v>12549</v>
          </cell>
          <cell r="C2988" t="str">
            <v>CICLOPARQUEADERO PORTAL SUR Y PORTAL SUBA - CAJA PASO 40X40X20 C20</v>
          </cell>
          <cell r="D2988" t="str">
            <v>UN</v>
          </cell>
          <cell r="E2988">
            <v>81396</v>
          </cell>
        </row>
        <row r="2989">
          <cell r="B2989">
            <v>12550</v>
          </cell>
          <cell r="C2989" t="str">
            <v>CICLOPARQUEADERO PORTAL SUR Y PORTAL SUBA - INSPECCIÓN REGLAMENTARIA RETIE CICLOPARQUEADERO PORTAL SUR</v>
          </cell>
          <cell r="D2989" t="str">
            <v>UN</v>
          </cell>
          <cell r="E2989">
            <v>2499000</v>
          </cell>
        </row>
        <row r="2990">
          <cell r="B2990">
            <v>12551</v>
          </cell>
          <cell r="C2990" t="str">
            <v xml:space="preserve">CICLOPARQUEADERO PORTAL SUR Y PORTAL SUBA - INSPECCION RETILAP INTERNAS BASICAS CICLOPARQUEADERO </v>
          </cell>
          <cell r="D2990" t="str">
            <v>UN</v>
          </cell>
          <cell r="E2990">
            <v>1904000</v>
          </cell>
        </row>
        <row r="2991">
          <cell r="B2991">
            <v>12552</v>
          </cell>
          <cell r="C2991" t="str">
            <v xml:space="preserve">CICLOPARQUEADERO PORTAL SUR Y PORTAL SUBA - INSPECCION RETIE USO FINAL BASICAS CICLOPARQUEADERO </v>
          </cell>
          <cell r="D2991" t="str">
            <v>UN</v>
          </cell>
          <cell r="E2991">
            <v>1904000</v>
          </cell>
        </row>
        <row r="2992">
          <cell r="B2992">
            <v>12553</v>
          </cell>
          <cell r="C2992" t="str">
            <v>CICLOPARQUEADERO PORTAL SUR Y PORTAL SUBA - LAMPARA LED HERMETICA 50W LUZ BLANCA 100-277V5300</v>
          </cell>
          <cell r="D2992" t="str">
            <v>UN</v>
          </cell>
          <cell r="E2992">
            <v>157900</v>
          </cell>
        </row>
        <row r="2993">
          <cell r="B2993">
            <v>12554</v>
          </cell>
          <cell r="C2993" t="str">
            <v>CICLOPARQUEADERO PORTAL SUR Y PORTAL SUBA - PANEL LED DE INCRUSTAR 12W</v>
          </cell>
          <cell r="D2993" t="str">
            <v>UN</v>
          </cell>
          <cell r="E2993">
            <v>15000</v>
          </cell>
        </row>
        <row r="2994">
          <cell r="B2994">
            <v>12555</v>
          </cell>
          <cell r="C2994" t="str">
            <v>CICLOPARQUEADERO PORTAL SUR Y PORTAL SUBA - LUMINARIA EMERGENCIA 4W</v>
          </cell>
          <cell r="D2994" t="str">
            <v>UN</v>
          </cell>
          <cell r="E2994">
            <v>81432</v>
          </cell>
        </row>
        <row r="2995">
          <cell r="B2995">
            <v>12556</v>
          </cell>
          <cell r="C2995" t="str">
            <v>CICLOPARQUEADERO PORTAL SUR Y PORTAL SUBA - SOPORTE PARA TUBERIA DE 3/4"</v>
          </cell>
          <cell r="D2995" t="str">
            <v>UN</v>
          </cell>
          <cell r="E2995">
            <v>300</v>
          </cell>
        </row>
        <row r="2996">
          <cell r="B2996">
            <v>12557</v>
          </cell>
          <cell r="C2996" t="str">
            <v>CICLOPARQUEADERO PORTAL SUR Y PORTAL SUBA - PATCH PANEL 24 CAT 6A (ENSAMBLE HERRAJE + JACK) AMP</v>
          </cell>
          <cell r="D2996" t="str">
            <v>UN</v>
          </cell>
          <cell r="E2996">
            <v>380098</v>
          </cell>
        </row>
        <row r="2997">
          <cell r="B2997">
            <v>12558</v>
          </cell>
          <cell r="C2997" t="str">
            <v>CICLOPARQUEADERO PORTAL SUR Y PORTAL SUBA - CAJA PASO 15X15X10</v>
          </cell>
          <cell r="D2997" t="str">
            <v>UN</v>
          </cell>
          <cell r="E2997">
            <v>17993</v>
          </cell>
        </row>
        <row r="2998">
          <cell r="B2998">
            <v>12559</v>
          </cell>
          <cell r="C2998" t="str">
            <v>CICLOPARQUEADERO PORTAL SUR Y PORTAL SUBA - CAJA DE PASO DE 10X15X7 CM</v>
          </cell>
          <cell r="D2998" t="str">
            <v>UN</v>
          </cell>
          <cell r="E2998">
            <v>12400</v>
          </cell>
        </row>
        <row r="2999">
          <cell r="B2999">
            <v>12560</v>
          </cell>
          <cell r="C2999" t="str">
            <v>CICLOPARQUEADERO PORTAL SUR Y PORTAL SUBA - MULTITOMA PARA RACK 8 SALIDAS</v>
          </cell>
          <cell r="D2999" t="str">
            <v>UN</v>
          </cell>
          <cell r="E2999">
            <v>55000</v>
          </cell>
        </row>
        <row r="3000">
          <cell r="B3000">
            <v>12561</v>
          </cell>
          <cell r="C3000" t="str">
            <v>CICLOPARQUEADERO PORTAL SUR Y PORTAL SUBA - DERECHOS DE CONEXIÓN VANTI - INCLUYE MEDIDOR G16 (25M3/H)</v>
          </cell>
          <cell r="D3000" t="str">
            <v>UN</v>
          </cell>
          <cell r="E3000">
            <v>2597034</v>
          </cell>
        </row>
        <row r="3001">
          <cell r="B3001">
            <v>12562</v>
          </cell>
          <cell r="C3001" t="str">
            <v>CICLOPARQUEADERO PORTAL SUR Y PORTAL SUBA - TERMINAL PVC DE 1/2"</v>
          </cell>
          <cell r="D3001" t="str">
            <v>UN</v>
          </cell>
          <cell r="E3001">
            <v>298</v>
          </cell>
        </row>
        <row r="3002">
          <cell r="B3002">
            <v>12564</v>
          </cell>
          <cell r="C3002" t="str">
            <v xml:space="preserve"> PATIO ZONAL EL GACO: ADAPTADOR HEMBRA EN COBRE DE 1/2"</v>
          </cell>
          <cell r="D3002" t="str">
            <v>UN</v>
          </cell>
          <cell r="E3002">
            <v>3700</v>
          </cell>
        </row>
        <row r="3003">
          <cell r="B3003">
            <v>12565</v>
          </cell>
          <cell r="C3003" t="str">
            <v>PATIO ZONAL EL GACO: SELLANTE GAS DE FUERZA MEDIA</v>
          </cell>
          <cell r="D3003" t="str">
            <v>UN</v>
          </cell>
          <cell r="E3003">
            <v>6600</v>
          </cell>
        </row>
        <row r="3004">
          <cell r="B3004">
            <v>12566</v>
          </cell>
          <cell r="C3004" t="str">
            <v xml:space="preserve"> PATIO ZONAL EL GACO: SOLDADURA DE PLATA</v>
          </cell>
          <cell r="D3004" t="str">
            <v>UN</v>
          </cell>
          <cell r="E3004">
            <v>1401</v>
          </cell>
        </row>
        <row r="3005">
          <cell r="B3005">
            <v>12567</v>
          </cell>
          <cell r="C3005" t="str">
            <v xml:space="preserve"> PATIO ZONAL EL GACO: CONDUFLEX PLÁSTICO DE 3/4"</v>
          </cell>
          <cell r="D3005" t="str">
            <v>ML</v>
          </cell>
          <cell r="E3005">
            <v>2300</v>
          </cell>
        </row>
        <row r="3006">
          <cell r="B3006">
            <v>12568</v>
          </cell>
          <cell r="C3006" t="str">
            <v>PATIO ZONAL EL GACO: CONDUFLEX PLÁSTICO DE 1/2"</v>
          </cell>
          <cell r="D3006" t="str">
            <v>ML</v>
          </cell>
          <cell r="E3006">
            <v>1334</v>
          </cell>
        </row>
        <row r="3007">
          <cell r="B3007">
            <v>12569</v>
          </cell>
          <cell r="C3007" t="str">
            <v xml:space="preserve"> PATIO ZONAL EL GACO: ARBUSTO TIPO SIETE CUEROS/NAZARENO DE ALTURA 60-70CM</v>
          </cell>
          <cell r="D3007" t="str">
            <v>UN</v>
          </cell>
          <cell r="E3007">
            <v>29750</v>
          </cell>
        </row>
        <row r="3008">
          <cell r="B3008">
            <v>12570</v>
          </cell>
          <cell r="C3008" t="str">
            <v xml:space="preserve"> PATIO ZONAL EL GACO: LADRILLO BLOQUE ESTRUCTURAL NO. 12  ( 39 X 19 X 12)CM. (MATERIAL PUESTO EN OBRA)</v>
          </cell>
          <cell r="D3008" t="str">
            <v>UN</v>
          </cell>
          <cell r="E3008">
            <v>2011</v>
          </cell>
        </row>
        <row r="3009">
          <cell r="B3009">
            <v>12571</v>
          </cell>
          <cell r="C3009" t="str">
            <v xml:space="preserve"> PATIO ZONAL EL GACO: MORTERO SECO 40 KG (PARA AFINADO SIMPLE)</v>
          </cell>
          <cell r="D3009" t="str">
            <v>KG</v>
          </cell>
          <cell r="E3009">
            <v>388</v>
          </cell>
        </row>
        <row r="3010">
          <cell r="B3010">
            <v>12572</v>
          </cell>
          <cell r="C3010" t="str">
            <v xml:space="preserve"> PATIO ZONAL EL GACO: LUMINARIA LED EMERGENCIA R12 x 1.6W</v>
          </cell>
          <cell r="D3010" t="str">
            <v>UN</v>
          </cell>
          <cell r="E3010">
            <v>95179</v>
          </cell>
        </row>
        <row r="3011">
          <cell r="B3011">
            <v>12573</v>
          </cell>
          <cell r="C3011" t="str">
            <v xml:space="preserve"> PATIO ZONAL EL GACO: SILICONA ANTIHONGOS TRANSPARENTE </v>
          </cell>
          <cell r="D3011" t="str">
            <v>UN</v>
          </cell>
          <cell r="E3011">
            <v>10900</v>
          </cell>
        </row>
        <row r="3012">
          <cell r="B3012">
            <v>12574</v>
          </cell>
          <cell r="C3012" t="str">
            <v xml:space="preserve"> PATIO ZONAL EL GACO: CINTA AISLANTE 19mm</v>
          </cell>
          <cell r="D3012" t="str">
            <v>ML</v>
          </cell>
          <cell r="E3012">
            <v>895</v>
          </cell>
        </row>
        <row r="3013">
          <cell r="B3013">
            <v>12575</v>
          </cell>
          <cell r="C3013" t="str">
            <v>PATIO ZONAL EL GACO - TUBERIA ACERO SCH40 1 1/4"</v>
          </cell>
          <cell r="D3013" t="str">
            <v>ML</v>
          </cell>
          <cell r="E3013">
            <v>39626</v>
          </cell>
        </row>
        <row r="3014">
          <cell r="B3014">
            <v>12576</v>
          </cell>
          <cell r="C3014" t="str">
            <v xml:space="preserve"> PATIO ZONAL EL GACO: LUMINARIA LED HERMETICA 50W DL		</v>
          </cell>
          <cell r="D3014" t="str">
            <v>UN</v>
          </cell>
          <cell r="E3014">
            <v>132999</v>
          </cell>
        </row>
        <row r="3015">
          <cell r="B3015">
            <v>12577</v>
          </cell>
          <cell r="C3015" t="str">
            <v>PATIO ZONAL EL GACO - TUBERIA ACERO SCH40 2 1/2"</v>
          </cell>
          <cell r="D3015" t="str">
            <v>ML</v>
          </cell>
          <cell r="E3015">
            <v>81852</v>
          </cell>
        </row>
        <row r="3016">
          <cell r="B3016">
            <v>12578</v>
          </cell>
          <cell r="C3016" t="str">
            <v>PATIO ZONAL EL GACO - TUBERIA PVC C-900 DR-18 Ø=4", PRESIÓN DE TRABAJO=235 PSI.</v>
          </cell>
          <cell r="D3016" t="str">
            <v>ML</v>
          </cell>
          <cell r="E3016">
            <v>95315</v>
          </cell>
        </row>
        <row r="3017">
          <cell r="B3017">
            <v>12579</v>
          </cell>
          <cell r="C3017" t="str">
            <v>PATIO ZONAL EL GACO - TUBERIA PVC C-900 DR-18 Ø=6", PRESIÓN DE TRABAJO=235 PSI.</v>
          </cell>
          <cell r="D3017" t="str">
            <v>ML</v>
          </cell>
          <cell r="E3017">
            <v>205498</v>
          </cell>
        </row>
        <row r="3018">
          <cell r="B3018">
            <v>12580</v>
          </cell>
          <cell r="C3018" t="str">
            <v xml:space="preserve"> PATIO ZONAL EL GACO: TORNILLO CHAZO PUNTILLA 1/4"</v>
          </cell>
          <cell r="D3018" t="str">
            <v>UN</v>
          </cell>
          <cell r="E3018">
            <v>118</v>
          </cell>
        </row>
        <row r="3019">
          <cell r="B3019">
            <v>12581</v>
          </cell>
          <cell r="C3019" t="str">
            <v>PATIO ZONAL EL GACO - TEE HD EXTREMO JUNTA MECANICA 6"x6"x6", PARA PVC C-900.</v>
          </cell>
          <cell r="D3019" t="str">
            <v>UN</v>
          </cell>
          <cell r="E3019">
            <v>772629</v>
          </cell>
        </row>
        <row r="3020">
          <cell r="B3020">
            <v>12582</v>
          </cell>
          <cell r="C3020" t="str">
            <v xml:space="preserve"> PATIO ZONAL EL GACO: LISTÓN ESPARTA MULTICOLOR CARA UNICA 15 x 45 CM</v>
          </cell>
          <cell r="D3020" t="str">
            <v>UN</v>
          </cell>
          <cell r="E3020">
            <v>7800</v>
          </cell>
        </row>
        <row r="3021">
          <cell r="B3021">
            <v>12583</v>
          </cell>
          <cell r="C3021" t="str">
            <v>PATIO ZONAL EL GACO - TEE HD EXTREMO JUNTA MECANICA REDUCIDA 6"X6"X4", PARA PVC C-900.</v>
          </cell>
          <cell r="D3021" t="str">
            <v>UN</v>
          </cell>
          <cell r="E3021">
            <v>589050</v>
          </cell>
        </row>
        <row r="3022">
          <cell r="B3022">
            <v>12584</v>
          </cell>
          <cell r="C3022" t="str">
            <v>PATIO ZONAL EL GACO - TEE HD EXTREMO JUNTA MECANICA 4"X4"X4", PARA PVC C-900.</v>
          </cell>
          <cell r="D3022" t="str">
            <v>UN</v>
          </cell>
          <cell r="E3022">
            <v>425636</v>
          </cell>
        </row>
        <row r="3023">
          <cell r="B3023">
            <v>12585</v>
          </cell>
          <cell r="C3023" t="str">
            <v>PATIO ZONAL EL GACO - CODO HD EXTREMO JUNTA MECANICA  90°X6"</v>
          </cell>
          <cell r="D3023" t="str">
            <v>UN</v>
          </cell>
          <cell r="E3023">
            <v>531930</v>
          </cell>
        </row>
        <row r="3024">
          <cell r="B3024">
            <v>12586</v>
          </cell>
          <cell r="C3024" t="str">
            <v>PATIO ZONAL EL GACO - CODO HD EXTREMO JUNTA MECANICA 90°X4"</v>
          </cell>
          <cell r="D3024" t="str">
            <v>UN</v>
          </cell>
          <cell r="E3024">
            <v>372470</v>
          </cell>
        </row>
        <row r="3025">
          <cell r="B3025">
            <v>12587</v>
          </cell>
          <cell r="C3025" t="str">
            <v>PATIO ZONAL EL GACO - CODO HD EXTREMO JUNTA MECANICA 45°X6"</v>
          </cell>
          <cell r="D3025" t="str">
            <v>UN</v>
          </cell>
          <cell r="E3025">
            <v>355810</v>
          </cell>
        </row>
        <row r="3026">
          <cell r="B3026">
            <v>12588</v>
          </cell>
          <cell r="C3026" t="str">
            <v xml:space="preserve"> PATIO ZONAL EL GACO: LED REFLECTOR JETA 50W DL</v>
          </cell>
          <cell r="D3026" t="str">
            <v>UN</v>
          </cell>
          <cell r="E3026">
            <v>52000</v>
          </cell>
        </row>
        <row r="3027">
          <cell r="B3027">
            <v>12589</v>
          </cell>
          <cell r="C3027" t="str">
            <v>PATIO ZONAL EL GACO - REDUCCIÓN HD EXTREMO JUNTA MECANICA  Ø6"X4"</v>
          </cell>
          <cell r="D3027" t="str">
            <v>UN</v>
          </cell>
          <cell r="E3027">
            <v>177533</v>
          </cell>
        </row>
        <row r="3028">
          <cell r="B3028">
            <v>12590</v>
          </cell>
          <cell r="C3028" t="str">
            <v xml:space="preserve"> PATIO ZONAL EL GACO: PEGANTE PEGACOR MAX BLANCO</v>
          </cell>
          <cell r="D3028" t="str">
            <v>KG</v>
          </cell>
          <cell r="E3028">
            <v>2956</v>
          </cell>
        </row>
        <row r="3029">
          <cell r="B3029">
            <v>12591</v>
          </cell>
          <cell r="C3029" t="str">
            <v>PATIO ZONAL EL GACO - BRIDA RANURADA Ø4"</v>
          </cell>
          <cell r="D3029" t="str">
            <v>UN</v>
          </cell>
          <cell r="E3029">
            <v>82586</v>
          </cell>
        </row>
        <row r="3030">
          <cell r="B3030">
            <v>12592</v>
          </cell>
          <cell r="C3030" t="str">
            <v xml:space="preserve"> PATIO ZONAL EL GACO: PISO EN PORCELANATO BELFORT MIEL 24X120 CM</v>
          </cell>
          <cell r="D3030" t="str">
            <v>M2</v>
          </cell>
          <cell r="E3030">
            <v>80900</v>
          </cell>
        </row>
        <row r="3031">
          <cell r="B3031">
            <v>12593</v>
          </cell>
          <cell r="C3031" t="str">
            <v>PATIO ZONAL EL GACO - BRIDA RANURADA Ø6"</v>
          </cell>
          <cell r="D3031" t="str">
            <v>UN</v>
          </cell>
          <cell r="E3031">
            <v>80802</v>
          </cell>
        </row>
        <row r="3032">
          <cell r="B3032">
            <v>12594</v>
          </cell>
          <cell r="C3032" t="str">
            <v>PATIO ZONAL EL GACO - JUEGO EMPAQUES Y TORNILLERIA PARA BRIDA 4"</v>
          </cell>
          <cell r="D3032" t="str">
            <v>UN</v>
          </cell>
          <cell r="E3032">
            <v>31699</v>
          </cell>
        </row>
        <row r="3033">
          <cell r="B3033">
            <v>12595</v>
          </cell>
          <cell r="C3033" t="str">
            <v xml:space="preserve"> PATIO ZONAL EL GACO: VENTANA TIPO V-02 EN ALUMINIO MATE, VIDRIO TEMPLADO DE SEGURIDAD TRANSPARENTE 6MM, DE 60X100CM (Incluye suministro e instalación)</v>
          </cell>
          <cell r="D3033" t="str">
            <v>UN</v>
          </cell>
          <cell r="E3033">
            <v>278832</v>
          </cell>
        </row>
        <row r="3034">
          <cell r="B3034">
            <v>12596</v>
          </cell>
          <cell r="C3034" t="str">
            <v>PATIO ZONAL EL GACO - JUEGO EMPAQUES Y TORNILLERIA PARA BRIDA 6"</v>
          </cell>
          <cell r="D3034" t="str">
            <v>UN</v>
          </cell>
          <cell r="E3034">
            <v>34998</v>
          </cell>
        </row>
        <row r="3035">
          <cell r="B3035">
            <v>12597</v>
          </cell>
          <cell r="C3035" t="str">
            <v>PATIO ZONAL EL GACO - TAPÓN RANURADO Ø4"</v>
          </cell>
          <cell r="D3035" t="str">
            <v>UN</v>
          </cell>
          <cell r="E3035">
            <v>10353</v>
          </cell>
        </row>
        <row r="3036">
          <cell r="B3036">
            <v>12598</v>
          </cell>
          <cell r="C3036" t="str">
            <v>PATIO ZONAL EL GACO - TAPÓN RANURADO Ø6"</v>
          </cell>
          <cell r="D3036" t="str">
            <v>UN</v>
          </cell>
          <cell r="E3036">
            <v>29036</v>
          </cell>
        </row>
        <row r="3037">
          <cell r="B3037">
            <v>12599</v>
          </cell>
          <cell r="C3037" t="str">
            <v>PATIO ZONAL EL GACO - RESTRICTOR HEXAGONAL HD TUF GRIP Ø6"</v>
          </cell>
          <cell r="D3037" t="str">
            <v>UN</v>
          </cell>
          <cell r="E3037">
            <v>311931</v>
          </cell>
        </row>
        <row r="3038">
          <cell r="B3038">
            <v>12600</v>
          </cell>
          <cell r="C3038" t="str">
            <v>PATIO ZONAL EL GACO: VENTANA TIPO V-03 EN ALUMINIO MATE, VIDRIO TEMPLADO DE SEGURIDAD TRANSPARENTE 6MM, DE 220x100CM (Incluye suministro e instalación)</v>
          </cell>
          <cell r="D3038" t="str">
            <v>UN</v>
          </cell>
          <cell r="E3038">
            <v>1079345</v>
          </cell>
        </row>
        <row r="3039">
          <cell r="B3039">
            <v>12601</v>
          </cell>
          <cell r="C3039" t="str">
            <v>PATIO ZONAL EL GACO - RESTRICTOR HEXAGONAL HD TUF GRIP Ø4"</v>
          </cell>
          <cell r="D3039" t="str">
            <v>UN</v>
          </cell>
          <cell r="E3039">
            <v>261800</v>
          </cell>
        </row>
        <row r="3040">
          <cell r="B3040">
            <v>12602</v>
          </cell>
          <cell r="C3040" t="str">
            <v xml:space="preserve"> PATIO ZONAL EL GACO: LED HIGH BAY 200W DL GC015</v>
          </cell>
          <cell r="D3040" t="str">
            <v>UN</v>
          </cell>
          <cell r="E3040">
            <v>436031</v>
          </cell>
        </row>
        <row r="3041">
          <cell r="B3041">
            <v>12603</v>
          </cell>
          <cell r="C3041" t="str">
            <v>PATIO ZONAL EL GACO - KIT ADAPTADOR TRANSICIÓN HD 4200 Ø6"</v>
          </cell>
          <cell r="D3041" t="str">
            <v>UN</v>
          </cell>
          <cell r="E3041">
            <v>579557</v>
          </cell>
        </row>
        <row r="3042">
          <cell r="B3042">
            <v>12604</v>
          </cell>
          <cell r="C3042" t="str">
            <v>PATIO ZONAL EL GACO - KIT ADAPTADOR TRANSICIÓN HD 4200 Ø4"</v>
          </cell>
          <cell r="D3042" t="str">
            <v>UN</v>
          </cell>
          <cell r="E3042">
            <v>478380</v>
          </cell>
        </row>
        <row r="3043">
          <cell r="B3043">
            <v>12605</v>
          </cell>
          <cell r="C3043" t="str">
            <v>PATIO ZONAL EL GACO - RESTRICTOR HIERRO DÚCTIL SERIE 400 C-900 Ø6"</v>
          </cell>
          <cell r="D3043" t="str">
            <v>UN</v>
          </cell>
          <cell r="E3043">
            <v>327250</v>
          </cell>
        </row>
        <row r="3044">
          <cell r="B3044">
            <v>12606</v>
          </cell>
          <cell r="C3044" t="str">
            <v>PATIO ZONAL EL GACO - RESTRICTOR HIERRO DÚCTIL SERIE 400 C-900 Ø4"</v>
          </cell>
          <cell r="D3044" t="str">
            <v>UN</v>
          </cell>
          <cell r="E3044">
            <v>261800</v>
          </cell>
        </row>
        <row r="3045">
          <cell r="B3045">
            <v>12607</v>
          </cell>
          <cell r="C3045" t="str">
            <v>PATIO ZONAL EL GACO - VÁLVULA ANGULAR 2 1/2″ H/M ROSCADA 300 PSI BRONCE UL/FM</v>
          </cell>
          <cell r="D3045" t="str">
            <v>UN</v>
          </cell>
          <cell r="E3045">
            <v>294525</v>
          </cell>
        </row>
        <row r="3046">
          <cell r="B3046">
            <v>12608</v>
          </cell>
          <cell r="C3046" t="str">
            <v>PATIO ZONAL EL GACO - ACOPLE RIGIDO RANURADO 1-¼"</v>
          </cell>
          <cell r="D3046" t="str">
            <v>UN</v>
          </cell>
          <cell r="E3046">
            <v>11582</v>
          </cell>
        </row>
        <row r="3047">
          <cell r="B3047">
            <v>12609</v>
          </cell>
          <cell r="C3047" t="str">
            <v>PATIO ZONAL EL GACO - ACOPLE RIGIDO RANURADO 1-½"</v>
          </cell>
          <cell r="D3047" t="str">
            <v>UN</v>
          </cell>
          <cell r="E3047">
            <v>10710</v>
          </cell>
        </row>
        <row r="3048">
          <cell r="B3048">
            <v>12610</v>
          </cell>
          <cell r="C3048" t="str">
            <v>PATIO ZONAL EL GACO - ACOPLE RIGIDO RANURADO 2"</v>
          </cell>
          <cell r="D3048" t="str">
            <v>UN</v>
          </cell>
          <cell r="E3048">
            <v>11543</v>
          </cell>
        </row>
        <row r="3049">
          <cell r="B3049">
            <v>12611</v>
          </cell>
          <cell r="C3049" t="str">
            <v>PATIO ZONAL EL GACO - ACOPLE RIGIDO RANURADO 2-1/2"</v>
          </cell>
          <cell r="D3049" t="str">
            <v>UN</v>
          </cell>
          <cell r="E3049">
            <v>12733</v>
          </cell>
        </row>
        <row r="3050">
          <cell r="B3050">
            <v>12612</v>
          </cell>
          <cell r="C3050" t="str">
            <v>PATIO ZONAL EL GACO - ACOPLE RIGIDO RANURADO 3"</v>
          </cell>
          <cell r="D3050" t="str">
            <v>UN</v>
          </cell>
          <cell r="E3050">
            <v>14399</v>
          </cell>
        </row>
        <row r="3051">
          <cell r="B3051">
            <v>12613</v>
          </cell>
          <cell r="C3051" t="str">
            <v>PATIO ZONAL EL GACO - ACOPLE RIGIDO RANURADO 4"</v>
          </cell>
          <cell r="D3051" t="str">
            <v>UN</v>
          </cell>
          <cell r="E3051">
            <v>24106</v>
          </cell>
        </row>
        <row r="3052">
          <cell r="B3052">
            <v>12614</v>
          </cell>
          <cell r="C3052" t="str">
            <v>PATIO ZONAL EL GACO - MANÓMETRO GLICERINA CUBIERTA DE 2 1/2", 0 A 300 PSI Ø1/4"</v>
          </cell>
          <cell r="D3052" t="str">
            <v>UN</v>
          </cell>
          <cell r="E3052">
            <v>61880</v>
          </cell>
        </row>
        <row r="3053">
          <cell r="B3053">
            <v>12615</v>
          </cell>
          <cell r="C3053" t="str">
            <v>PATIO ZONAL EL GACO - ROCIADOR PENDIENTE, ORIFICIO 3/4", TEMPERATURA 165° F, BRONZE Ø 3/4" - K=8,0</v>
          </cell>
          <cell r="D3053" t="str">
            <v>UN</v>
          </cell>
          <cell r="E3053">
            <v>37891</v>
          </cell>
        </row>
        <row r="3054">
          <cell r="B3054">
            <v>12616</v>
          </cell>
          <cell r="C3054" t="str">
            <v>PATIO ZONAL EL GACO - ABRAZADERA TIPO PERA UL/FM 1"</v>
          </cell>
          <cell r="D3054" t="str">
            <v>UN</v>
          </cell>
          <cell r="E3054">
            <v>1607</v>
          </cell>
        </row>
        <row r="3055">
          <cell r="B3055">
            <v>12617</v>
          </cell>
          <cell r="C3055" t="str">
            <v xml:space="preserve"> PATIO ZONAL EL GACO: PLANTA ELÉCTRICA 400 kW CON CABINA. Voltaje 220 V. </v>
          </cell>
          <cell r="D3055" t="str">
            <v>UN</v>
          </cell>
          <cell r="E3055">
            <v>193970000</v>
          </cell>
        </row>
        <row r="3056">
          <cell r="B3056">
            <v>12618</v>
          </cell>
          <cell r="C3056" t="str">
            <v>PATIO ZONAL EL GACO - SOPORTES COLGANTES UL/FM 1-1/4"</v>
          </cell>
          <cell r="D3056" t="str">
            <v>UN</v>
          </cell>
          <cell r="E3056">
            <v>1726</v>
          </cell>
        </row>
        <row r="3057">
          <cell r="B3057">
            <v>12619</v>
          </cell>
          <cell r="C3057" t="str">
            <v>PATIO ZONAL EL GACO - SOPORTES COLGANTES UL/FM 1-1/2"</v>
          </cell>
          <cell r="D3057" t="str">
            <v>UN</v>
          </cell>
          <cell r="E3057">
            <v>1845</v>
          </cell>
        </row>
        <row r="3058">
          <cell r="B3058">
            <v>12620</v>
          </cell>
          <cell r="C3058" t="str">
            <v>PATIO ZONAL EL GACO - SOPORTES COLGANTES UL/FM 2"</v>
          </cell>
          <cell r="D3058" t="str">
            <v>UN</v>
          </cell>
          <cell r="E3058">
            <v>1964</v>
          </cell>
        </row>
        <row r="3059">
          <cell r="B3059">
            <v>12621</v>
          </cell>
          <cell r="C3059" t="str">
            <v>PATIO ZONAL EL GACO - SOPORTES COLGANTES UL/FM 3"</v>
          </cell>
          <cell r="D3059" t="str">
            <v>UN</v>
          </cell>
          <cell r="E3059">
            <v>3451</v>
          </cell>
        </row>
        <row r="3060">
          <cell r="B3060">
            <v>12622</v>
          </cell>
          <cell r="C3060" t="str">
            <v>PATIO ZONAL EL GACO - SOPORTES COLGANTES UL/FM 4"</v>
          </cell>
          <cell r="D3060" t="str">
            <v>UN</v>
          </cell>
          <cell r="E3060">
            <v>4701</v>
          </cell>
        </row>
        <row r="3061">
          <cell r="B3061">
            <v>12623</v>
          </cell>
          <cell r="C3061" t="str">
            <v>PATIO ZONAL EL GACO - SOPORTE ANTISÍSMICO 4 VÍAS</v>
          </cell>
          <cell r="D3061" t="str">
            <v>UN</v>
          </cell>
          <cell r="E3061">
            <v>39556</v>
          </cell>
        </row>
        <row r="3062">
          <cell r="B3062">
            <v>12624</v>
          </cell>
          <cell r="C3062" t="str">
            <v>PATIO ZONAL EL GACO - TEE 3" PVC (INCLUYE SUMINISTRO E INSTALACION)</v>
          </cell>
          <cell r="D3062" t="str">
            <v>UN</v>
          </cell>
          <cell r="E3062">
            <v>58800</v>
          </cell>
        </row>
        <row r="3063">
          <cell r="B3063">
            <v>12625</v>
          </cell>
          <cell r="C3063" t="str">
            <v>PATIO ZONAL EL GACO - SOPORTE AUTO-AJUSTABLE</v>
          </cell>
          <cell r="D3063" t="str">
            <v>UN</v>
          </cell>
          <cell r="E3063">
            <v>944</v>
          </cell>
        </row>
        <row r="3064">
          <cell r="B3064">
            <v>12626</v>
          </cell>
          <cell r="C3064" t="str">
            <v>PATIO ZONAL EL GACO - CHEQUE RANURADO Ø2"</v>
          </cell>
          <cell r="D3064" t="str">
            <v>UN</v>
          </cell>
          <cell r="E3064">
            <v>215033</v>
          </cell>
        </row>
        <row r="3065">
          <cell r="B3065">
            <v>12627</v>
          </cell>
          <cell r="C3065" t="str">
            <v>PATIO ZONAL EL GACO - VÁLVULA MARIPOSA Ø2"</v>
          </cell>
          <cell r="D3065" t="str">
            <v>UN</v>
          </cell>
          <cell r="E3065">
            <v>372463</v>
          </cell>
        </row>
        <row r="3066">
          <cell r="B3066">
            <v>12628</v>
          </cell>
          <cell r="C3066" t="str">
            <v>PATIO ZONAL EL GACO - CHEQUE RANURADO Ø2½"</v>
          </cell>
          <cell r="D3066" t="str">
            <v>UN</v>
          </cell>
          <cell r="E3066">
            <v>202678</v>
          </cell>
        </row>
        <row r="3067">
          <cell r="B3067">
            <v>12629</v>
          </cell>
          <cell r="C3067" t="str">
            <v>PATIO ZONAL EL GACO - CHEQUE RANURADO Ø3"</v>
          </cell>
          <cell r="D3067" t="str">
            <v>UN</v>
          </cell>
          <cell r="E3067">
            <v>234276</v>
          </cell>
        </row>
        <row r="3068">
          <cell r="B3068">
            <v>12630</v>
          </cell>
          <cell r="C3068" t="str">
            <v>PATIO ZONAL EL GACO - CHEQUE RANURADO Ø4"</v>
          </cell>
          <cell r="D3068" t="str">
            <v>UN</v>
          </cell>
          <cell r="E3068">
            <v>335104</v>
          </cell>
        </row>
        <row r="3069">
          <cell r="B3069">
            <v>12631</v>
          </cell>
          <cell r="C3069" t="str">
            <v>PATIO ZONAL EL GACO - VÁLVULA MARIPOSA Ø1½"</v>
          </cell>
          <cell r="D3069" t="str">
            <v>UN</v>
          </cell>
          <cell r="E3069">
            <v>292264</v>
          </cell>
        </row>
        <row r="3070">
          <cell r="B3070">
            <v>12632</v>
          </cell>
          <cell r="C3070" t="str">
            <v>PATIO ZONAL EL GACO - TEE 4" PVC (INCLUYE SUMINISTRO E INSTALACION)</v>
          </cell>
          <cell r="D3070" t="str">
            <v>UN</v>
          </cell>
          <cell r="E3070">
            <v>128000</v>
          </cell>
        </row>
        <row r="3071">
          <cell r="B3071">
            <v>12633</v>
          </cell>
          <cell r="C3071" t="str">
            <v>PATIO ZONAL EL GACO - CODO PVCP 90° 3/4"  (INCLUYE SUMINISTRO E INSTALACION)</v>
          </cell>
          <cell r="D3071" t="str">
            <v>UN</v>
          </cell>
          <cell r="E3071">
            <v>950</v>
          </cell>
        </row>
        <row r="3072">
          <cell r="B3072">
            <v>12634</v>
          </cell>
          <cell r="C3072" t="str">
            <v>PATIO ZONAL EL GACO - CODO PVCP 45° 1 1/4"  (INCLUYE SUMINISTRO E INSTALACION)</v>
          </cell>
          <cell r="D3072" t="str">
            <v>UN</v>
          </cell>
          <cell r="E3072">
            <v>5400</v>
          </cell>
        </row>
        <row r="3073">
          <cell r="B3073">
            <v>12635</v>
          </cell>
          <cell r="C3073" t="str">
            <v>PATIO ZONAL EL GACO - LUMINARIA LED PANEL SQ 40W DL 100-277V</v>
          </cell>
          <cell r="D3073" t="str">
            <v>UN</v>
          </cell>
          <cell r="E3073">
            <v>87204</v>
          </cell>
        </row>
        <row r="3074">
          <cell r="B3074">
            <v>12636</v>
          </cell>
          <cell r="C3074" t="str">
            <v>PATIO ZONAL EL GACO - LUMINARIA LED LINEAL COMERCIAL 40W DL UNV</v>
          </cell>
          <cell r="D3074" t="str">
            <v>UN</v>
          </cell>
          <cell r="E3074">
            <v>100374</v>
          </cell>
        </row>
        <row r="3075">
          <cell r="B3075">
            <v>12637</v>
          </cell>
          <cell r="C3075" t="str">
            <v xml:space="preserve"> PATIO ZONAL EL GACO: PANEL LED REDONDO 18 W LUZ BLANCA FRÍA 1080 LUMENES DE INCRUSTAR</v>
          </cell>
          <cell r="D3075" t="str">
            <v>UN</v>
          </cell>
          <cell r="E3075">
            <v>10800</v>
          </cell>
        </row>
        <row r="3076">
          <cell r="B3076">
            <v>12638</v>
          </cell>
          <cell r="C3076" t="str">
            <v>PATIO ZONAL EL GACO - TUBO DE COBRE 3/4"</v>
          </cell>
          <cell r="D3076" t="str">
            <v>ML</v>
          </cell>
          <cell r="E3076">
            <v>31817</v>
          </cell>
        </row>
        <row r="3077">
          <cell r="B3077">
            <v>12639</v>
          </cell>
          <cell r="C3077" t="str">
            <v xml:space="preserve">  PATIO ZONAL EL GACO: CABLE CU THHN No 10AWG</v>
          </cell>
          <cell r="D3077" t="str">
            <v>ML</v>
          </cell>
          <cell r="E3077">
            <v>2900</v>
          </cell>
        </row>
        <row r="3078">
          <cell r="B3078">
            <v>12640</v>
          </cell>
          <cell r="C3078" t="str">
            <v>PATIO ZONAL EL GACO - REGISTRO BOLA 3/4" PVC (INCLUYE SUMINISTRO E INSTALACION)</v>
          </cell>
          <cell r="D3078" t="str">
            <v>UN</v>
          </cell>
          <cell r="E3078">
            <v>11290</v>
          </cell>
        </row>
        <row r="3079">
          <cell r="B3079">
            <v>12641</v>
          </cell>
          <cell r="C3079" t="str">
            <v>PATIO ZONAL EL GACO - REGISTRO BOLA 1 1/2" PVC (INCLUYE SUMINISTRO E INSTALACION)</v>
          </cell>
          <cell r="D3079" t="str">
            <v>UN</v>
          </cell>
          <cell r="E3079">
            <v>26490</v>
          </cell>
        </row>
        <row r="3080">
          <cell r="B3080">
            <v>12642</v>
          </cell>
          <cell r="C3080" t="str">
            <v>PATIO ZONAL EL GACO - REGISTRO BOLA 2" PVC (INCLUYE SUMINISTRO E INSTALACION)</v>
          </cell>
          <cell r="D3080" t="str">
            <v>UN</v>
          </cell>
          <cell r="E3080">
            <v>36790</v>
          </cell>
        </row>
        <row r="3081">
          <cell r="B3081">
            <v>12643</v>
          </cell>
          <cell r="C3081" t="str">
            <v>PATIO ZONAL EL GACO - TEE 2 1/2" PVC (INCLUYE SUMINISTRO E INSTALACION)</v>
          </cell>
          <cell r="D3081" t="str">
            <v>UN</v>
          </cell>
          <cell r="E3081">
            <v>36800</v>
          </cell>
        </row>
        <row r="3082">
          <cell r="B3082">
            <v>12644</v>
          </cell>
          <cell r="C3082" t="str">
            <v xml:space="preserve">PATIO ZONAL EL GACO - GEOMEMBRANA LISA HDPE 40 MILS. </v>
          </cell>
          <cell r="D3082" t="str">
            <v>M2</v>
          </cell>
          <cell r="E3082">
            <v>13685</v>
          </cell>
        </row>
        <row r="3083">
          <cell r="B3083">
            <v>12645</v>
          </cell>
          <cell r="C3083" t="str">
            <v>PATIO ZONAL EL GACO - ACCESORIOS RANURADOS 150 LBS 1"</v>
          </cell>
          <cell r="D3083" t="str">
            <v>UN</v>
          </cell>
          <cell r="E3083">
            <v>4300</v>
          </cell>
        </row>
        <row r="3084">
          <cell r="B3084">
            <v>12646</v>
          </cell>
          <cell r="C3084" t="str">
            <v>PATIO ZONAL EL GACO - ACCESORIO RANURADO 1¼"</v>
          </cell>
          <cell r="D3084" t="str">
            <v>UN</v>
          </cell>
          <cell r="E3084">
            <v>6951</v>
          </cell>
        </row>
        <row r="3085">
          <cell r="B3085">
            <v>12647</v>
          </cell>
          <cell r="C3085" t="str">
            <v xml:space="preserve">  PATIO ZONAL EL GACO: LED PANEL RD 24W DL</v>
          </cell>
          <cell r="D3085" t="str">
            <v>UN</v>
          </cell>
          <cell r="E3085">
            <v>29117</v>
          </cell>
        </row>
        <row r="3086">
          <cell r="B3086">
            <v>12648</v>
          </cell>
          <cell r="C3086" t="str">
            <v xml:space="preserve">  PATIO ZONAL EL GACO: CODO CU 90° 3/4" </v>
          </cell>
          <cell r="D3086" t="str">
            <v>UN</v>
          </cell>
          <cell r="E3086">
            <v>4100</v>
          </cell>
        </row>
        <row r="3087">
          <cell r="B3087">
            <v>12649</v>
          </cell>
          <cell r="C3087" t="str">
            <v>PATIO ZONAL EL GACO - ACCESORIO RANURADO 1½"</v>
          </cell>
          <cell r="D3087" t="str">
            <v>UN</v>
          </cell>
          <cell r="E3087">
            <v>8100</v>
          </cell>
        </row>
        <row r="3088">
          <cell r="B3088">
            <v>12650</v>
          </cell>
          <cell r="C3088" t="str">
            <v xml:space="preserve">  PATIO ZONAL EL GACO: TUBERIA COBRE DE 1/2"	</v>
          </cell>
          <cell r="D3088" t="str">
            <v>ML</v>
          </cell>
          <cell r="E3088">
            <v>21933</v>
          </cell>
        </row>
        <row r="3089">
          <cell r="B3089">
            <v>12651</v>
          </cell>
          <cell r="C3089" t="str">
            <v>PATIO ZONAL EL GACO - ACCESORIO RANURADO 2"</v>
          </cell>
          <cell r="D3089" t="str">
            <v>UN</v>
          </cell>
          <cell r="E3089">
            <v>11500</v>
          </cell>
        </row>
        <row r="3090">
          <cell r="B3090">
            <v>12652</v>
          </cell>
          <cell r="C3090" t="str">
            <v>PATIO ZONAL EL GACO - PLUG TELEFONICO CONECTOR RJ 11</v>
          </cell>
          <cell r="D3090" t="str">
            <v>UN</v>
          </cell>
          <cell r="E3090">
            <v>100</v>
          </cell>
        </row>
        <row r="3091">
          <cell r="B3091">
            <v>12653</v>
          </cell>
          <cell r="C3091" t="str">
            <v xml:space="preserve">  PATIO ZONAL EL GACO: CODO 90° EN ACERO GALVANIZADO 1"</v>
          </cell>
          <cell r="D3091" t="str">
            <v>UN</v>
          </cell>
          <cell r="E3091">
            <v>4436</v>
          </cell>
        </row>
        <row r="3092">
          <cell r="B3092">
            <v>12654</v>
          </cell>
          <cell r="C3092" t="str">
            <v>PATIO ZONAL EL GACO - GABINETE 60 CM X 60 CM X 60 CM</v>
          </cell>
          <cell r="D3092" t="str">
            <v>UN</v>
          </cell>
          <cell r="E3092">
            <v>268966</v>
          </cell>
        </row>
        <row r="3093">
          <cell r="B3093">
            <v>12655</v>
          </cell>
          <cell r="C3093" t="str">
            <v>PATIO ZONAL EL GACO - GABINETE 60 CM X 60 CM X 210 CM</v>
          </cell>
          <cell r="D3093" t="str">
            <v>UN</v>
          </cell>
          <cell r="E3093">
            <v>777500</v>
          </cell>
        </row>
        <row r="3094">
          <cell r="B3094">
            <v>12656</v>
          </cell>
          <cell r="C3094" t="str">
            <v>PATIO ZONAL EL GACO - PATCH PANEL 24 PUNTOS</v>
          </cell>
          <cell r="D3094" t="str">
            <v>UN</v>
          </cell>
          <cell r="E3094">
            <v>179900</v>
          </cell>
        </row>
        <row r="3095">
          <cell r="B3095">
            <v>12657</v>
          </cell>
          <cell r="C3095" t="str">
            <v>PATIO ZONAL EL GACO - PATCHCORD CAT 6</v>
          </cell>
          <cell r="D3095" t="str">
            <v>ML</v>
          </cell>
          <cell r="E3095">
            <v>3200</v>
          </cell>
        </row>
        <row r="3096">
          <cell r="B3096">
            <v>12658</v>
          </cell>
          <cell r="C3096" t="str">
            <v xml:space="preserve"> PATIO ZONAL EL GACO - TABLERO TRIFÁSICO 3F-5H DE 12 CIRCUITOS</v>
          </cell>
          <cell r="D3096" t="str">
            <v>UN</v>
          </cell>
          <cell r="E3096">
            <v>240000</v>
          </cell>
        </row>
        <row r="3097">
          <cell r="B3097">
            <v>12659</v>
          </cell>
          <cell r="C3097" t="str">
            <v>PATIO ZONAL EL GACO - TABLERO TRIFÁSICO 3F-5H DE 36 CIRCUITOS</v>
          </cell>
          <cell r="D3097" t="str">
            <v>UN</v>
          </cell>
          <cell r="E3097">
            <v>340000</v>
          </cell>
        </row>
        <row r="3098">
          <cell r="B3098">
            <v>12660</v>
          </cell>
          <cell r="C3098" t="str">
            <v>PATIO ZONAL EL GACO - BREAKER ENCHUFABLE 2X20A</v>
          </cell>
          <cell r="D3098" t="str">
            <v>UN</v>
          </cell>
          <cell r="E3098">
            <v>24499</v>
          </cell>
        </row>
        <row r="3099">
          <cell r="B3099">
            <v>12661</v>
          </cell>
          <cell r="C3099" t="str">
            <v>PATIO ZONAL EL GACO - BREAKER ENCHUFABLE 3X20A</v>
          </cell>
          <cell r="D3099" t="str">
            <v>UN</v>
          </cell>
          <cell r="E3099">
            <v>45000</v>
          </cell>
        </row>
        <row r="3100">
          <cell r="B3100">
            <v>12662</v>
          </cell>
          <cell r="C3100" t="str">
            <v>PATIO ZONAL EL GACO - FACE PLATE SENCILLO</v>
          </cell>
          <cell r="D3100" t="str">
            <v>UN</v>
          </cell>
          <cell r="E3100">
            <v>2654</v>
          </cell>
        </row>
        <row r="3101">
          <cell r="B3101">
            <v>12663</v>
          </cell>
          <cell r="C3101" t="str">
            <v xml:space="preserve">  PATIO ZONAL EL GACO: VÁLVULA BOLA 3/4" PARA GAS</v>
          </cell>
          <cell r="D3101" t="str">
            <v>UN</v>
          </cell>
          <cell r="E3101">
            <v>12505</v>
          </cell>
        </row>
        <row r="3102">
          <cell r="B3102">
            <v>12664</v>
          </cell>
          <cell r="C3102" t="str">
            <v xml:space="preserve">  PATIO ZONAL EL GACO: REDUCCIÓN COBRE DE 3/4" A 1/2"		</v>
          </cell>
          <cell r="D3102" t="str">
            <v>UN</v>
          </cell>
          <cell r="E3102">
            <v>2500</v>
          </cell>
        </row>
        <row r="3103">
          <cell r="B3103">
            <v>12665</v>
          </cell>
          <cell r="C3103" t="str">
            <v xml:space="preserve">  PATIO ZONAL EL GACO: CODO CU 90° 1/2" </v>
          </cell>
          <cell r="D3103" t="str">
            <v>UN</v>
          </cell>
          <cell r="E3103">
            <v>1600</v>
          </cell>
        </row>
        <row r="3104">
          <cell r="B3104">
            <v>12666</v>
          </cell>
          <cell r="C3104" t="str">
            <v xml:space="preserve">  PATIO ZONAL EL GACO: ADAPTADOR MACHO COBRE DE 1/2"</v>
          </cell>
          <cell r="D3104" t="str">
            <v>UN</v>
          </cell>
          <cell r="E3104">
            <v>2500</v>
          </cell>
        </row>
        <row r="3105">
          <cell r="B3105">
            <v>12668</v>
          </cell>
          <cell r="C3105" t="str">
            <v>PISO EN POLIPROPILENO DE ALTO IMPACTO PARA PUENTES PEATONALES Y ESTACIONES DE TRANSMILENIO, e=25MM. INCLUYE TRANSPORTE.</v>
          </cell>
          <cell r="D3105" t="str">
            <v>M2</v>
          </cell>
          <cell r="E3105">
            <v>912891</v>
          </cell>
        </row>
        <row r="3106">
          <cell r="B3106">
            <v>12669</v>
          </cell>
          <cell r="C3106" t="str">
            <v>PISO EN POLIPROPILENO DE ALTO IMPACTO PARA ESCALERA DE PUENTES PEATONALES, ANCHO 38cm e=2cm. INCLUYE TRANSPORTE.</v>
          </cell>
          <cell r="D3106" t="str">
            <v>ML</v>
          </cell>
          <cell r="E3106">
            <v>510157</v>
          </cell>
        </row>
        <row r="3107">
          <cell r="B3107">
            <v>12670</v>
          </cell>
          <cell r="C3107" t="str">
            <v xml:space="preserve">SOPORTE DE ANCLAJE EN POLIPROPILENO DE ALTO IMPACTO PARA ESCALERA DE PUENTES PEATONALES, LARGO:34CM, ANCHO:4,5CM Y e:2,5CM.INCLUYE TRANSPORTE. </v>
          </cell>
          <cell r="D3107" t="str">
            <v>ML</v>
          </cell>
          <cell r="E3107">
            <v>145436</v>
          </cell>
        </row>
        <row r="3108">
          <cell r="B3108">
            <v>12671</v>
          </cell>
          <cell r="C3108" t="str">
            <v>PATIO ZONAL EL GACO: RELLENO CON CENIZA - ESCORIA DE ALTO HORNO.</v>
          </cell>
          <cell r="D3108" t="str">
            <v>M3</v>
          </cell>
          <cell r="E3108">
            <v>12000</v>
          </cell>
        </row>
        <row r="3109">
          <cell r="B3109">
            <v>12672</v>
          </cell>
          <cell r="C3109" t="str">
            <v>PATIO ZONAL EL GACO:TRANSPORTE DE CENIZA - ESCORIA DE ALTO HORNO.</v>
          </cell>
          <cell r="D3109" t="str">
            <v>M3</v>
          </cell>
          <cell r="E3109">
            <v>15000</v>
          </cell>
        </row>
        <row r="3110">
          <cell r="B3110">
            <v>12673</v>
          </cell>
          <cell r="C3110" t="str">
            <v xml:space="preserve">PATIO ZONAL EL GACO: Tubería en acero SCH 40 1"		</v>
          </cell>
          <cell r="D3110" t="str">
            <v>ML</v>
          </cell>
          <cell r="E3110">
            <v>27568</v>
          </cell>
        </row>
        <row r="3111">
          <cell r="B3111">
            <v>12674</v>
          </cell>
          <cell r="C3111" t="str">
            <v>PATIO ZONAL EL GACO:  REDUCCCION DE COPA GALVANIZADA DE 1" A 3/4"</v>
          </cell>
          <cell r="D3111" t="str">
            <v>UN</v>
          </cell>
          <cell r="E3111">
            <v>3190</v>
          </cell>
        </row>
        <row r="3112">
          <cell r="B3112">
            <v>12675</v>
          </cell>
          <cell r="C3112" t="str">
            <v>PATIO ZONAL EL GACO:  Cheque ranurado Ø 1 1/2"</v>
          </cell>
          <cell r="D3112" t="str">
            <v>UN</v>
          </cell>
          <cell r="E3112">
            <v>254541</v>
          </cell>
        </row>
        <row r="3113">
          <cell r="B3113">
            <v>12676</v>
          </cell>
          <cell r="C3113" t="str">
            <v>PATIO ZONAL EL GACO:  Sensor de flujo Ø1½" (Reducción ranurada 2" a 1 1/2")</v>
          </cell>
          <cell r="D3113" t="str">
            <v>UN</v>
          </cell>
          <cell r="E3113">
            <v>8900</v>
          </cell>
        </row>
        <row r="3114">
          <cell r="B3114">
            <v>12677</v>
          </cell>
          <cell r="C3114" t="str">
            <v>PATIO ZONAL EL GACO:  BANDEJA PORTACABLE TIPO MALLA DE 40 CM DE ANCHO</v>
          </cell>
          <cell r="D3114" t="str">
            <v>ML</v>
          </cell>
          <cell r="E3114">
            <v>31066</v>
          </cell>
        </row>
        <row r="3115">
          <cell r="B3115">
            <v>12678</v>
          </cell>
          <cell r="C3115" t="str">
            <v>PATIO ZONAL EL GACO:  Cable aislado cobre 3x12 Trenzado Fase Azul</v>
          </cell>
          <cell r="D3115" t="str">
            <v>ML</v>
          </cell>
          <cell r="E3115">
            <v>6600</v>
          </cell>
        </row>
        <row r="3116">
          <cell r="B3116">
            <v>12679</v>
          </cell>
          <cell r="C3116" t="str">
            <v>PATIO ZONAL EL GACO:  Adaptador cambio de sección para canal de drenaje a sumidero fabricado en polietileno, de sección oval. Longitud total 800 mm, altura exterior 895 mm y ancho exterior 765 mm. Peso: 15,8 kg.</v>
          </cell>
          <cell r="D3116" t="str">
            <v>UN</v>
          </cell>
          <cell r="E3116">
            <v>3276296</v>
          </cell>
        </row>
        <row r="3117">
          <cell r="B3117">
            <v>12680</v>
          </cell>
          <cell r="C3117" t="str">
            <v>PATIO ZONAL EL GACO:  Cable aislado cobre 3x12 Trenzado Fase Roja</v>
          </cell>
          <cell r="D3117" t="str">
            <v>ML</v>
          </cell>
          <cell r="E3117">
            <v>6600</v>
          </cell>
        </row>
        <row r="3118">
          <cell r="B3118">
            <v>12681</v>
          </cell>
          <cell r="C3118" t="str">
            <v>PATIO ZONAL EL GACO: Cuerpo Base (Polipropileno) para Tanque para regulación de flujos pluviales (150 m3) 19,20x4,80</v>
          </cell>
          <cell r="D3118" t="str">
            <v>UN</v>
          </cell>
          <cell r="E3118">
            <v>483712</v>
          </cell>
        </row>
        <row r="3119">
          <cell r="B3119">
            <v>12682</v>
          </cell>
          <cell r="C3119" t="str">
            <v>PATIO ZONAL EL GACO:  Luminaria Led GDS 63.2W</v>
          </cell>
          <cell r="D3119" t="str">
            <v>UN</v>
          </cell>
          <cell r="E3119">
            <v>326695</v>
          </cell>
        </row>
        <row r="3120">
          <cell r="B3120">
            <v>12683</v>
          </cell>
          <cell r="C3120" t="str">
            <v>PATIO ZONAL EL GACO:  CABLE XLPE 15 KV 240 MM No.2 AL</v>
          </cell>
          <cell r="D3120" t="str">
            <v>ML</v>
          </cell>
          <cell r="E3120">
            <v>7833</v>
          </cell>
        </row>
        <row r="3121">
          <cell r="B3121">
            <v>12684</v>
          </cell>
          <cell r="C3121" t="str">
            <v>PATIO ZONAL EL GACO:  CABLE XLPE 35 KV 240 MM No.2 AL</v>
          </cell>
          <cell r="D3121" t="str">
            <v>ML</v>
          </cell>
          <cell r="E3121">
            <v>52500</v>
          </cell>
        </row>
        <row r="3122">
          <cell r="B3122">
            <v>12685</v>
          </cell>
          <cell r="C3122" t="str">
            <v>PATIO ZONAL EL GACO:  NIPLE DE 5cm EN ACERO GALVANIZADO DE 1"</v>
          </cell>
          <cell r="D3122" t="str">
            <v>UN</v>
          </cell>
          <cell r="E3122">
            <v>3500</v>
          </cell>
        </row>
        <row r="3123">
          <cell r="B3123">
            <v>12686</v>
          </cell>
          <cell r="C3123" t="str">
            <v>PATIO ZONAL EL GACO:  UNIÓN EN ACERO GALVANIZADO DE 1"</v>
          </cell>
          <cell r="D3123" t="str">
            <v>UN</v>
          </cell>
          <cell r="E3123">
            <v>2900</v>
          </cell>
        </row>
        <row r="3124">
          <cell r="B3124">
            <v>12687</v>
          </cell>
          <cell r="C3124" t="str">
            <v>PATIO ZONAL EL GACO:  UNIÓN EN COBRE DE 3/4"</v>
          </cell>
          <cell r="D3124" t="str">
            <v>UN</v>
          </cell>
          <cell r="E3124">
            <v>1601</v>
          </cell>
        </row>
        <row r="3125">
          <cell r="B3125">
            <v>12688</v>
          </cell>
          <cell r="C3125" t="str">
            <v>PATIO ZONAL EL GACO:  GEOTEXTIL TEJIDO TR6000 HF</v>
          </cell>
          <cell r="D3125" t="str">
            <v>M2</v>
          </cell>
          <cell r="E3125">
            <v>18753</v>
          </cell>
        </row>
        <row r="3126">
          <cell r="B3126">
            <v>12689</v>
          </cell>
          <cell r="C3126" t="str">
            <v>PATIO ZONAL EL GACO:  EQUIPO EYECTOR CON SWITCH FLOTADOR Y TABLERO ELÉCTRICO</v>
          </cell>
          <cell r="D3126" t="str">
            <v>GLB</v>
          </cell>
          <cell r="E3126">
            <v>2226490</v>
          </cell>
        </row>
        <row r="3127">
          <cell r="B3127">
            <v>12690</v>
          </cell>
          <cell r="C3127" t="str">
            <v>PATIO ZONAL EL GACO:  EQUIPO DE PRESIÓN CON TABLERO ELÉCTRICO, TANQUE HIDROACUMULADOR Y ACCESORIOS.</v>
          </cell>
          <cell r="D3127" t="str">
            <v>GLB</v>
          </cell>
          <cell r="E3127">
            <v>11578700</v>
          </cell>
        </row>
        <row r="3128">
          <cell r="B3128">
            <v>12691</v>
          </cell>
          <cell r="C3128" t="str">
            <v>PATIO ZONAL EL GACO:  EQUIPO DE BOMBEO PARA RCI (BOMBA DIESEL, MOTOR DIESEL, TABLERO CONTROLADOR, MOTOBOMBA JOCKEY Y ACCESORIOS)</v>
          </cell>
          <cell r="D3128" t="str">
            <v>UN</v>
          </cell>
          <cell r="E3128">
            <v>172357815</v>
          </cell>
        </row>
        <row r="3129">
          <cell r="B3129">
            <v>12692</v>
          </cell>
          <cell r="C3129" t="str">
            <v>PATIO ZONAL EL GACO:  Organizador de cables para RACK 80x80 2RU.</v>
          </cell>
          <cell r="D3129" t="str">
            <v>UN</v>
          </cell>
          <cell r="E3129">
            <v>57715</v>
          </cell>
        </row>
        <row r="3130">
          <cell r="B3130">
            <v>12693</v>
          </cell>
          <cell r="C3130" t="str">
            <v xml:space="preserve">PATIO ZONAL EL GACO: Pared pieza lateral (Polipropileno) para Tanque para regulación de flujos pluviales (150 m3) 19,20x4,80 </v>
          </cell>
          <cell r="D3130" t="str">
            <v>UN</v>
          </cell>
          <cell r="E3130">
            <v>160560</v>
          </cell>
        </row>
        <row r="3131">
          <cell r="B3131">
            <v>12694</v>
          </cell>
          <cell r="C3131" t="str">
            <v xml:space="preserve">PATIO ZONAL EL GACO: Tapas de columnas para Tanque para regulación de flujos pluviales (150 m3) 19,20x4,80 </v>
          </cell>
          <cell r="D3131" t="str">
            <v>UN</v>
          </cell>
          <cell r="E3131">
            <v>45729</v>
          </cell>
        </row>
        <row r="3132">
          <cell r="B3132">
            <v>12695</v>
          </cell>
          <cell r="C3132" t="str">
            <v xml:space="preserve">PATIO ZONAL EL GACO: Conectores para Tanque para regulación de flujos pluviales (150 m3) 19,20x4,80 </v>
          </cell>
          <cell r="D3132" t="str">
            <v>UN</v>
          </cell>
          <cell r="E3132">
            <v>7830</v>
          </cell>
        </row>
        <row r="3133">
          <cell r="B3133">
            <v>12696</v>
          </cell>
          <cell r="C3133" t="str">
            <v xml:space="preserve">PATIO ZONAL EL GACO: Placa de acceso para Tanque para regulación de flujos pluviales (150 m3) 19,20x4,80 </v>
          </cell>
          <cell r="D3133" t="str">
            <v>UN</v>
          </cell>
          <cell r="E3133">
            <v>235759</v>
          </cell>
        </row>
        <row r="3134">
          <cell r="B3134">
            <v>12697</v>
          </cell>
          <cell r="C3134" t="str">
            <v>PATIO ZONAL EL GACO: Elemento de inspección para Tanque para regulación de flujos pluviales (150 m3) 19,20x4,80</v>
          </cell>
          <cell r="D3134" t="str">
            <v>UN</v>
          </cell>
          <cell r="E3134">
            <v>404652</v>
          </cell>
        </row>
        <row r="3135">
          <cell r="B3135">
            <v>12698</v>
          </cell>
          <cell r="C3135" t="str">
            <v xml:space="preserve">PATIO ZONAL EL GACO: Tapa de fundición Ø 450mm tapa hierro dúctil para Tanque para regulación de flujos pluviales (150 m3) 19,20x4,80 </v>
          </cell>
          <cell r="D3135" t="str">
            <v>UN</v>
          </cell>
          <cell r="E3135">
            <v>1957207</v>
          </cell>
        </row>
        <row r="3136">
          <cell r="B3136">
            <v>12699</v>
          </cell>
          <cell r="C3136" t="str">
            <v>PATIO ZONAL EL GACO - JUEGO DE PRE MOLDEADOS TIPO EXTERIOR PARA CABLE XLPE 15KVA 240 MM2</v>
          </cell>
          <cell r="D3136" t="str">
            <v>JGO</v>
          </cell>
          <cell r="E3136">
            <v>134784</v>
          </cell>
        </row>
        <row r="3137">
          <cell r="B3137">
            <v>12700</v>
          </cell>
          <cell r="C3137" t="str">
            <v>PATIO ZONAL EL GACO - CABLE XLPE 15 KV 240MM2 AL</v>
          </cell>
          <cell r="D3137" t="str">
            <v>ML</v>
          </cell>
          <cell r="E3137">
            <v>7833</v>
          </cell>
        </row>
        <row r="3138">
          <cell r="B3138">
            <v>12701</v>
          </cell>
          <cell r="C3138" t="str">
            <v>PATIO ZONAL EL GACO - REDUCCCION DE COPA GALVANIZADA DE 1" A 3/4"</v>
          </cell>
          <cell r="D3138" t="str">
            <v>UN</v>
          </cell>
          <cell r="E3138">
            <v>3190</v>
          </cell>
        </row>
        <row r="3139">
          <cell r="B3139">
            <v>12702</v>
          </cell>
          <cell r="C3139" t="str">
            <v xml:space="preserve">PATIO ZONAL EL GACO - TEE EN COBRE DE 3/4" </v>
          </cell>
          <cell r="D3139" t="str">
            <v>UN</v>
          </cell>
          <cell r="E3139">
            <v>4401</v>
          </cell>
        </row>
        <row r="3140">
          <cell r="B3140">
            <v>12703</v>
          </cell>
          <cell r="C3140" t="str">
            <v>PATIO ZONAL EL GACO - ADAPTADOR MACHO EN COBRE DE 3/4"</v>
          </cell>
          <cell r="D3140" t="str">
            <v>UN</v>
          </cell>
          <cell r="E3140">
            <v>3800</v>
          </cell>
        </row>
        <row r="3141">
          <cell r="B3141">
            <v>12704</v>
          </cell>
          <cell r="C3141" t="str">
            <v>PATIO ZONAL EL GACO - PORCELANATO PARED PARA GRES NAVIA ACERO COLOR GRIS SIMILAR O EQUIVALENTE</v>
          </cell>
          <cell r="D3141" t="str">
            <v>M2</v>
          </cell>
          <cell r="E3141">
            <v>46500</v>
          </cell>
        </row>
        <row r="3142">
          <cell r="B3142">
            <v>12705</v>
          </cell>
          <cell r="C3142" t="str">
            <v>PATIO ZONAL EL GACO - PISO EN PORCELANATO ADOBERY COLOR WENGUE SIMILAR O EQUIVALENTE</v>
          </cell>
          <cell r="D3142" t="str">
            <v>M2</v>
          </cell>
          <cell r="E3142">
            <v>89900</v>
          </cell>
        </row>
        <row r="3143">
          <cell r="B3143">
            <v>12706</v>
          </cell>
          <cell r="C3143" t="str">
            <v xml:space="preserve">PATIO ZONAL EL GACO - POCETA EN ACERO INOXIDABLE </v>
          </cell>
          <cell r="D3143" t="str">
            <v>UN</v>
          </cell>
          <cell r="E3143">
            <v>66901</v>
          </cell>
        </row>
        <row r="3144">
          <cell r="B3144">
            <v>12707</v>
          </cell>
          <cell r="C3144"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D3144" t="str">
            <v>ML</v>
          </cell>
          <cell r="E3144">
            <v>763618</v>
          </cell>
        </row>
        <row r="3145">
          <cell r="B3145">
            <v>12708</v>
          </cell>
          <cell r="C3145" t="str">
            <v>PATIO ZONAL EL GACO - TEJA EN METACRILATO TRANSPARENTE DE 1,5 CM DE GROSOR</v>
          </cell>
          <cell r="D3145" t="str">
            <v>M2</v>
          </cell>
          <cell r="E3145">
            <v>19933</v>
          </cell>
        </row>
        <row r="3146">
          <cell r="B3146">
            <v>12709</v>
          </cell>
          <cell r="C3146" t="str">
            <v>PATIO ZONAL EL GACO: Tapa inicio ciega de hormigón polímero, para canales RD200V 0.0. Longitud de 84 mm, altura exterior de 330 mm y ancho exterior de 260 mm. Peso: 9 kg.</v>
          </cell>
          <cell r="D3146" t="str">
            <v>UN</v>
          </cell>
          <cell r="E3146">
            <v>314051</v>
          </cell>
        </row>
        <row r="3147">
          <cell r="B3147">
            <v>12710</v>
          </cell>
          <cell r="C3147" t="str">
            <v>PATIO ZONAL EL GACO - CABALLETE PARA TEJA</v>
          </cell>
          <cell r="D3147" t="str">
            <v>UN</v>
          </cell>
          <cell r="E3147">
            <v>55900</v>
          </cell>
        </row>
        <row r="3148">
          <cell r="B3148">
            <v>12711</v>
          </cell>
          <cell r="C3148" t="str">
            <v>PATIO ZONAL EL GACO: Tapa final ciega de hormigón polímero, para canales RD200V 0.0. Longitud de 70 mm, altura exterior de 330 mm y ancho exterior de 260 mm.</v>
          </cell>
          <cell r="D3148" t="str">
            <v>UN</v>
          </cell>
          <cell r="E3148">
            <v>344127</v>
          </cell>
        </row>
        <row r="3149">
          <cell r="B3149">
            <v>12712</v>
          </cell>
          <cell r="C3149"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D3149" t="str">
            <v>ML</v>
          </cell>
          <cell r="E3149">
            <v>1418425</v>
          </cell>
        </row>
        <row r="3150">
          <cell r="B3150">
            <v>12713</v>
          </cell>
          <cell r="C3150" t="str">
            <v>PATIO ZONAL EL GACO - MANTO PERMANENTE TRM 500</v>
          </cell>
          <cell r="D3150" t="str">
            <v>M2</v>
          </cell>
          <cell r="E3150">
            <v>11863</v>
          </cell>
        </row>
        <row r="3151">
          <cell r="B3151">
            <v>12714</v>
          </cell>
          <cell r="C3151" t="str">
            <v>PATIO ZONAL EL GACO - BANDEJA PORTAEQUIPOS 370 MM</v>
          </cell>
          <cell r="D3151" t="str">
            <v>UN</v>
          </cell>
          <cell r="E3151">
            <v>37001</v>
          </cell>
        </row>
        <row r="3152">
          <cell r="B3152">
            <v>12715</v>
          </cell>
          <cell r="C3152" t="str">
            <v>PATIO ZONAL EL GACO: Reja Passarela FF F400 50 cm S300 (incluye Marco)</v>
          </cell>
          <cell r="D3152" t="str">
            <v>ML</v>
          </cell>
          <cell r="E3152">
            <v>719405</v>
          </cell>
        </row>
        <row r="3153">
          <cell r="B3153">
            <v>12716</v>
          </cell>
          <cell r="C3153" t="str">
            <v>PATIO ZONAL EL GACO - BANDEJA DE FIBRA OPTICA 24 PUERTOS</v>
          </cell>
          <cell r="D3153" t="str">
            <v>UN</v>
          </cell>
          <cell r="E3153">
            <v>379029</v>
          </cell>
        </row>
        <row r="3154">
          <cell r="B3154">
            <v>12717</v>
          </cell>
          <cell r="C3154" t="str">
            <v>PATIO ZONAL EL GACO - CONECTORES LC</v>
          </cell>
          <cell r="D3154" t="str">
            <v>UN</v>
          </cell>
          <cell r="E3154">
            <v>72508</v>
          </cell>
        </row>
        <row r="3155">
          <cell r="B3155">
            <v>12718</v>
          </cell>
          <cell r="C3155" t="str">
            <v>PATIO ZONAL EL GACO - ADAPTADOR MACHO EN BRONCE O COBRE DE 1"</v>
          </cell>
          <cell r="D3155" t="str">
            <v>UN</v>
          </cell>
          <cell r="E3155">
            <v>6300</v>
          </cell>
        </row>
        <row r="3156">
          <cell r="B3156">
            <v>12719</v>
          </cell>
          <cell r="C3156" t="str">
            <v>VENTANA TIPO V-01  PIVOTE VERTICAL,  EN ALUMINIO, VIDRIO TEMPLADO DE SEGURIDAD INCOLORO 6MM,  CON BASCULANTE Y DEMAS ELEMENTOS PARA SU NORMAL FUNCIONAMIENTO. MEDIDA 100x 220CM (Incluye suministro en instalacion)</v>
          </cell>
          <cell r="D3156" t="str">
            <v>UN</v>
          </cell>
          <cell r="E3156">
            <v>833000</v>
          </cell>
        </row>
        <row r="3157">
          <cell r="B3157">
            <v>12720</v>
          </cell>
          <cell r="C3157" t="str">
            <v>PUERTA TIPO P-03 EN ALUMINIO CON VIDRIO, DE SEGURIDAD INCOLORO DE 6MM. Y DEMAS ELEMENTOS PARA SU NORMAL FUNCIONAMIENTO. MEDIDA 80x220 CM. (Incluye suministro e Instalacion)</v>
          </cell>
          <cell r="D3157" t="str">
            <v>UN</v>
          </cell>
          <cell r="E3157">
            <v>1130500</v>
          </cell>
        </row>
        <row r="3158">
          <cell r="B3158">
            <v>12721</v>
          </cell>
          <cell r="C3158" t="str">
            <v>PATIO ZONAL EL GACO - TEE HD RANURADA UL/HM 2½"</v>
          </cell>
          <cell r="D3158" t="str">
            <v>UN</v>
          </cell>
          <cell r="E3158">
            <v>20610</v>
          </cell>
        </row>
        <row r="3159">
          <cell r="B3159">
            <v>12722</v>
          </cell>
          <cell r="C3159" t="str">
            <v>PATIO ZONAL EL GACO - CODO HD RANURADO UL/HM 3"</v>
          </cell>
          <cell r="D3159" t="str">
            <v>UN</v>
          </cell>
          <cell r="E3159">
            <v>17612</v>
          </cell>
        </row>
        <row r="3160">
          <cell r="B3160">
            <v>12723</v>
          </cell>
          <cell r="C3160" t="str">
            <v>PATIO ZONAL EL GACO - SEMICODO HD RANURADO UL/HM  4"</v>
          </cell>
          <cell r="D3160" t="str">
            <v>UN</v>
          </cell>
          <cell r="E3160">
            <v>24930</v>
          </cell>
        </row>
        <row r="3161">
          <cell r="B3161">
            <v>12724</v>
          </cell>
          <cell r="C3161" t="str">
            <v>PATIO ZONAL EL GACO - Canal de drenaje Q max Neo 300 (1 m) por componentes ,1 cuerpo parte inferior, 1 cuerpo parte superior,2 rejillas en acero galvanizado Q flow. Incluye Guia de instalacion</v>
          </cell>
          <cell r="D3161" t="str">
            <v>ML</v>
          </cell>
          <cell r="E3161">
            <v>857221</v>
          </cell>
        </row>
        <row r="3162">
          <cell r="B3162">
            <v>12725</v>
          </cell>
          <cell r="C3162" t="str">
            <v xml:space="preserve">PATIO ZONAL EL GACO - Soporte pernado para instalacion para QMAX NEO 300 </v>
          </cell>
          <cell r="D3162" t="str">
            <v>UN</v>
          </cell>
          <cell r="E3162">
            <v>40086</v>
          </cell>
        </row>
        <row r="3163">
          <cell r="B3163">
            <v>12726</v>
          </cell>
          <cell r="C3163"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D3163" t="str">
            <v>UN</v>
          </cell>
          <cell r="E3163">
            <v>3085184</v>
          </cell>
        </row>
        <row r="3164">
          <cell r="B3164">
            <v>12727</v>
          </cell>
          <cell r="C3164"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D3164" t="str">
            <v>UN</v>
          </cell>
          <cell r="E3164">
            <v>58372262</v>
          </cell>
        </row>
        <row r="3165">
          <cell r="B3165">
            <v>12728</v>
          </cell>
          <cell r="C3165" t="str">
            <v xml:space="preserve">PATIO ZONAL EL GACO: Sep Hidro Ent. Oleopator G NST NS10 para Tanque Separador de Hidrocarburos		</v>
          </cell>
          <cell r="D3165" t="str">
            <v>UN</v>
          </cell>
          <cell r="E3165">
            <v>23849536</v>
          </cell>
        </row>
        <row r="3166">
          <cell r="B3166">
            <v>12729</v>
          </cell>
          <cell r="C3166" t="str">
            <v xml:space="preserve">PATIO ZONAL EL GACO - TOP SECTION D400 550-1130 PARA SEP DE HIDROCARBUROS </v>
          </cell>
          <cell r="D3166" t="str">
            <v>UN</v>
          </cell>
          <cell r="E3166">
            <v>9377457</v>
          </cell>
        </row>
        <row r="3167">
          <cell r="B3167">
            <v>12730</v>
          </cell>
          <cell r="C3167"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D3167" t="str">
            <v>UN</v>
          </cell>
          <cell r="E3167">
            <v>70696840</v>
          </cell>
        </row>
        <row r="3168">
          <cell r="B3168">
            <v>12731</v>
          </cell>
          <cell r="C3168"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D3168" t="str">
            <v>UN</v>
          </cell>
          <cell r="E3168">
            <v>36347945</v>
          </cell>
        </row>
        <row r="3169">
          <cell r="B3169">
            <v>12732</v>
          </cell>
          <cell r="C3169"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D3169" t="str">
            <v>ML</v>
          </cell>
          <cell r="E3169">
            <v>4273578</v>
          </cell>
        </row>
        <row r="3170">
          <cell r="B3170">
            <v>12733</v>
          </cell>
          <cell r="C3170"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170" t="str">
            <v>UN</v>
          </cell>
          <cell r="E3170">
            <v>7477321</v>
          </cell>
        </row>
        <row r="3171">
          <cell r="B3171">
            <v>12734</v>
          </cell>
          <cell r="C3171" t="str">
            <v>PATIO ZONAL EL GACO - Adaptador cambio de sección para canal de drenaje QMAX 550 a sumidero fabricado en polietileno, de sección oval. Longitud total 800 mm, altura exterior 740 mm y ancho exterior 665 mm. Peso: 11,8 kg.</v>
          </cell>
          <cell r="D3171" t="str">
            <v>UN</v>
          </cell>
          <cell r="E3171">
            <v>2938611</v>
          </cell>
        </row>
        <row r="3172">
          <cell r="B3172">
            <v>12735</v>
          </cell>
          <cell r="C3172" t="str">
            <v>PATIO ZONAL EL GACO: Top section capacidad de Carga D400 para Tanque Separador de Hidrocarburos</v>
          </cell>
          <cell r="D3172" t="str">
            <v>UN</v>
          </cell>
          <cell r="E3172">
            <v>6108402</v>
          </cell>
        </row>
        <row r="3173">
          <cell r="B3173">
            <v>12736</v>
          </cell>
          <cell r="C3173"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D3173" t="str">
            <v>ML</v>
          </cell>
          <cell r="E3173">
            <v>5341516</v>
          </cell>
        </row>
        <row r="3174">
          <cell r="B3174">
            <v>12737</v>
          </cell>
          <cell r="C3174" t="str">
            <v>PATIO ZONAL EL GACO: Tanque filtración Stormclean TF600 GRP Vertical</v>
          </cell>
          <cell r="D3174" t="str">
            <v>UN</v>
          </cell>
          <cell r="E3174">
            <v>55243314</v>
          </cell>
        </row>
        <row r="3175">
          <cell r="B3175">
            <v>12738</v>
          </cell>
          <cell r="C3175" t="str">
            <v>PATIO ZONAL EL GACO: Jack RJ-45 para incrustar categoría 6</v>
          </cell>
          <cell r="D3175" t="str">
            <v>UN</v>
          </cell>
          <cell r="E3175">
            <v>10900</v>
          </cell>
        </row>
        <row r="3176">
          <cell r="B3176">
            <v>12739</v>
          </cell>
          <cell r="C3176" t="str">
            <v xml:space="preserve">PATIO ZONAL EL GACO: KIT FAN OUT SC/LC PARA FIBRA MULTIMODO OM3	L=1m	</v>
          </cell>
          <cell r="D3176" t="str">
            <v>UN</v>
          </cell>
          <cell r="E3176">
            <v>15910</v>
          </cell>
        </row>
        <row r="3177">
          <cell r="B3177">
            <v>12740</v>
          </cell>
          <cell r="C3177" t="str">
            <v>PATIO ZONAL EL GACO: PDU VERTICAL PARA RACK</v>
          </cell>
          <cell r="D3177" t="str">
            <v>UN</v>
          </cell>
          <cell r="E3177">
            <v>295748</v>
          </cell>
        </row>
        <row r="3178">
          <cell r="B3178">
            <v>12741</v>
          </cell>
          <cell r="C3178" t="str">
            <v xml:space="preserve">PATIO ZONAL EL GACO: PATCH CORD DE FIBRA ÓPTICA SC/LC L=2m	</v>
          </cell>
          <cell r="D3178" t="str">
            <v>UN</v>
          </cell>
          <cell r="E3178">
            <v>29000</v>
          </cell>
        </row>
        <row r="3179">
          <cell r="B3179">
            <v>12742</v>
          </cell>
          <cell r="C3179" t="str">
            <v xml:space="preserve"> PATIO ZONAL EL GACO: Terminal Premoldeada Tipo Interior para 15 KV 2-250 KCM</v>
          </cell>
          <cell r="D3179" t="str">
            <v>ML</v>
          </cell>
          <cell r="E3179">
            <v>97899</v>
          </cell>
        </row>
        <row r="3180">
          <cell r="B3180">
            <v>12744</v>
          </cell>
          <cell r="C3180"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180" t="str">
            <v>ML</v>
          </cell>
          <cell r="E3180">
            <v>743387</v>
          </cell>
        </row>
        <row r="3181">
          <cell r="B3181">
            <v>12745</v>
          </cell>
          <cell r="C3181"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D3181" t="str">
            <v>ML</v>
          </cell>
          <cell r="E3181">
            <v>743387</v>
          </cell>
        </row>
        <row r="3182">
          <cell r="B3182">
            <v>12746</v>
          </cell>
          <cell r="C3182"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D3182" t="str">
            <v>ML</v>
          </cell>
          <cell r="E3182">
            <v>810188</v>
          </cell>
        </row>
        <row r="3183">
          <cell r="B3183">
            <v>12747</v>
          </cell>
          <cell r="C3183"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D3183" t="str">
            <v>ML</v>
          </cell>
          <cell r="E3183">
            <v>1373519</v>
          </cell>
        </row>
        <row r="3184">
          <cell r="B3184">
            <v>12748</v>
          </cell>
          <cell r="C3184"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D3184" t="str">
            <v>ML</v>
          </cell>
          <cell r="E3184">
            <v>2165567</v>
          </cell>
        </row>
        <row r="3185">
          <cell r="B3185">
            <v>12749</v>
          </cell>
          <cell r="C3185" t="str">
            <v>PATIO ZONAL EL GACO: DRENES VERTICALES TIPO MECHA CON PERFORACION</v>
          </cell>
          <cell r="D3185" t="str">
            <v>ML</v>
          </cell>
          <cell r="E3185">
            <v>7448</v>
          </cell>
        </row>
        <row r="3186">
          <cell r="B3186">
            <v>12750</v>
          </cell>
          <cell r="C3186" t="str">
            <v>PATIO ZONAL EL GACO: Niples pasa-muros acero inoxidable ranurados 6" de 60cm de longitud-</v>
          </cell>
          <cell r="D3186" t="str">
            <v>UN</v>
          </cell>
          <cell r="E3186">
            <v>553000</v>
          </cell>
        </row>
        <row r="3187">
          <cell r="B3187">
            <v>12751</v>
          </cell>
          <cell r="C3187" t="str">
            <v>PATIO ZONAL EL GACO:  MOVILIZACIÓN Y LA DESMOVILIZACIÓN DE EQUIPOS PARA PERFORACION DE DRENES TIPO MECHA</v>
          </cell>
          <cell r="D3187" t="str">
            <v>UN</v>
          </cell>
          <cell r="E3187">
            <v>20687</v>
          </cell>
        </row>
        <row r="3188">
          <cell r="B3188">
            <v>12752</v>
          </cell>
          <cell r="C3188" t="str">
            <v>PATIO ZONAL EL GACO:  Niples pasa-muros acero inoxidable ranurados 1" de 60cm de longitud</v>
          </cell>
          <cell r="D3188" t="str">
            <v>UN</v>
          </cell>
          <cell r="E3188">
            <v>79001</v>
          </cell>
        </row>
        <row r="3189">
          <cell r="B3189">
            <v>12753</v>
          </cell>
          <cell r="C3189" t="str">
            <v>PATIO ZONAL EL GACO:  Niples pasa-muros acero inoxidable ranurados 1 1/4" de 60cm de longitud</v>
          </cell>
          <cell r="D3189" t="str">
            <v>UN</v>
          </cell>
          <cell r="E3189">
            <v>101000</v>
          </cell>
        </row>
        <row r="3190">
          <cell r="B3190">
            <v>12754</v>
          </cell>
          <cell r="C3190" t="str">
            <v>PATIO ZONAL EL GACO:  Válvula mariposa Ø2½"</v>
          </cell>
          <cell r="D3190" t="str">
            <v>UN</v>
          </cell>
          <cell r="E3190">
            <v>505036</v>
          </cell>
        </row>
        <row r="3191">
          <cell r="B3191">
            <v>12755</v>
          </cell>
          <cell r="C3191" t="str">
            <v>PATIO ZONAL EL GACO:  Válvula mariposa Ø3"</v>
          </cell>
          <cell r="D3191" t="str">
            <v>UN</v>
          </cell>
          <cell r="E3191">
            <v>526337</v>
          </cell>
        </row>
        <row r="3192">
          <cell r="B3192">
            <v>12756</v>
          </cell>
          <cell r="C3192" t="str">
            <v>PATIO ZONAL EL GACO:  Válvula mariposa Ø4"</v>
          </cell>
          <cell r="D3192" t="str">
            <v>UN</v>
          </cell>
          <cell r="E3192">
            <v>587027</v>
          </cell>
        </row>
        <row r="3193">
          <cell r="B3193">
            <v>12757</v>
          </cell>
          <cell r="C3193" t="str">
            <v>PATIO ZONAL EL GACO:  Sensor de flujo Ø2"</v>
          </cell>
          <cell r="D3193" t="str">
            <v>UN</v>
          </cell>
          <cell r="E3193">
            <v>433755</v>
          </cell>
        </row>
        <row r="3194">
          <cell r="B3194">
            <v>12758</v>
          </cell>
          <cell r="C3194" t="str">
            <v>PATIO ZONAL EL GACO:  Sensor de flujo Ø2½"</v>
          </cell>
          <cell r="D3194" t="str">
            <v>UN</v>
          </cell>
          <cell r="E3194">
            <v>405266</v>
          </cell>
        </row>
        <row r="3195">
          <cell r="B3195">
            <v>12759</v>
          </cell>
          <cell r="C3195" t="str">
            <v>PATIO ZONAL EL GACO:  Sensor de flujo Ø3"</v>
          </cell>
          <cell r="D3195" t="str">
            <v>UN</v>
          </cell>
          <cell r="E3195">
            <v>474572</v>
          </cell>
        </row>
        <row r="3196">
          <cell r="B3196">
            <v>12760</v>
          </cell>
          <cell r="C3196" t="str">
            <v>PATIO ZONAL EL GACO:  Sensor de flujo Ø4"</v>
          </cell>
          <cell r="D3196" t="str">
            <v>UN</v>
          </cell>
          <cell r="E3196">
            <v>433755</v>
          </cell>
        </row>
        <row r="3197">
          <cell r="B3197">
            <v>12761</v>
          </cell>
          <cell r="C3197" t="str">
            <v>PATIO ZONAL EL GACO:  Válvula desaireadora Ø ¾"</v>
          </cell>
          <cell r="D3197" t="str">
            <v>UN</v>
          </cell>
          <cell r="E3197">
            <v>375647</v>
          </cell>
        </row>
        <row r="3198">
          <cell r="B3198">
            <v>12762</v>
          </cell>
          <cell r="C3198" t="str">
            <v>PATIO ZONAL EL GACO:  Válvula desaireadora Ø 1"</v>
          </cell>
          <cell r="D3198" t="str">
            <v>UN</v>
          </cell>
          <cell r="E3198">
            <v>452200</v>
          </cell>
        </row>
        <row r="3199">
          <cell r="B3199">
            <v>12763</v>
          </cell>
          <cell r="C3199" t="str">
            <v>PATIO ZONAL EL GACO:  Válvula OS&amp;Y Flanchada 4" Supervisada</v>
          </cell>
          <cell r="D3199" t="str">
            <v>UN</v>
          </cell>
          <cell r="E3199">
            <v>1024352</v>
          </cell>
        </row>
        <row r="3200">
          <cell r="B3200">
            <v>12764</v>
          </cell>
          <cell r="C3200" t="str">
            <v>PATIO ZONAL EL GACO:  Válvula OS&amp;Y Flanchada 6" Supervisada</v>
          </cell>
          <cell r="D3200" t="str">
            <v>UN</v>
          </cell>
          <cell r="E3200">
            <v>2236009</v>
          </cell>
        </row>
        <row r="3201">
          <cell r="B3201">
            <v>12765</v>
          </cell>
          <cell r="C3201" t="str">
            <v>PATIO ZONAL EL GACO:  GABINETE RACK AÉREO DE 13 UR GABINETE RACK AÉREO TIPO 1 UR de alto 16 x ancho 40 x fondo 40cm</v>
          </cell>
          <cell r="D3201" t="str">
            <v>UN</v>
          </cell>
          <cell r="E3201">
            <v>67594</v>
          </cell>
        </row>
        <row r="3202">
          <cell r="B3202">
            <v>12766</v>
          </cell>
          <cell r="C3202" t="str">
            <v>PATIO ZONAL EL GACO:  Niples pasa-muros acero inoxidable ranurados 1 1/2" de 60cm de longitud</v>
          </cell>
          <cell r="D3202" t="str">
            <v>UN</v>
          </cell>
          <cell r="E3202">
            <v>116000</v>
          </cell>
        </row>
        <row r="3203">
          <cell r="B3203">
            <v>12767</v>
          </cell>
          <cell r="C3203" t="str">
            <v>PATIO ZONAL EL GACO:  Niples pasa-muros acero inoxidable ranurados 2" de 60cm de longitud</v>
          </cell>
          <cell r="D3203" t="str">
            <v>UN</v>
          </cell>
          <cell r="E3203">
            <v>138000</v>
          </cell>
        </row>
        <row r="3204">
          <cell r="B3204">
            <v>12768</v>
          </cell>
          <cell r="C3204" t="str">
            <v>PATIO ZONAL EL GACO:  Ajardinamiento tipo cerca viva con plantas trepadoras</v>
          </cell>
          <cell r="D3204" t="str">
            <v>M2</v>
          </cell>
          <cell r="E3204">
            <v>11603</v>
          </cell>
        </row>
        <row r="3205">
          <cell r="B3205">
            <v>12769</v>
          </cell>
          <cell r="C3205" t="str">
            <v>PATIO ZONAL EL GACO:  ASCENSOR HIDRÁULICO (SIN CUARTO DE MAQUINAS) CON PUERTAS AUTOMÁTICAS. Incluye Suministro, transporte e Instalación</v>
          </cell>
          <cell r="D3205" t="str">
            <v>GLB</v>
          </cell>
          <cell r="E3205">
            <v>77350000</v>
          </cell>
        </row>
        <row r="3206">
          <cell r="B3206">
            <v>12770</v>
          </cell>
          <cell r="C3206"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D3206" t="str">
            <v>UN</v>
          </cell>
          <cell r="E3206">
            <v>206661</v>
          </cell>
        </row>
        <row r="3207">
          <cell r="B3207">
            <v>12771</v>
          </cell>
          <cell r="C3207" t="str">
            <v>PATIO ZONAL EL GACO:  SILICONA ANTIHONGOS TRANSPARENTE</v>
          </cell>
          <cell r="D3207" t="str">
            <v>UN</v>
          </cell>
          <cell r="E3207">
            <v>12900</v>
          </cell>
        </row>
        <row r="3208">
          <cell r="B3208">
            <v>12772</v>
          </cell>
          <cell r="C3208" t="str">
            <v>PATIO ZONAL EL GACO:  TORNILLO CHAZO PUNTILLA 1/4"</v>
          </cell>
          <cell r="D3208" t="str">
            <v>UN</v>
          </cell>
          <cell r="E3208">
            <v>118</v>
          </cell>
        </row>
        <row r="3209">
          <cell r="B3209">
            <v>12773</v>
          </cell>
          <cell r="C3209"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D3209" t="str">
            <v>M2</v>
          </cell>
          <cell r="E3209">
            <v>658391</v>
          </cell>
        </row>
        <row r="3210">
          <cell r="B3210">
            <v>12774</v>
          </cell>
          <cell r="C3210" t="str">
            <v>PATIO ZONAL EL GACO:  Niples pasa-muros acero inoxidable ranurados 2 1/2" de 60cm de longitud</v>
          </cell>
          <cell r="D3210" t="str">
            <v>UN</v>
          </cell>
          <cell r="E3210">
            <v>207500</v>
          </cell>
        </row>
        <row r="3211">
          <cell r="B3211">
            <v>12775</v>
          </cell>
          <cell r="C3211" t="str">
            <v>PATIO ZONAL EL GACO:  Niples pasa-muros acero inoxidable ranurados 3" de 60cm de longitud</v>
          </cell>
          <cell r="D3211" t="str">
            <v>UN</v>
          </cell>
          <cell r="E3211">
            <v>255000</v>
          </cell>
        </row>
        <row r="3212">
          <cell r="B3212">
            <v>12776</v>
          </cell>
          <cell r="C3212" t="str">
            <v>PATIO ZONAL EL GACO:  Niples pasa-muros acero inoxidable ranurados 4" de 60cm de longitud</v>
          </cell>
          <cell r="D3212" t="str">
            <v>UN</v>
          </cell>
          <cell r="E3212">
            <v>341000</v>
          </cell>
        </row>
        <row r="3213">
          <cell r="B3213">
            <v>12778</v>
          </cell>
          <cell r="C3213"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213" t="str">
            <v>ML</v>
          </cell>
          <cell r="E3213">
            <v>2048267</v>
          </cell>
        </row>
        <row r="3214">
          <cell r="B3214">
            <v>12781</v>
          </cell>
          <cell r="C3214" t="str">
            <v>ALQUILER DE VEHICULO: CAMPERO, PICK-UP, CAMIONETA, CAMION O SIMILAR DE 1300cc A 2000cc DE CILINDRADA, MODELO 2018 A 2015. 80% DE LA TARIFA ESTABLECIDA. INCLUYE TODOS LOS COSTOS DE OPERACIÓN Y MANTENIMIENTO EXCEPTO EL SALARIO DEL CONDUCTOR.</v>
          </cell>
          <cell r="D3214" t="str">
            <v>DIA</v>
          </cell>
          <cell r="E3214">
            <v>190000</v>
          </cell>
        </row>
        <row r="3215">
          <cell r="B3215">
            <v>12782</v>
          </cell>
          <cell r="C3215" t="str">
            <v>ALQUILER DE VEHICULO MES: CAMPERO, PICK-UP, CAMIONETA, CAMION O SIMILAR DE 1300cc A 2000cc DE CILINDRADA, MODELO 2018 A 2015. 80% DE LA TARIFA ESTABLECIDA. INCLUYE TODOS LOS COSTOS DE OPERACIÓN Y MANTENIMIENTO EXCEPTO EL SALARIO DEL CONDUCTOR.</v>
          </cell>
          <cell r="D3215" t="str">
            <v>MES</v>
          </cell>
          <cell r="E3215">
            <v>5791000</v>
          </cell>
        </row>
        <row r="3216">
          <cell r="B3216">
            <v>12783</v>
          </cell>
          <cell r="C3216" t="str">
            <v>ALQUILER DE VEHICULO: CAMPERO, PICK-UP, CAMIONETA, CAMION O SIMILAR MAYOR A 2000cc DE CILINDRADA, MODELO 2018 A 2015. 80% DE LA TARIFA ESTABLECIDA. INCLUYE TODOS LOS COSTOS DE OPERACIÓN Y MANTENIMIENTO EXCEPTO EL SALARIO DEL CONDUCTOR.</v>
          </cell>
          <cell r="D3216" t="str">
            <v>DIA</v>
          </cell>
          <cell r="E3216">
            <v>274000</v>
          </cell>
        </row>
        <row r="3217">
          <cell r="B3217">
            <v>12784</v>
          </cell>
          <cell r="C3217" t="str">
            <v>ALQUILER DE VEHICULO MES: CAMPERO, PICK-UP, CAMIONETA, CAMION O SIMILAR MAYOR A 2000cc DE CILINDRADA, MODELO 2018 A 2015. 80% DE LA TARIFA ESTABLECIDA. INCLUYE TODOS LOS COSTOS DE OPERACIÓN Y MANTENIMIENTO EXCEPTO EL SALARIO DEL CONDUCTOR.</v>
          </cell>
          <cell r="D3217" t="str">
            <v>MES</v>
          </cell>
          <cell r="E3217">
            <v>8306000</v>
          </cell>
        </row>
        <row r="3218">
          <cell r="B3218">
            <v>12785</v>
          </cell>
          <cell r="C3218" t="str">
            <v>ALQUILER DE VEHICULO: CAMPERO, PICK-UP, CAMIONETA, CAMION O SIMILAR MAYOR A 2000cc DE CILINDRADA, MODELO 2014 A 2011. 75% DE LA TARIFA ESTABLECIDA. INCLUYE TODOS LOS COSTOS DE OPERACIÓN Y MANTENIMIENTO EXCEPTO EL SALARIO DEL CONDUCTOR.</v>
          </cell>
          <cell r="D3218" t="str">
            <v>DIA</v>
          </cell>
          <cell r="E3218">
            <v>261000</v>
          </cell>
        </row>
        <row r="3219">
          <cell r="B3219">
            <v>12786</v>
          </cell>
          <cell r="C3219" t="str">
            <v>ALQUILER DE VEHICULO MES: CAMPERO, PICK-UP, CAMIONETA, CAMION O SIMILAR MAYOR A 2000cc DE CILINDRADA, MODELO 2014 A 2011. 75% DE LA TARIFA ESTABLECIDA. INCLUYE TODOS LOS COSTOS DE OPERACIÓN Y MANTENIMIENTO EXCEPTO EL SALARIO DEL CONDUCTOR.</v>
          </cell>
          <cell r="D3219" t="str">
            <v>MES</v>
          </cell>
          <cell r="E3219">
            <v>7785000</v>
          </cell>
        </row>
        <row r="3220">
          <cell r="B3220">
            <v>12787</v>
          </cell>
          <cell r="C3220" t="str">
            <v>ALQUILER DE VEHICULO: CAMPERO, PICK-UP, CAMIONETA, CAMION O SIMILAR CON CAPACIDAD DE CARGA DE 3 TON O MAS, MODELO 2018 A 2015. 80% DE LA TARIFA ESTABLECIDA. INCLUYE TODOS LOS COSTOS DE OPERACIÓN Y MANTENIMIENTO EXCEPTO EL SALARIO DEL CONDUCTOR.</v>
          </cell>
          <cell r="D3220" t="str">
            <v>DIA</v>
          </cell>
          <cell r="E3220">
            <v>377000</v>
          </cell>
        </row>
        <row r="3221">
          <cell r="B3221">
            <v>12788</v>
          </cell>
          <cell r="C3221" t="str">
            <v>ALQUILER DE VEHICULO MES: CAMPERO, PICK-UP, CAMIONETA, CAMION O SIMILAR CON CAPACIDAD DE CARGA DE 3 TON O MAS, MODELO 2018 A 2015. 80% DE LA TARIFA ESTABLECIDA. INCLUYE TODOS LOS COSTOS DE OPERACIÓN Y MANTENIMIENTO EXCEPTO EL SALARIO DEL CONDUCTOR.</v>
          </cell>
          <cell r="D3221" t="str">
            <v>MES</v>
          </cell>
          <cell r="E3221">
            <v>11297000</v>
          </cell>
        </row>
        <row r="3222">
          <cell r="B3222">
            <v>12789</v>
          </cell>
          <cell r="C3222" t="str">
            <v>RECUPERACIÓN DEL ESPACIO PÚBLICO SOBRE LOS PREDIOS REMANENTES DEL IDU. GRUPOS 1 Y 2. VIGENCIA 2022 - M-13-A / BANCA RECTANGULAR / LARGA CON M-11-A ADOSADO.</v>
          </cell>
          <cell r="D3222" t="str">
            <v>UN</v>
          </cell>
          <cell r="E3222">
            <v>3260065</v>
          </cell>
        </row>
        <row r="3223">
          <cell r="B3223">
            <v>12790</v>
          </cell>
          <cell r="C3223" t="str">
            <v>RECUPERACIÓN DEL ESPACIO PÚBLICO SOBRE LOS PREDIOS REMANENTES DEL IDU. GRUPOS 1 Y 2. VIGENCIA 2022 - M-13-A / BANCA RECTANGULAR / MEDIANA CON M-11-A ADOSADO.</v>
          </cell>
          <cell r="D3223" t="str">
            <v>UN</v>
          </cell>
          <cell r="E3223">
            <v>1584961</v>
          </cell>
        </row>
        <row r="3224">
          <cell r="B3224">
            <v>12791</v>
          </cell>
          <cell r="C3224" t="str">
            <v>RECUPERACIÓN DEL ESPACIO PÚBLICO SOBRE LOS PREDIOS REMANENTES DEL IDU. GRUPOS 1 Y 2. VIGENCIA 2022 - M-30-A / ALCORQUE CUADRADO / EN U.</v>
          </cell>
          <cell r="D3224" t="str">
            <v>UN</v>
          </cell>
          <cell r="E3224">
            <v>1019711</v>
          </cell>
        </row>
        <row r="3225">
          <cell r="B3225">
            <v>12792</v>
          </cell>
          <cell r="C3225" t="str">
            <v>RECUPERACIÓN DEL ESPACIO PÚBLICO SOBRE LOS PREDIOS REMANENTES DEL IDU. GRUPOS 1 Y 2. VIGENCIA 2022 - M-16-A / BOLARDO ESFERA / 40 CM.</v>
          </cell>
          <cell r="D3225" t="str">
            <v>UN</v>
          </cell>
          <cell r="E3225">
            <v>492041</v>
          </cell>
        </row>
        <row r="3226">
          <cell r="B3226">
            <v>12793</v>
          </cell>
          <cell r="C3226"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D3226" t="str">
            <v>UN</v>
          </cell>
          <cell r="E3226">
            <v>20632458</v>
          </cell>
        </row>
        <row r="3227">
          <cell r="B3227">
            <v>12794</v>
          </cell>
          <cell r="C3227" t="str">
            <v>RECUPERACIÓN DEL ESPACIO PÚBLICO SOBRE LOS PREDIOS REMANENTES DEL IDU. GRUPOS 1 Y 2. VIGENCIA 2022 - Transporte e instalación de mobiliario importado (juego infantil).</v>
          </cell>
          <cell r="D3227" t="str">
            <v>UN</v>
          </cell>
          <cell r="E3227">
            <v>3500000</v>
          </cell>
        </row>
        <row r="3228">
          <cell r="B3228">
            <v>12795</v>
          </cell>
          <cell r="C3228"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D3228" t="str">
            <v>UN</v>
          </cell>
          <cell r="E3228">
            <v>56373904</v>
          </cell>
        </row>
        <row r="3229">
          <cell r="B3229">
            <v>12796</v>
          </cell>
          <cell r="C3229" t="str">
            <v>RECUPERACIÓN DEL ESPACIO PÚBLICO SOBRE LOS PREDIOS REMANENTES DEL IDU. GRUPOS 1 Y 2. VIGENCIA 2022 - Gimnasio al aire libre tipo BIOSALUDABLE "Caminador - Patinador aéreo"  (Garantía de 1 año).</v>
          </cell>
          <cell r="D3229" t="str">
            <v>UN</v>
          </cell>
          <cell r="E3229">
            <v>1754511</v>
          </cell>
        </row>
        <row r="3230">
          <cell r="B3230">
            <v>12797</v>
          </cell>
          <cell r="C3230" t="str">
            <v>RECUPERACIÓN DEL ESPACIO PÚBLICO SOBRE LOS PREDIOS REMANENTES DEL IDU. GRUPOS 1 Y 2. VIGENCIA 2022 - Transporte Gimnasio al aire libre.</v>
          </cell>
          <cell r="D3230" t="str">
            <v>UN</v>
          </cell>
          <cell r="E3230">
            <v>47506</v>
          </cell>
        </row>
        <row r="3231">
          <cell r="B3231">
            <v>12798</v>
          </cell>
          <cell r="C3231" t="str">
            <v>RECUPERACIÓN DEL ESPACIO PÚBLICO SOBRE LOS PREDIOS REMANENTES DEL IDU. GRUPOS 1 Y 2. VIGENCIA 2022 -  Armado y anclaje de equipo al aire libre (no incluye fundición del dado en concreto).</v>
          </cell>
          <cell r="D3231" t="str">
            <v>UN</v>
          </cell>
          <cell r="E3231">
            <v>151425</v>
          </cell>
        </row>
        <row r="3232">
          <cell r="B3232">
            <v>12799</v>
          </cell>
          <cell r="C3232" t="str">
            <v>RECUPERACIÓN DEL ESPACIO PÚBLICO SOBRE LOS PREDIOS REMANENTES DEL IDU. GRUPOS 1 Y 2. VIGENCIA 2022 - Gimnasio al aire libre tipo BIOSALUDABLE "Doble swinger -Surf" (Garantía de 1 año).</v>
          </cell>
          <cell r="D3232" t="str">
            <v>UN</v>
          </cell>
          <cell r="E3232">
            <v>1621257</v>
          </cell>
        </row>
        <row r="3233">
          <cell r="B3233">
            <v>12800</v>
          </cell>
          <cell r="C3233" t="str">
            <v>RECUPERACIÓN DEL ESPACIO PÚBLICO SOBRE LOS PREDIOS REMANENTES DEL IDU. GRUPOS 1 Y 2. VIGENCIA 2022 - Gimnasio al aire libre tipo BIOSALUDABLE "Elíptica - Esquí Sky" (Garantía de 1 año).</v>
          </cell>
          <cell r="D3233" t="str">
            <v>UN</v>
          </cell>
          <cell r="E3233">
            <v>1832243</v>
          </cell>
        </row>
        <row r="3234">
          <cell r="B3234">
            <v>12801</v>
          </cell>
          <cell r="C3234" t="str">
            <v>RECUPERACIÓN DEL ESPACIO PÚBLICO SOBRE LOS PREDIOS REMANENTES DEL IDU. GRUPOS 1 Y 2. VIGENCIA 2022 - Gimnasio al aire libre tipo PLUS "Bicicleta Recumbent". (Garantía de 1 año).</v>
          </cell>
          <cell r="D3234" t="str">
            <v>UN</v>
          </cell>
          <cell r="E3234">
            <v>4744650</v>
          </cell>
        </row>
        <row r="3235">
          <cell r="B3235">
            <v>12802</v>
          </cell>
          <cell r="C3235" t="str">
            <v>RECUPERACIÓN DEL ESPACIO PÚBLICO SOBRE LOS PREDIOS REMANENTES DEL IDU. GRUPOS 1 Y 2. VIGENCIA 2022 - Armado y anclaje de equipo al aire libre (no incluye fundición del dado en concreto).</v>
          </cell>
          <cell r="D3235" t="str">
            <v>UN</v>
          </cell>
          <cell r="E3235">
            <v>161520</v>
          </cell>
        </row>
        <row r="3236">
          <cell r="B3236">
            <v>12803</v>
          </cell>
          <cell r="C3236" t="str">
            <v>RECUPERACIÓN DEL ESPACIO PÚBLICO SOBRE LOS PREDIOS REMANENTES DEL IDU. GRUPOS 1 Y 2. VIGENCIA 2022 - Gimnasio al aire libre tipo BIOSALUDABLE "Pectoral Sentado Doble" (Garantía de 1 año).</v>
          </cell>
          <cell r="D3236" t="str">
            <v>UN</v>
          </cell>
          <cell r="E3236">
            <v>2927550</v>
          </cell>
        </row>
        <row r="3237">
          <cell r="B3237">
            <v>12804</v>
          </cell>
          <cell r="C3237" t="str">
            <v>RECUPERACIÓN DEL ESPACIO PÚBLICO SOBRE LOS PREDIOS REMANENTES DEL IDU. GRUPOS 1 Y 2. VIGENCIA 2022 - Gimnasio al aire libre tipo PLUS "Banco abdominal inclinada". (Garantía de 1 año).</v>
          </cell>
          <cell r="D3237" t="str">
            <v>UN</v>
          </cell>
          <cell r="E3237">
            <v>1922694</v>
          </cell>
        </row>
        <row r="3238">
          <cell r="B3238">
            <v>12805</v>
          </cell>
          <cell r="C3238" t="str">
            <v>RECUPERACIÓN DEL ESPACIO PÚBLICO SOBRE LOS PREDIOS REMANENTES DEL IDU. GRUPOS 1 Y 2. VIGENCIA 2022 - Gimnasio al aire libre tipo PLUS "Banco abdominal plana". (Garantía de 1 año).</v>
          </cell>
          <cell r="D3238" t="str">
            <v>UN</v>
          </cell>
          <cell r="E3238">
            <v>1922694</v>
          </cell>
        </row>
        <row r="3239">
          <cell r="B3239">
            <v>12806</v>
          </cell>
          <cell r="C3239" t="str">
            <v>RECUPERACIÓN DEL ESPACIO PÚBLICO SOBRE LOS PREDIOS REMANENTES DEL IDU. GRUPOS 1 Y 2. VIGENCIA 2022 - Gimnasio al aire libre tipo BIOSALUDABLE "Ascensor doble - dorsal ancho". (Garantía de 1 año).</v>
          </cell>
          <cell r="D3239" t="str">
            <v>UN</v>
          </cell>
          <cell r="E3239">
            <v>2523750</v>
          </cell>
        </row>
        <row r="3240">
          <cell r="B3240">
            <v>12807</v>
          </cell>
          <cell r="C3240" t="str">
            <v>RECUPERACIÓN DEL ESPACIO PÚBLICO SOBRE LOS PREDIOS REMANENTES DEL IDU. GRUPOS 1 Y 2. VIGENCIA 2022 - Gimnasio al aire libre tipo PLUS "Triple pecho espalda pierna". (Garantía de 1 año).</v>
          </cell>
          <cell r="D3240" t="str">
            <v>UN</v>
          </cell>
          <cell r="E3240">
            <v>9499395</v>
          </cell>
        </row>
        <row r="3241">
          <cell r="B3241">
            <v>12808</v>
          </cell>
          <cell r="C3241" t="str">
            <v>RECUPERACIÓN DEL ESPACIO PÚBLICO SOBRE LOS PREDIOS REMANENTES DEL IDU. GRUPOS 1 Y 2. VIGENCIA 2022 - Gimnasio al aire libre tipo PLUS "Multifuncional A4". (Garantía de 1 año).</v>
          </cell>
          <cell r="D3241" t="str">
            <v>UN</v>
          </cell>
          <cell r="E3241">
            <v>15122310</v>
          </cell>
        </row>
        <row r="3242">
          <cell r="B3242">
            <v>12809</v>
          </cell>
          <cell r="C3242" t="str">
            <v>RECUPERACIÓN DEL ESPACIO PÚBLICO SOBRE LOS PREDIOS REMANENTES DEL IDU. GRUPOS 1 Y 2. VIGENCIA 2022 - Gimnasio al aire libre tipo PLUS "Modulo Jinete". (Garantía de 1 año).</v>
          </cell>
          <cell r="D3242" t="str">
            <v>UN</v>
          </cell>
          <cell r="E3242">
            <v>3456653</v>
          </cell>
        </row>
        <row r="3243">
          <cell r="B3243">
            <v>12810</v>
          </cell>
          <cell r="C3243" t="str">
            <v>RECUPERACIÓN DEL ESPACIO PÚBLICO SOBRE LOS PREDIOS REMANENTES DEL IDU. GRUPOS 1 Y 2. VIGENCIA 2022 - Suministro, puesto en obra e instalación de gimnasio al aire libre tipo PLUS "Modulo GRX". (Garantía de 1 año).</v>
          </cell>
          <cell r="D3243" t="str">
            <v>UN</v>
          </cell>
          <cell r="E3243">
            <v>5508842</v>
          </cell>
        </row>
        <row r="3244">
          <cell r="B3244">
            <v>12811</v>
          </cell>
          <cell r="C3244"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D3244" t="str">
            <v>M2</v>
          </cell>
          <cell r="E3244">
            <v>408848</v>
          </cell>
        </row>
        <row r="3245">
          <cell r="B3245">
            <v>12812</v>
          </cell>
          <cell r="C3245" t="str">
            <v>PROYECTO CONSTRUCCION PUENTES SAN AGUSTIN Y LOS ANDES - PRUEBA DE CARGA ESTATICA PARA PUENTE VEHICULAR - CON SUPERESTRUCTURA EN CONCRETO.</v>
          </cell>
          <cell r="D3245" t="str">
            <v>UN</v>
          </cell>
          <cell r="E3245">
            <v>10710000</v>
          </cell>
        </row>
        <row r="3246">
          <cell r="B3246">
            <v>12813</v>
          </cell>
          <cell r="C3246" t="str">
            <v>PATIO ZONAL EL GACO: SUMINISTRO DE CERTIFICACION DE CONECTORIZACION DE FIBRA OPTICA (POR PAR)</v>
          </cell>
          <cell r="D3246" t="str">
            <v>UN</v>
          </cell>
          <cell r="E3246">
            <v>17850</v>
          </cell>
        </row>
        <row r="3247">
          <cell r="B3247">
            <v>12814</v>
          </cell>
          <cell r="C3247" t="str">
            <v>PATIO ZONAL EL GACO: SUMINISTRO E INSTALACION DE UPS 1 KVA MONOFASICA VIN 120V, VOUT120V</v>
          </cell>
          <cell r="D3247" t="str">
            <v>UN</v>
          </cell>
          <cell r="E3247">
            <v>1005000</v>
          </cell>
        </row>
        <row r="3248">
          <cell r="B3248">
            <v>12815</v>
          </cell>
          <cell r="C3248"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248" t="str">
            <v>UN</v>
          </cell>
          <cell r="E3248">
            <v>7553621</v>
          </cell>
        </row>
        <row r="3249">
          <cell r="B3249">
            <v>12816</v>
          </cell>
          <cell r="C3249" t="str">
            <v>PATIO ZONAL EL GACO: SUMINISTRO E INSTALACION DE FIBRA MULTIMODO 12 HILOS</v>
          </cell>
          <cell r="D3249" t="str">
            <v>ML</v>
          </cell>
          <cell r="E3249">
            <v>16966</v>
          </cell>
        </row>
        <row r="3250">
          <cell r="B3250">
            <v>12817</v>
          </cell>
          <cell r="C3250" t="str">
            <v>PATIO ZONAL EL GACO - TOPELLANTA T-60 EN CONCRETO.</v>
          </cell>
          <cell r="D3250" t="str">
            <v>UN</v>
          </cell>
          <cell r="E3250">
            <v>16065</v>
          </cell>
        </row>
        <row r="3251">
          <cell r="B3251">
            <v>12818</v>
          </cell>
          <cell r="C3251" t="str">
            <v>PATIO ZONAL EL GACO - PISO GRES PORCELANATO COLOR MARFIL MATE 60X60 CM O SIMILAR.</v>
          </cell>
          <cell r="D3251" t="str">
            <v>M2</v>
          </cell>
          <cell r="E3251">
            <v>45900</v>
          </cell>
        </row>
        <row r="3252">
          <cell r="B3252">
            <v>12819</v>
          </cell>
          <cell r="C3252" t="str">
            <v xml:space="preserve">PATIO ZONAL EL GACO: TAPA CIEGA PARA RACK </v>
          </cell>
          <cell r="D3252" t="str">
            <v>UN</v>
          </cell>
          <cell r="E3252">
            <v>19728</v>
          </cell>
        </row>
        <row r="3253">
          <cell r="B3253">
            <v>12820</v>
          </cell>
          <cell r="C3253" t="str">
            <v>PATIO ZONAL EL GACO - PEGACOR MAX BLANCO.</v>
          </cell>
          <cell r="D3253" t="str">
            <v>KG</v>
          </cell>
          <cell r="E3253">
            <v>2892</v>
          </cell>
        </row>
        <row r="3254">
          <cell r="B3254">
            <v>12821</v>
          </cell>
          <cell r="C3254" t="str">
            <v>PATIO ZONAL EL GACO - LÁMINA DE DRYWALL SUPÉRBORARD 6 MM X 2440 MM X 1220 MM.</v>
          </cell>
          <cell r="D3254" t="str">
            <v>M2</v>
          </cell>
          <cell r="E3254">
            <v>15544</v>
          </cell>
        </row>
        <row r="3255">
          <cell r="B3255">
            <v>12822</v>
          </cell>
          <cell r="C3255" t="str">
            <v>PATIO ZONAL EL GACO - TORNILLO PLACA DRYWALL 6X1".</v>
          </cell>
          <cell r="D3255" t="str">
            <v>UN</v>
          </cell>
          <cell r="E3255">
            <v>29</v>
          </cell>
        </row>
        <row r="3256">
          <cell r="B3256">
            <v>12823</v>
          </cell>
          <cell r="C3256" t="str">
            <v>PATIO ZONAL EL GACO - TORNILLO CHAZO PUNTILLA 1/4".</v>
          </cell>
          <cell r="D3256" t="str">
            <v>UN</v>
          </cell>
          <cell r="E3256">
            <v>118</v>
          </cell>
        </row>
        <row r="3257">
          <cell r="B3257">
            <v>12824</v>
          </cell>
          <cell r="C3257" t="str">
            <v>PATIO ZONAL EL GACO - OMEGA PARA DRYWALL 2,44 M.</v>
          </cell>
          <cell r="D3257" t="str">
            <v>UN</v>
          </cell>
          <cell r="E3257">
            <v>4000</v>
          </cell>
        </row>
        <row r="3258">
          <cell r="B3258">
            <v>12825</v>
          </cell>
          <cell r="C3258" t="str">
            <v>PATIO ZONAL EL GACO - VIGUETA PARA DRYWALL 2.44 M.</v>
          </cell>
          <cell r="D3258" t="str">
            <v>UN</v>
          </cell>
          <cell r="E3258">
            <v>4179</v>
          </cell>
        </row>
        <row r="3259">
          <cell r="B3259">
            <v>12826</v>
          </cell>
          <cell r="C3259" t="str">
            <v>PATIO ZONAL EL GACO - ANGULO PARA DRYWALL 2.44 M.</v>
          </cell>
          <cell r="D3259" t="str">
            <v>UN</v>
          </cell>
          <cell r="E3259">
            <v>2300</v>
          </cell>
        </row>
        <row r="3260">
          <cell r="B3260">
            <v>12827</v>
          </cell>
          <cell r="C3260" t="str">
            <v>VIGA PERFIL HEA 450 (L=12 METROS)</v>
          </cell>
          <cell r="D3260" t="str">
            <v>UN</v>
          </cell>
          <cell r="E3260">
            <v>9796080</v>
          </cell>
        </row>
        <row r="3261">
          <cell r="B3261">
            <v>12828</v>
          </cell>
          <cell r="C3261"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D3261" t="str">
            <v>UN</v>
          </cell>
          <cell r="E3261">
            <v>5593000</v>
          </cell>
        </row>
        <row r="3262">
          <cell r="B3262">
            <v>12829</v>
          </cell>
          <cell r="C3262"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D3262" t="str">
            <v>TON-M</v>
          </cell>
          <cell r="E3262">
            <v>2482</v>
          </cell>
        </row>
        <row r="3263">
          <cell r="B3263">
            <v>12830</v>
          </cell>
          <cell r="C3263" t="str">
            <v>TAPABOCAS DESECHABLE._(Según Apéndice Bioseguridad Covid 19_V4)</v>
          </cell>
          <cell r="D3263" t="str">
            <v>UN</v>
          </cell>
          <cell r="E3263">
            <v>300</v>
          </cell>
        </row>
        <row r="3264">
          <cell r="B3264">
            <v>12831</v>
          </cell>
          <cell r="C3264" t="str">
            <v>MASCARILLA DESECHABLE._(Según Apéndice Bioseguridad Covid 19_V4)</v>
          </cell>
          <cell r="D3264" t="str">
            <v>UN</v>
          </cell>
          <cell r="E3264">
            <v>620</v>
          </cell>
        </row>
        <row r="3265">
          <cell r="B3265">
            <v>12832</v>
          </cell>
          <cell r="C3265" t="str">
            <v>JABÓN LIQUIDO PARA MANOS._(Según Apéndice Bioseguridad Covid 19_V4)</v>
          </cell>
          <cell r="D3265" t="str">
            <v>GLN</v>
          </cell>
          <cell r="E3265">
            <v>20500</v>
          </cell>
        </row>
        <row r="3266">
          <cell r="B3266">
            <v>12833</v>
          </cell>
          <cell r="C3266" t="str">
            <v>CARROTANQUE IRRIGADOR DE AGUA-VIAJE._(Según Apéndice Bioseguridad Covid 19_V4)</v>
          </cell>
          <cell r="D3266" t="str">
            <v>VIAJE</v>
          </cell>
          <cell r="E3266">
            <v>210000</v>
          </cell>
        </row>
        <row r="3267">
          <cell r="B3267">
            <v>12834</v>
          </cell>
          <cell r="C3267" t="str">
            <v>TOALLAS DE PAPEL PARA MANOS. TIPO Z. DOBLE HOJA. (PAQUETE 150 HOJAS._(Según Apéndice Bioseguridad Covid 19_V4)</v>
          </cell>
          <cell r="D3267" t="str">
            <v>UN</v>
          </cell>
          <cell r="E3267">
            <v>4454</v>
          </cell>
        </row>
        <row r="3268">
          <cell r="B3268">
            <v>12835</v>
          </cell>
          <cell r="C3268" t="str">
            <v>DISPENSADOR DE JABÓN LÍQUIDO O ALCOHOL GLICERINADO, CON PEDAL METÁLICO._(Según Apéndice Bioseguridad Covid 19_V4)</v>
          </cell>
          <cell r="D3268" t="str">
            <v>UN</v>
          </cell>
          <cell r="E3268">
            <v>70000</v>
          </cell>
        </row>
        <row r="3269">
          <cell r="B3269">
            <v>12836</v>
          </cell>
          <cell r="C3269" t="str">
            <v>RECOLECCION, TRANSPORTE Y DISPOSICION DE RESIDUOS LÍQUIDOS PROVENIENTES DE LAVAMANOS PORTATILES. (INCLUYE EQUIPO DE SUCCIÓN)_(Según Apéndice Bioseguridad Covid 19_V4)</v>
          </cell>
          <cell r="D3269" t="str">
            <v>M3</v>
          </cell>
          <cell r="E3269">
            <v>250000</v>
          </cell>
        </row>
        <row r="3270">
          <cell r="B3270">
            <v>12837</v>
          </cell>
          <cell r="C3270" t="str">
            <v>LAVAMANOS PORTATIL DE PEDAL TIPO MANOS LIBRES._(Según Apéndice Bioseguridad Covid 19_V4)</v>
          </cell>
          <cell r="D3270" t="str">
            <v>UN</v>
          </cell>
          <cell r="E3270">
            <v>882353</v>
          </cell>
        </row>
        <row r="3271">
          <cell r="B3271">
            <v>12838</v>
          </cell>
          <cell r="C3271" t="str">
            <v>ALCOHOL GLICERINADO 70%._(Según Apéndice Bioseguridad Covid 19_V4)</v>
          </cell>
          <cell r="D3271" t="str">
            <v>LT</v>
          </cell>
          <cell r="E3271">
            <v>8218</v>
          </cell>
        </row>
        <row r="3272">
          <cell r="B3272">
            <v>12839</v>
          </cell>
          <cell r="C3272" t="str">
            <v>DISPENSADOR PLÁSTICO DE TOALLAS TIPO Z._(Según Apéndice Bioseguridad Covid 19_V4)</v>
          </cell>
          <cell r="D3272" t="str">
            <v>UN</v>
          </cell>
          <cell r="E3272">
            <v>36681</v>
          </cell>
        </row>
        <row r="3273">
          <cell r="B3273">
            <v>12840</v>
          </cell>
          <cell r="C3273"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D3273" t="str">
            <v>UN</v>
          </cell>
          <cell r="E3273">
            <v>8406636</v>
          </cell>
        </row>
        <row r="3274">
          <cell r="B3274">
            <v>12841</v>
          </cell>
          <cell r="C3274"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D3274" t="str">
            <v>UN</v>
          </cell>
          <cell r="E3274">
            <v>7397840</v>
          </cell>
        </row>
        <row r="3275">
          <cell r="B3275">
            <v>12842</v>
          </cell>
          <cell r="C3275"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D3275" t="str">
            <v>UN</v>
          </cell>
          <cell r="E3275">
            <v>7070612</v>
          </cell>
        </row>
        <row r="3276">
          <cell r="B3276">
            <v>12843</v>
          </cell>
          <cell r="C3276"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D3276" t="str">
            <v>UN</v>
          </cell>
          <cell r="E3276">
            <v>10194292</v>
          </cell>
        </row>
        <row r="3277">
          <cell r="B3277">
            <v>12844</v>
          </cell>
          <cell r="C3277"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D3277" t="str">
            <v>UN</v>
          </cell>
          <cell r="E3277">
            <v>9399483</v>
          </cell>
        </row>
        <row r="3278">
          <cell r="B3278">
            <v>12845</v>
          </cell>
          <cell r="C3278"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D3278" t="str">
            <v>UN</v>
          </cell>
          <cell r="E3278">
            <v>4250501</v>
          </cell>
        </row>
        <row r="3279">
          <cell r="B3279">
            <v>12846</v>
          </cell>
          <cell r="C3279"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D3279" t="str">
            <v>UN</v>
          </cell>
          <cell r="E3279">
            <v>4008603</v>
          </cell>
        </row>
        <row r="3280">
          <cell r="B3280">
            <v>12847</v>
          </cell>
          <cell r="C3280"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D3280" t="str">
            <v>UN</v>
          </cell>
          <cell r="E3280">
            <v>9503154</v>
          </cell>
        </row>
        <row r="3281">
          <cell r="B3281">
            <v>12848</v>
          </cell>
          <cell r="C3281"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D3281" t="str">
            <v>UN</v>
          </cell>
          <cell r="E3281">
            <v>9589546</v>
          </cell>
        </row>
        <row r="3282">
          <cell r="B3282">
            <v>12849</v>
          </cell>
          <cell r="C3282"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D3282" t="str">
            <v>UN</v>
          </cell>
          <cell r="E3282">
            <v>5252652</v>
          </cell>
        </row>
        <row r="3283">
          <cell r="B3283">
            <v>12850</v>
          </cell>
          <cell r="C3283"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D3283" t="str">
            <v>UN</v>
          </cell>
          <cell r="E3283">
            <v>5736449</v>
          </cell>
        </row>
        <row r="3284">
          <cell r="B3284">
            <v>12851</v>
          </cell>
          <cell r="C3284"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D3284" t="str">
            <v>UN</v>
          </cell>
          <cell r="E3284">
            <v>7239675</v>
          </cell>
        </row>
        <row r="3285">
          <cell r="B3285">
            <v>12852</v>
          </cell>
          <cell r="C3285"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D3285" t="str">
            <v>UN</v>
          </cell>
          <cell r="E3285">
            <v>5598221</v>
          </cell>
        </row>
        <row r="3286">
          <cell r="B3286">
            <v>12853</v>
          </cell>
          <cell r="C3286"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D3286" t="str">
            <v>UN</v>
          </cell>
          <cell r="E3286">
            <v>3369300</v>
          </cell>
        </row>
        <row r="3287">
          <cell r="B3287">
            <v>12854</v>
          </cell>
          <cell r="C3287"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D3287" t="str">
            <v>UN</v>
          </cell>
          <cell r="E3287">
            <v>13822769</v>
          </cell>
        </row>
        <row r="3288">
          <cell r="B3288">
            <v>12855</v>
          </cell>
          <cell r="C3288" t="str">
            <v xml:space="preserve"> PROYECTO ESPECÍFICO PATIO ZONAL ALAMEDA EL JARDIN: MORTERO SECO 40 KG (PARA AFINADO SIMPLE)</v>
          </cell>
          <cell r="D3288" t="str">
            <v>KG</v>
          </cell>
          <cell r="E3288">
            <v>388</v>
          </cell>
        </row>
        <row r="3289">
          <cell r="B3289">
            <v>12856</v>
          </cell>
          <cell r="C3289" t="str">
            <v>PROYECTO ESPECIFICO PATIO ZONAL ALAMEDA EL JARDIN - PEGACOR MAX BLANCO.</v>
          </cell>
          <cell r="D3289" t="str">
            <v>KG</v>
          </cell>
          <cell r="E3289">
            <v>2892</v>
          </cell>
        </row>
        <row r="3290">
          <cell r="B3290">
            <v>12857</v>
          </cell>
          <cell r="C3290" t="str">
            <v>PROYECTO ESPECIFICO PATIO ZONAL ALAMEDA EL JARDIN - BALDOSA HEXAGONAL PREPULIDA LISTONES GRIS. COLOR VERDE, PARA EXTERIORES 30 X 30 CM. ESPESOR 25 MM.</v>
          </cell>
          <cell r="D3290" t="str">
            <v>M2</v>
          </cell>
          <cell r="E3290">
            <v>38550</v>
          </cell>
        </row>
        <row r="3291">
          <cell r="B3291">
            <v>12858</v>
          </cell>
          <cell r="C3291" t="str">
            <v>PROYECTO ESPECIFICO PATIO ZONAL ALAMEDA EL JARDIN - PISO LAMINADO SPC (STONE PLASTIC COMPOSITE), TRAFICO COMERCIAL, ACABADO TEXTURA MATE, TONO CASTAÑO, CON DILATACION EN ALUMINIO.</v>
          </cell>
          <cell r="D3291" t="str">
            <v>M2</v>
          </cell>
          <cell r="E3291">
            <v>59600</v>
          </cell>
        </row>
        <row r="3292">
          <cell r="B3292">
            <v>12859</v>
          </cell>
          <cell r="C3292" t="str">
            <v>PROYECTO ESPECIFICO PATIO ZONAL ALAMEDA EL JARDIN - PISO EN PORCELANATO GRIS FORMATO 30 X 60</v>
          </cell>
          <cell r="D3292" t="str">
            <v>M2</v>
          </cell>
          <cell r="E3292">
            <v>46900</v>
          </cell>
        </row>
        <row r="3293">
          <cell r="B3293">
            <v>12860</v>
          </cell>
          <cell r="C3293" t="str">
            <v>PROYECTO ESPECIFICO PATIO ZONAL ALAMEDA EL JARDIN - BALDOSA EN MICROGRANO COLOR NEGRO AZABACHE FORMATO 30X30</v>
          </cell>
          <cell r="D3293" t="str">
            <v>M2</v>
          </cell>
          <cell r="E3293">
            <v>48000</v>
          </cell>
        </row>
        <row r="3294">
          <cell r="B3294">
            <v>12861</v>
          </cell>
          <cell r="C3294" t="str">
            <v>PROYECTO ESPECIFICO PATIO ZONAL ALAMEDA EL JARDIN - PORCELANATO PARA PARED COLOR BLANCO FORMATO 20.5 X 20.5</v>
          </cell>
          <cell r="D3294" t="str">
            <v>M2</v>
          </cell>
          <cell r="E3294">
            <v>17400</v>
          </cell>
        </row>
        <row r="3295">
          <cell r="B3295">
            <v>12862</v>
          </cell>
          <cell r="C3295" t="str">
            <v>PROYECTO ESPECIFICO PATIO ZONAL ALAMEDA EL JARDIN - PISO EN BALDOSAS DE VINILO CON REDUCCIÓN ACÚSTICA E.=3,5MM FORMATO 50X50CM</v>
          </cell>
          <cell r="D3295" t="str">
            <v>M2</v>
          </cell>
          <cell r="E3295">
            <v>60000</v>
          </cell>
        </row>
        <row r="3296">
          <cell r="B3296">
            <v>12863</v>
          </cell>
          <cell r="C3296" t="str">
            <v xml:space="preserve">PROYECTO ESPECIFICO PATIO ZONAL ALAMEDA EL JARDIN - ESPEJO EN CRISTAL FLOTADO DE 4MM SIN BISELAR, CON BORDE PULIDO ADHERIDO A MURO </v>
          </cell>
          <cell r="D3296" t="str">
            <v>M2</v>
          </cell>
          <cell r="E3296">
            <v>95920</v>
          </cell>
        </row>
        <row r="3297">
          <cell r="B3297">
            <v>12864</v>
          </cell>
          <cell r="C3297" t="str">
            <v>PROYECTO ESPECIFICO PATIO ZONAL ALAMEDA EL JARDIN - SILICONA ANTIHONGOS TRANSPARENTE</v>
          </cell>
          <cell r="D3297" t="str">
            <v>UN</v>
          </cell>
          <cell r="E3297">
            <v>12900</v>
          </cell>
        </row>
        <row r="3298">
          <cell r="B3298">
            <v>12865</v>
          </cell>
          <cell r="C3298" t="str">
            <v>PROYECTO ESPECIFICO PATIO ZONAL ALAMEDA EL JARDIN - PANEL SEPARADOR DE ORINALES DE 1,00 M X 0,50 M O APROXIMADO, ANCLADO A MURO EN LAMINA DE ACERO INOXIDABLE</v>
          </cell>
          <cell r="D3298" t="str">
            <v>UN</v>
          </cell>
          <cell r="E3298">
            <v>261800</v>
          </cell>
        </row>
        <row r="3299">
          <cell r="B3299">
            <v>12866</v>
          </cell>
          <cell r="C3299" t="str">
            <v xml:space="preserve">PROYECTO ESPECIFICO PATIO ZONAL ALAMEDA EL JARDIN - TAPA PARA REGISTRO 20 X 20 CM </v>
          </cell>
          <cell r="D3299" t="str">
            <v>UN</v>
          </cell>
          <cell r="E3299">
            <v>7069</v>
          </cell>
        </row>
        <row r="3300">
          <cell r="B3300">
            <v>12867</v>
          </cell>
          <cell r="C3300" t="str">
            <v xml:space="preserve">PROYECTO ESPECIFICO PATIO ZONAL ALAMEDA EL JARDIN - TUBERIA PVC - S8, D=10" NORMA NTC 3722-3 </v>
          </cell>
          <cell r="D3300" t="str">
            <v>ML</v>
          </cell>
          <cell r="E3300">
            <v>68680</v>
          </cell>
        </row>
        <row r="3301">
          <cell r="B3301">
            <v>12868</v>
          </cell>
          <cell r="C3301" t="str">
            <v>PROYECTO ESPECIFICO PATIO ZONAL ALAMEDA EL JARDIN - TUBERIA DE PRESION EN PVC 3/4" RDE 11</v>
          </cell>
          <cell r="D3301" t="str">
            <v>ML</v>
          </cell>
          <cell r="E3301">
            <v>3650</v>
          </cell>
        </row>
        <row r="3302">
          <cell r="B3302">
            <v>12869</v>
          </cell>
          <cell r="C3302" t="str">
            <v>PROYECTO ESPECIFICO PATIO ZONAL ALAMEDA EL JARDIN - REGISTRO EN BRONCE DE PASO DIRECTO ROSCADO DE 3/4"</v>
          </cell>
          <cell r="D3302" t="str">
            <v>UN</v>
          </cell>
          <cell r="E3302">
            <v>20230</v>
          </cell>
        </row>
        <row r="3303">
          <cell r="B3303">
            <v>12870</v>
          </cell>
          <cell r="C3303" t="str">
            <v>PROYECTO ESPECIFICO PATIO ZONAL ALAMEDA EL JARDIN - REGISTRO EN BRONCE DE PASO DIRECTO ROSCADO DE 1"</v>
          </cell>
          <cell r="D3303" t="str">
            <v>UN</v>
          </cell>
          <cell r="E3303">
            <v>31654</v>
          </cell>
        </row>
        <row r="3304">
          <cell r="B3304">
            <v>12871</v>
          </cell>
          <cell r="C3304" t="str">
            <v>PROYECTO ESPECIFICO PATIO ZONAL ALAMEDA EL JARDIN - REGISTRO EN BRONCE DE PASO DIRECTO ROSCADO DE 1 1/4"</v>
          </cell>
          <cell r="D3304" t="str">
            <v>UN</v>
          </cell>
          <cell r="E3304">
            <v>51765</v>
          </cell>
        </row>
        <row r="3305">
          <cell r="B3305">
            <v>12872</v>
          </cell>
          <cell r="C3305" t="str">
            <v>PROYECTO ESPECIFICO PATIO ZONAL ALAMEDA EL JARDIN - REGISTRO EN BRONCE DE PASO DIRECTO ROSCADO DE 1 1/2"</v>
          </cell>
          <cell r="D3305" t="str">
            <v>UN</v>
          </cell>
          <cell r="E3305">
            <v>58262</v>
          </cell>
        </row>
        <row r="3306">
          <cell r="B3306">
            <v>12873</v>
          </cell>
          <cell r="C3306" t="str">
            <v>PROYECTO ESPECIFICO PATIO ZONAL ALAMEDA EL JARDIN - REGISTRO EN BRONCE DE PASO DIRECTO ROSCADO DE 2"</v>
          </cell>
          <cell r="D3306" t="str">
            <v>UN</v>
          </cell>
          <cell r="E3306">
            <v>92772</v>
          </cell>
        </row>
        <row r="3307">
          <cell r="B3307">
            <v>12874</v>
          </cell>
          <cell r="C3307" t="str">
            <v>PROYECTO ESPECIFICO PATIO ZONAL ALAMEDA EL JARDIN - TUBERÍA DE ACERO AL CARBON SCH10 D=4"</v>
          </cell>
          <cell r="D3307" t="str">
            <v>ML</v>
          </cell>
          <cell r="E3307">
            <v>85283</v>
          </cell>
        </row>
        <row r="3308">
          <cell r="B3308">
            <v>12875</v>
          </cell>
          <cell r="C3308" t="str">
            <v>PROYECTO ESPECIFICO PATIO ZONAL ALAMEDA EL JARDIN - TUBERÍA DE ACERO AL CARBON SCH10 D=6"</v>
          </cell>
          <cell r="D3308" t="str">
            <v>ML</v>
          </cell>
          <cell r="E3308">
            <v>147724</v>
          </cell>
        </row>
        <row r="3309">
          <cell r="B3309">
            <v>12876</v>
          </cell>
          <cell r="C3309" t="str">
            <v>PROYECTO ESPECIFICO PATIO ZONAL ALAMEDA EL JARDIN - TUBERÍA DE ACERO AL CARBON SCH10 D=3"</v>
          </cell>
          <cell r="D3309" t="str">
            <v>ML</v>
          </cell>
          <cell r="E3309">
            <v>66441</v>
          </cell>
        </row>
        <row r="3310">
          <cell r="B3310">
            <v>12877</v>
          </cell>
          <cell r="C3310" t="str">
            <v>PROYECTO ESPECIFICO PATIO ZONAL ALAMEDA EL JARDIN - TUBERÍA DE ACERO AL CARBON SCH10 D=2"</v>
          </cell>
          <cell r="D3310" t="str">
            <v>ML</v>
          </cell>
          <cell r="E3310">
            <v>51000</v>
          </cell>
        </row>
        <row r="3311">
          <cell r="B3311">
            <v>12878</v>
          </cell>
          <cell r="C3311" t="str">
            <v>PROYECTO ESPECIFICO PATIO ZONAL ALAMEDA EL JARDIN - TUBERÍA DE ACERO AL CARBON SCH40 D=1"</v>
          </cell>
          <cell r="D3311" t="str">
            <v>ML</v>
          </cell>
          <cell r="E3311">
            <v>27568</v>
          </cell>
        </row>
        <row r="3312">
          <cell r="B3312">
            <v>12879</v>
          </cell>
          <cell r="C3312" t="str">
            <v>PROYECTO ESPECIFICO PATIO ZONAL ALAMEDA EL JARDIN: TRAMPA DE GRASAS DE 95 LT</v>
          </cell>
          <cell r="D3312" t="str">
            <v>UN</v>
          </cell>
          <cell r="E3312">
            <v>238900</v>
          </cell>
        </row>
        <row r="3313">
          <cell r="B3313">
            <v>12880</v>
          </cell>
          <cell r="C3313" t="str">
            <v>PROYECTO ESPECIFICO PATIO ZONAL ALAMEDA EL JARDIN - PRENSAESTOPA PVC DE 1/2"</v>
          </cell>
          <cell r="D3313" t="str">
            <v>UN</v>
          </cell>
          <cell r="E3313">
            <v>823</v>
          </cell>
        </row>
        <row r="3314">
          <cell r="B3314">
            <v>12881</v>
          </cell>
          <cell r="C3314" t="str">
            <v>PROYECTO ESPECIFICO PATIO ZONAL ALAMEDA EL JARDIN - CABLE DE CU THHN No 10AWG</v>
          </cell>
          <cell r="D3314" t="str">
            <v>ML</v>
          </cell>
          <cell r="E3314">
            <v>2900</v>
          </cell>
        </row>
        <row r="3315">
          <cell r="B3315">
            <v>12882</v>
          </cell>
          <cell r="C3315" t="str">
            <v>PROYECTO ESPECIFICO PATIO ZONAL ALAMEDA EL JARDIN - TN6-1 MODULO MANTENIMIENTO. TABLERO IP54 USO EXTERIOR, INCLUYE BREAKER TOTALIZADOR, INTERRUPTORES SEGÚN PLANO UNIFILAR, CABLEADO DE POTENCIA, CERTIFICADO RETIE.</v>
          </cell>
          <cell r="D3315" t="str">
            <v>UN</v>
          </cell>
          <cell r="E3315">
            <v>5533500</v>
          </cell>
        </row>
        <row r="3316">
          <cell r="B3316">
            <v>12883</v>
          </cell>
          <cell r="C3316" t="str">
            <v>PROYECTO ESPECIFICO PATIO ZONAL ALAMEDA EL JARDIN - TN3-1 MODULO PINTURA. TABLERO IP54 USO EXTERIOR, INCLUYE BREAKER TOTALIZADOR, INTERRUPTORES SEGÚN PLANO UNIFILAR, CABLEADO DE POTENCIA, CERTIFICADO RETIE.</v>
          </cell>
          <cell r="D3316" t="str">
            <v>UN</v>
          </cell>
          <cell r="E3316">
            <v>4641000</v>
          </cell>
        </row>
        <row r="3317">
          <cell r="B3317">
            <v>12884</v>
          </cell>
          <cell r="C3317" t="str">
            <v>PROYECTO ESPECIFICO PATIO ZONAL ALAMEDA EL JARDIN - TN3-1 MODULO LAVADO. TABLERO IP54 USO EXTERIOR, INCLUYE BREAKER TOTALIZADOR, INTERRUPTORES SEGÚN PLANO UNIFILAR, CABLEADO DE POTENCIA, CERTIFICADO RETIE.</v>
          </cell>
          <cell r="D3317" t="str">
            <v>UN</v>
          </cell>
          <cell r="E3317">
            <v>4414900</v>
          </cell>
        </row>
        <row r="3318">
          <cell r="B3318">
            <v>12885</v>
          </cell>
          <cell r="C3318" t="str">
            <v xml:space="preserve">PROYECTO ESPECIFICO PATIO ZONAL ALAMEDA EL JARDIN - ADAPTADOR MACHO PVC PRESION 1 1/4" </v>
          </cell>
          <cell r="D3318" t="str">
            <v>UN</v>
          </cell>
          <cell r="E3318">
            <v>2900</v>
          </cell>
        </row>
        <row r="3319">
          <cell r="B3319">
            <v>12886</v>
          </cell>
          <cell r="C3319" t="str">
            <v>PROYECTO ESPECIFICO PATIO ZONAL ALAMEDA EL JARDIN - ADAPTADOR MACHO PVC PRESION 1 1/2"</v>
          </cell>
          <cell r="D3319" t="str">
            <v>UN</v>
          </cell>
          <cell r="E3319">
            <v>3706</v>
          </cell>
        </row>
        <row r="3320">
          <cell r="B3320">
            <v>12887</v>
          </cell>
          <cell r="C3320" t="str">
            <v>PROYECTO ESPECIFICO PATIO ZONAL ALAMEDA EL JARDIN: MACROMEDIDOR PARA AGUA POTABLE DE 2". TIPO HELICE WOLTMANN, DIÁMETRO DE 2".</v>
          </cell>
          <cell r="D3320" t="str">
            <v>UN</v>
          </cell>
          <cell r="E3320">
            <v>1826055</v>
          </cell>
        </row>
        <row r="3321">
          <cell r="B3321">
            <v>12888</v>
          </cell>
          <cell r="C3321" t="str">
            <v xml:space="preserve">PROYECTO ESPECIFICO PATIO ZONAL ALAMEDA EL JARDIN: TANQUE 1000 HI-PRESS 1000 LITROS VERTICAL </v>
          </cell>
          <cell r="D3321" t="str">
            <v>UN</v>
          </cell>
          <cell r="E3321">
            <v>4619580</v>
          </cell>
        </row>
        <row r="3322">
          <cell r="B3322">
            <v>12889</v>
          </cell>
          <cell r="C3322" t="str">
            <v>PROYECTO ESPECIFICO PATIO ZONAL ALAMEDA EL JARDIN: JUEGO DE PRE MOLDEADOS TIPO EXTERIOR PARA CABLE XLPE 15KVA PARA CALIBRES ENTRE 2-4-0</v>
          </cell>
          <cell r="D3322" t="str">
            <v>JGO</v>
          </cell>
          <cell r="E3322">
            <v>254138</v>
          </cell>
        </row>
        <row r="3323">
          <cell r="B3323">
            <v>12890</v>
          </cell>
          <cell r="C3323" t="str">
            <v>PROYECTO ESPECIFICO PATIO ZONAL ALAMEDA EL JARDIN: PLANTA ELÉCTRICA DE 300 KVA. VOLTAJE 220V</v>
          </cell>
          <cell r="D3323" t="str">
            <v>UN</v>
          </cell>
          <cell r="E3323">
            <v>132801546</v>
          </cell>
        </row>
        <row r="3324">
          <cell r="B3324">
            <v>12891</v>
          </cell>
          <cell r="C3324" t="str">
            <v>PROYECTO ESPECIFICO PATIO ZONAL ALAMEDA EL JARDIN: BORDILLO ANTEPECHO POLIMERO TIPO B PARA VENTANAS, EN CONCRETO 0.40 x 0.25 MTS. (ALIGERADO)</v>
          </cell>
          <cell r="D3324" t="str">
            <v>ML</v>
          </cell>
          <cell r="E3324">
            <v>22000</v>
          </cell>
        </row>
        <row r="3325">
          <cell r="B3325">
            <v>12892</v>
          </cell>
          <cell r="C3325" t="str">
            <v>PROYECTO ESPECIFICO PATIO ZONAL ALAMEDA EL JARDIN: LAMPARA FLUORESCENTE COMPACTO - EXTERIORES</v>
          </cell>
          <cell r="D3325" t="str">
            <v>UN</v>
          </cell>
          <cell r="E3325">
            <v>23562</v>
          </cell>
        </row>
        <row r="3326">
          <cell r="B3326">
            <v>12893</v>
          </cell>
          <cell r="C3326" t="str">
            <v>PROYECTO ESPECIFICO PATIO ZONAL ALAMEDA EL JARDIN: LAMPARA HALOGENA DE INCRUSTAR EN PISO. Incluye Suministro e Instalación</v>
          </cell>
          <cell r="D3326" t="str">
            <v>UN</v>
          </cell>
          <cell r="E3326">
            <v>116375</v>
          </cell>
        </row>
        <row r="3327">
          <cell r="B3327">
            <v>12895</v>
          </cell>
          <cell r="C3327" t="str">
            <v xml:space="preserve">TUBERIA CONDUIT METALICA RMC D= 6'' </v>
          </cell>
          <cell r="D3327" t="str">
            <v>ML</v>
          </cell>
          <cell r="E3327">
            <v>455401</v>
          </cell>
        </row>
        <row r="3328">
          <cell r="B3328">
            <v>12896</v>
          </cell>
          <cell r="C3328" t="str">
            <v xml:space="preserve">TUBERÍA ALCANTARILLADO 1500 MM 60" HDPE </v>
          </cell>
          <cell r="D3328" t="str">
            <v>ML</v>
          </cell>
          <cell r="E3328">
            <v>4391885</v>
          </cell>
        </row>
        <row r="3329">
          <cell r="B3329">
            <v>12899</v>
          </cell>
          <cell r="C3329"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D3329" t="str">
            <v>UN</v>
          </cell>
          <cell r="E3329">
            <v>21411609</v>
          </cell>
        </row>
        <row r="3330">
          <cell r="B3330">
            <v>12900</v>
          </cell>
          <cell r="C3330" t="str">
            <v>AVENIDA CONTADOR (CL. 134) - BANCA EN CONCRETO M-01-A</v>
          </cell>
          <cell r="D3330" t="str">
            <v>UN</v>
          </cell>
          <cell r="E3330">
            <v>1368500</v>
          </cell>
        </row>
        <row r="3331">
          <cell r="B3331">
            <v>12901</v>
          </cell>
          <cell r="C3331" t="str">
            <v>AVENIDA CONTADOR (CL. 134) - TUERCAS 3/4" ASTM A194</v>
          </cell>
          <cell r="D3331" t="str">
            <v>UN</v>
          </cell>
          <cell r="E3331">
            <v>2391</v>
          </cell>
        </row>
        <row r="3332">
          <cell r="B3332">
            <v>12902</v>
          </cell>
          <cell r="C3332" t="str">
            <v>AVENIDA CONTADOR (CL. 134) - TUERCA 5/8" ASTM A194</v>
          </cell>
          <cell r="D3332" t="str">
            <v>UN</v>
          </cell>
          <cell r="E3332">
            <v>1432</v>
          </cell>
        </row>
        <row r="3333">
          <cell r="B3333">
            <v>12903</v>
          </cell>
          <cell r="C3333" t="str">
            <v>AVENIDA CONTADOR (CL. 134) - TUERCA 1/2" ASTM A194</v>
          </cell>
          <cell r="D3333" t="str">
            <v>UN</v>
          </cell>
          <cell r="E3333">
            <v>703</v>
          </cell>
        </row>
        <row r="3334">
          <cell r="B3334">
            <v>12904</v>
          </cell>
          <cell r="C3334" t="str">
            <v>AVENIDA CONTADOR (CL. 134) - BOLARDO METALICO M-15-A</v>
          </cell>
          <cell r="D3334" t="str">
            <v>UN</v>
          </cell>
          <cell r="E3334">
            <v>226100</v>
          </cell>
        </row>
        <row r="3335">
          <cell r="B3335">
            <v>12905</v>
          </cell>
          <cell r="C3335" t="str">
            <v>AVENIDA CONTADOR (CL. 134) - PAPELERA DOBLE EN ACERO M-121</v>
          </cell>
          <cell r="D3335" t="str">
            <v>UN</v>
          </cell>
          <cell r="E3335">
            <v>1414910</v>
          </cell>
        </row>
        <row r="3336">
          <cell r="B3336">
            <v>12906</v>
          </cell>
          <cell r="C3336" t="str">
            <v>AVENIDA CONTADOR (CL. 134) - GEOMEMBRANA LISA HDPE 40 MILS</v>
          </cell>
          <cell r="D3336" t="str">
            <v>M2</v>
          </cell>
          <cell r="E3336">
            <v>13983</v>
          </cell>
        </row>
        <row r="3337">
          <cell r="B3337">
            <v>12907</v>
          </cell>
          <cell r="C3337" t="str">
            <v>AVENIDA CONTADOR (CL. 134) - ADHESIVO EPÓXICO DE DOS COMPONENTES, LIBRE DE SOLVENTES</v>
          </cell>
          <cell r="D3337" t="str">
            <v>KG</v>
          </cell>
          <cell r="E3337">
            <v>159200</v>
          </cell>
        </row>
        <row r="3338">
          <cell r="B3338">
            <v>12908</v>
          </cell>
          <cell r="C3338" t="str">
            <v>ESTUDIOS Y DISEÑOS PARA SITIOS INESTABLES EN BOGOTÁ D.C - INMUNIZANTE Y PRESERVANTE DE MADERA</v>
          </cell>
          <cell r="D3338" t="str">
            <v>LT</v>
          </cell>
          <cell r="E3338">
            <v>32861</v>
          </cell>
        </row>
        <row r="3339">
          <cell r="B3339">
            <v>12909</v>
          </cell>
          <cell r="C3339" t="str">
            <v xml:space="preserve">ESTUDIOS Y DISEÑOS PARA SITIOS INESTABLES EN BOGOTÁ D.C - COSEDORA Y SELLADORA ELECTRICA DE SACOS </v>
          </cell>
          <cell r="D3339" t="str">
            <v>HR</v>
          </cell>
          <cell r="E3339">
            <v>220</v>
          </cell>
        </row>
        <row r="3340">
          <cell r="B3340">
            <v>12910</v>
          </cell>
          <cell r="C3340" t="str">
            <v>ESTUDIOS Y DISEÑOS PARA SITIOS INESTABLES EN BOGOTÁ D.C - MANTO PERMANENTE PARA CONTROL DE EROSIÓN - TERRATRAC TRM15 O SIMILAR</v>
          </cell>
          <cell r="D3340" t="str">
            <v>M2</v>
          </cell>
          <cell r="E3340">
            <v>8800</v>
          </cell>
        </row>
        <row r="3341">
          <cell r="B3341">
            <v>12911</v>
          </cell>
          <cell r="C3341" t="str">
            <v>ESTUDIOS Y DISEÑOS PARA SITIOS INESTABLES EN BOGOTÁ D.C - GEODREN PLANAR PERMADRAIN 70 DE 0,50M O SIMILAR</v>
          </cell>
          <cell r="D3341" t="str">
            <v>ML</v>
          </cell>
          <cell r="E3341">
            <v>10305</v>
          </cell>
        </row>
        <row r="3342">
          <cell r="B3342">
            <v>12912</v>
          </cell>
          <cell r="C3342"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D3342" t="str">
            <v>UN</v>
          </cell>
          <cell r="E3342">
            <v>71400000</v>
          </cell>
        </row>
        <row r="3343">
          <cell r="B3343">
            <v>12913</v>
          </cell>
          <cell r="C3343"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D3343" t="str">
            <v>UN</v>
          </cell>
          <cell r="E3343">
            <v>844601</v>
          </cell>
        </row>
        <row r="3344">
          <cell r="B3344">
            <v>12914</v>
          </cell>
          <cell r="C3344"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D3344" t="str">
            <v>UN</v>
          </cell>
          <cell r="E3344">
            <v>403800000</v>
          </cell>
        </row>
        <row r="3345">
          <cell r="B3345">
            <v>12915</v>
          </cell>
          <cell r="C3345"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D3345" t="str">
            <v>GLB</v>
          </cell>
          <cell r="E3345">
            <v>3555691184</v>
          </cell>
        </row>
        <row r="3346">
          <cell r="B3346">
            <v>12916</v>
          </cell>
          <cell r="C3346" t="str">
            <v>AUTOHORMIGONERA - VOLUMEN DE HORMIGÓN POR AMASADO DE 1 A 5.5 m3</v>
          </cell>
          <cell r="D3346" t="str">
            <v>HR</v>
          </cell>
          <cell r="E3346">
            <v>217649</v>
          </cell>
        </row>
        <row r="3347">
          <cell r="B3347">
            <v>12917</v>
          </cell>
          <cell r="C3347" t="str">
            <v xml:space="preserve">GRÚA HIDRÁULICA DE BRAZO ARTICULADO MONTADA SOBRE CAMIÓN - CARGA MÁXIMA DE 1 A 17 TONELADAS - INCLUYE OPERARIO </v>
          </cell>
          <cell r="D3347" t="str">
            <v>HR</v>
          </cell>
          <cell r="E3347">
            <v>227008</v>
          </cell>
        </row>
        <row r="3348">
          <cell r="B3348">
            <v>12918</v>
          </cell>
          <cell r="C3348" t="str">
            <v>PLANTA ELÉCTRICA - POTENCIA ELÉCTRICA GENERADA 11-13 kW INCLUYE COMBUSTIBLE</v>
          </cell>
          <cell r="D3348" t="str">
            <v>HR</v>
          </cell>
          <cell r="E3348">
            <v>15697</v>
          </cell>
        </row>
        <row r="3349">
          <cell r="B3349">
            <v>12919</v>
          </cell>
          <cell r="C3349" t="str">
            <v>PARAL METÁLICO CORTO DE 1.50 m A 2.7 m</v>
          </cell>
          <cell r="D3349" t="str">
            <v>MES</v>
          </cell>
          <cell r="E3349">
            <v>3213</v>
          </cell>
        </row>
        <row r="3350">
          <cell r="B3350">
            <v>12920</v>
          </cell>
          <cell r="C3350" t="str">
            <v>ANDAMIO MULTIDIRECCIONAL - ALTURA 9 m - ÁREA 4 m2</v>
          </cell>
          <cell r="D3350" t="str">
            <v>DIA</v>
          </cell>
          <cell r="E3350">
            <v>31654</v>
          </cell>
        </row>
        <row r="3351">
          <cell r="B3351">
            <v>12921</v>
          </cell>
          <cell r="C3351"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D3351" t="str">
            <v>M2</v>
          </cell>
          <cell r="E3351">
            <v>637</v>
          </cell>
        </row>
        <row r="3352">
          <cell r="B3352">
            <v>12922</v>
          </cell>
          <cell r="C3352"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D3352" t="str">
            <v>M2</v>
          </cell>
          <cell r="E3352">
            <v>1027</v>
          </cell>
        </row>
        <row r="3353">
          <cell r="B3353">
            <v>12923</v>
          </cell>
          <cell r="C3353"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D3353" t="str">
            <v>UN</v>
          </cell>
          <cell r="E3353">
            <v>65320061</v>
          </cell>
        </row>
        <row r="3354">
          <cell r="B3354">
            <v>12924</v>
          </cell>
          <cell r="C3354"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D3354" t="str">
            <v>UN</v>
          </cell>
          <cell r="E3354">
            <v>8562202</v>
          </cell>
        </row>
        <row r="3355">
          <cell r="B3355">
            <v>12925</v>
          </cell>
          <cell r="C3355" t="str">
            <v>MEDIDA DE LA IRREGULARIDAD SUPERFICIAL DE UN PAVIMENTO MEDIANTE LA REGLA DE TRES METROS, ESTÁTICA O RODANTE (Por unidad) - No Incluye Transporte</v>
          </cell>
          <cell r="D3355" t="str">
            <v>UN</v>
          </cell>
          <cell r="E3355">
            <v>85680</v>
          </cell>
        </row>
        <row r="3356">
          <cell r="B3356">
            <v>12926</v>
          </cell>
          <cell r="C3356" t="str">
            <v>MEDIDA DE SEGREGACIÓN TÉRMICA DE MEZCLAS ASFÁLTICAS MEDIANTE CÁMARA TERMOGRÁFICA (Por unidad) - No Incluye Transporte</v>
          </cell>
          <cell r="D3356" t="str">
            <v>UN</v>
          </cell>
          <cell r="E3356">
            <v>128520</v>
          </cell>
        </row>
        <row r="3357">
          <cell r="B3357">
            <v>12927</v>
          </cell>
          <cell r="C3357" t="str">
            <v>MEDIDA DE SEGREGACIÓN TÉRMICA DE MEZCLAS ASFÁLTICAS MEDIANTE CÁMARA TERMOGRÁFICA (Por jornada) - No Incluye Transporte</v>
          </cell>
          <cell r="D3357" t="str">
            <v>DIA</v>
          </cell>
          <cell r="E3357">
            <v>535500</v>
          </cell>
        </row>
        <row r="3358">
          <cell r="B3358">
            <v>12928</v>
          </cell>
          <cell r="C3358" t="str">
            <v>CONSTRUCCIÓN DE LA INTERSECCIÓN A DESNIVEL DE PUENTE ARANDA - TEE HD EXTREMO JUNTA HIDRÁULICA 12"x8" (300x200mm)</v>
          </cell>
          <cell r="D3358" t="str">
            <v>UN</v>
          </cell>
          <cell r="E3358">
            <v>3092810</v>
          </cell>
        </row>
        <row r="3359">
          <cell r="B3359">
            <v>12929</v>
          </cell>
          <cell r="C3359" t="str">
            <v>CONSTRUCCIÓN DE LA INTERSECCIÓN A DESNIVEL DE PUENTE ARANDA - TEE HD EXTREMO JUNTA HIDRÁULICA 12"x 6" (300 x 150 mm)</v>
          </cell>
          <cell r="D3359" t="str">
            <v>UN</v>
          </cell>
          <cell r="E3359">
            <v>2827440</v>
          </cell>
        </row>
        <row r="3360">
          <cell r="B3360">
            <v>12930</v>
          </cell>
          <cell r="C3360" t="str">
            <v>CONSTRUCCIÓN DE LA INTERSECCIÓN A DESNIVEL DE PUENTE ARANDA - TEE HD JUNTA HIDRÁULICA 6"x6" (150x150mm)</v>
          </cell>
          <cell r="D3360" t="str">
            <v>UN</v>
          </cell>
          <cell r="E3360">
            <v>708050</v>
          </cell>
        </row>
        <row r="3361">
          <cell r="B3361">
            <v>12931</v>
          </cell>
          <cell r="C3361" t="str">
            <v>CONSTRUCCIÓN DE LA INTERSECCIÓN A DESNIVEL DE PUENTE ARANDA - VÁLVULA TIPO MARIPOSA DISCO INOX. DE Ø 8" CLASE 300. EXTREMOS BRIDADOS</v>
          </cell>
          <cell r="D3361" t="str">
            <v>UN</v>
          </cell>
          <cell r="E3361">
            <v>9137739</v>
          </cell>
        </row>
        <row r="3362">
          <cell r="B3362">
            <v>12932</v>
          </cell>
          <cell r="C3362" t="str">
            <v>CONSTRUCCIÓN DE LA INTERSECCIÓN A DESNIVEL DE PUENTE ARANDA - TEE HD EXTREMO JUNTA HIDRÁULICA 8"x 8" (200x200mm)</v>
          </cell>
          <cell r="D3362" t="str">
            <v>UN</v>
          </cell>
          <cell r="E3362">
            <v>1237600</v>
          </cell>
        </row>
        <row r="3363">
          <cell r="B3363">
            <v>12933</v>
          </cell>
          <cell r="C3363"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D3363" t="str">
            <v>ML</v>
          </cell>
          <cell r="E3363">
            <v>4764021</v>
          </cell>
        </row>
        <row r="3364">
          <cell r="B3364">
            <v>12934</v>
          </cell>
          <cell r="C3364" t="str">
            <v>CONSTRUCCIÓN DE LA INTERSECCIÓN A DESNIVEL DE PUENTE ARANDA - VÁLVULA TIPO MARIPOSA DISCO INOX. DE Ø 4" CLASE 150. EXTREMOS BRIDADOS</v>
          </cell>
          <cell r="D3364" t="str">
            <v>UN</v>
          </cell>
          <cell r="E3364">
            <v>279650</v>
          </cell>
        </row>
        <row r="3365">
          <cell r="B3365">
            <v>12935</v>
          </cell>
          <cell r="C3365" t="str">
            <v>CONSTRUCCIÓN DE LA INTERSECCIÓN A DESNIVEL DE PUENTE ARANDA - VÁLVULA TIPO MARIPOSA DISCO INOX. DE Ø 6" CLASE 150. EXTREMOS BRIDADOS</v>
          </cell>
          <cell r="D3365" t="str">
            <v>UN</v>
          </cell>
          <cell r="E3365">
            <v>470050</v>
          </cell>
        </row>
        <row r="3366">
          <cell r="B3366">
            <v>12936</v>
          </cell>
          <cell r="C3366" t="str">
            <v>CONSTRUCCIÓN DE LA INTERSECCIÓN A DESNIVEL DE PUENTE ARANDA - CODO EN ACERO Ø 45" ENTRE 22 1/2° Y 45° CON JUNTA ESPIGO / CAMPANA CON EMPAQUE DE CAUCHO, CON REVESTIMIENTO INTERIOR Y RECUBRIMIENTO EXTERIOR EN MORTERO CEMENTO. L=0.95m x 0.95m PRESIÓN DE TRABAJO=150</v>
          </cell>
          <cell r="D3366" t="str">
            <v>UN</v>
          </cell>
          <cell r="E3366">
            <v>8108660</v>
          </cell>
        </row>
        <row r="3367">
          <cell r="B3367">
            <v>12937</v>
          </cell>
          <cell r="C3367" t="str">
            <v>CONSTRUCCIÓN DE LA INTERSECCIÓN A DESNIVEL DE PUENTE ARANDA - CODO EN ACERO Ø 27" ENTRE 22 1/2° Y 45° CON JUNTA ESPIGO / CAMPANA CON EMPAQUE DE CAUCHO, CON REVESTIMIENTO INTERIOR Y RECUBRIMIENTO EXTERIOR EN MORTERO CEMENTO. L=0.85m x 0.85m PRESIÓN TRABAJO 150PSI</v>
          </cell>
          <cell r="D3367" t="str">
            <v>UN</v>
          </cell>
          <cell r="E3367">
            <v>5346313</v>
          </cell>
        </row>
        <row r="3368">
          <cell r="B3368">
            <v>12938</v>
          </cell>
          <cell r="C3368" t="str">
            <v>CONSTRUCCIÓN DE LA INTERSECCIÓN A DESNIVEL DE PUENTE ARANDA - CODO HD JUNTA HIDRÁULICA PARA PVC 22.5°X6"</v>
          </cell>
          <cell r="D3368" t="str">
            <v>UN</v>
          </cell>
          <cell r="E3368">
            <v>461720</v>
          </cell>
        </row>
        <row r="3369">
          <cell r="B3369">
            <v>12939</v>
          </cell>
          <cell r="C3369" t="str">
            <v>CONSTRUCCIÓN DE LA INTERSECCIÓN A DESNIVEL DE PUENTE ARANDA - TEE HD EXTREMO JUNTA HIDRÁULICA 6"x 4" (160 x 100 mm)</v>
          </cell>
          <cell r="D3369" t="str">
            <v>UN</v>
          </cell>
          <cell r="E3369">
            <v>566440</v>
          </cell>
        </row>
        <row r="3370">
          <cell r="B3370">
            <v>12940</v>
          </cell>
          <cell r="C3370" t="str">
            <v>CONSTRUCCIÓN DE LA INTERSECCIÓN A DESNIVEL DE PUENTE ARANDA - TEE HD EXTREMO JUNTA HIDRÁULICA 12"x 4" (300 x 100 mm)</v>
          </cell>
          <cell r="D3370" t="str">
            <v>UN</v>
          </cell>
          <cell r="E3370">
            <v>2740570</v>
          </cell>
        </row>
        <row r="3371">
          <cell r="B3371">
            <v>12941</v>
          </cell>
          <cell r="C3371" t="str">
            <v>CONSTRUCCIÓN DE LA INTERSECCIÓN A DESNIVEL DE PUENTE ARANDA - REDUCCIÓN  EN ACERO 45° x 42° CON ESPIGO Ø=45" Y CAMPANA Ø=42", revestida interior y exteriormente con mortero de cemento. L=0.35m. Presión de trabajo=150 psi)</v>
          </cell>
          <cell r="D3371" t="str">
            <v>UN</v>
          </cell>
          <cell r="E3371">
            <v>6914019</v>
          </cell>
        </row>
        <row r="3372">
          <cell r="B3372">
            <v>12942</v>
          </cell>
          <cell r="C3372" t="str">
            <v>CONSTRUCCIÓN DE LA INTERSECCIÓN A DESNIVEL DE PUENTE ARANDA - REDUCCIÓN  EN ACERO Ø27° x Ø24° CON ESPIGO Ø=27" Y CAMPANA Ø=24", revestida interior y exteriormente con mortero de cemento. L=0.35m. Presión de trabajo=150 psi)</v>
          </cell>
          <cell r="D3372" t="str">
            <v>UN</v>
          </cell>
          <cell r="E3372">
            <v>3740170</v>
          </cell>
        </row>
        <row r="3373">
          <cell r="B3373">
            <v>12943</v>
          </cell>
          <cell r="C3373" t="str">
            <v>CONSTRUCCIÓN DE LA INTERSECCIÓN A DESNIVEL DE PUENTE ARANDA - TAPON HD EXTREMO JUNTA HIDRÁULICA D=4"</v>
          </cell>
          <cell r="D3373" t="str">
            <v>UN</v>
          </cell>
          <cell r="E3373">
            <v>130900</v>
          </cell>
        </row>
        <row r="3374">
          <cell r="B3374">
            <v>12944</v>
          </cell>
          <cell r="C3374" t="str">
            <v>CONSTRUCCIÓN DE LA INTERSECCIÓN A DESNIVEL DE PUENTE ARANDA - CODO HD JUNTA HIDRAULICA PARA PVC 22.5ºX8"</v>
          </cell>
          <cell r="D3374" t="str">
            <v>UN</v>
          </cell>
          <cell r="E3374">
            <v>717570</v>
          </cell>
        </row>
        <row r="3375">
          <cell r="B3375">
            <v>12945</v>
          </cell>
          <cell r="C3375" t="str">
            <v>CONSTRUCCIÓN DE LA INTERSECCIÓN A DESNIVEL DE PUENTE ARANDA - TUBO EN ACERO Ø 20" CON UNIONES ESPIGO/CAMPANA CON EMPAQUE DE CAUCHO. REVEST.INTERIOR Y RECUBR EXT. EN MORTERO CEMENTO. L= 6.00m PRESIÓN TRABAJO 150 PSI</v>
          </cell>
          <cell r="D3375" t="str">
            <v>ML</v>
          </cell>
          <cell r="E3375">
            <v>961401</v>
          </cell>
        </row>
        <row r="3376">
          <cell r="B3376">
            <v>12946</v>
          </cell>
          <cell r="C3376" t="str">
            <v>CONSTRUCCIÓN DE LA INTERSECCIÓN A DESNIVEL DE PUENTE ARANDA - CODO HD JUNTA HIDRAULICA PARA PVC 45ºX8"</v>
          </cell>
          <cell r="D3376" t="str">
            <v>UN</v>
          </cell>
          <cell r="E3376">
            <v>921060</v>
          </cell>
        </row>
        <row r="3377">
          <cell r="B3377">
            <v>12947</v>
          </cell>
          <cell r="C3377" t="str">
            <v>CONSTRUCCIÓN DE LA INTERSECCIÓN A DESNIVEL DE PUENTE ARANDA - TAPON HD EXTREMO JUNTA HIDRÁULICA D=6"</v>
          </cell>
          <cell r="D3377" t="str">
            <v>UN</v>
          </cell>
          <cell r="E3377">
            <v>360570</v>
          </cell>
        </row>
        <row r="3378">
          <cell r="B3378">
            <v>12948</v>
          </cell>
          <cell r="C3378" t="str">
            <v>CONSTRUCCIÓN DE LA INTERSECCIÓN A DESNIVEL DE PUENTE ARANDA - VÁLVULA TIPO MARIPOSA DISCO INOX. DE Ø 24" CLASE 150. EXTREMOS BRIDADOS</v>
          </cell>
          <cell r="D3378" t="str">
            <v>UN</v>
          </cell>
          <cell r="E3378">
            <v>25347000</v>
          </cell>
        </row>
        <row r="3379">
          <cell r="B3379">
            <v>12949</v>
          </cell>
          <cell r="C3379" t="str">
            <v>CONSTRUCCIÓN DE LA INTERSECCIÓN A DESNIVEL DE PUENTE ARANDA - TUBO EN ACERO Ø 27" CON UNIONES ESPIGO/CAMPANA CON EMPAQUE DE CAUCHO. REVEST.INTERIOR Y RECUBR EXT. EN MORTERO CEMENTO. L= 6.00m PRESIÓN TRABAJO 150 PSI</v>
          </cell>
          <cell r="D3379" t="str">
            <v>ML</v>
          </cell>
          <cell r="E3379">
            <v>1475719</v>
          </cell>
        </row>
        <row r="3380">
          <cell r="B3380">
            <v>12950</v>
          </cell>
          <cell r="C3380" t="str">
            <v>CONSTRUCCIÓN DE LA INTERSECCIÓN A DESNIVEL DE PUENTE ARANDA - VÁLVULA COMPUERTA ELÁSTICA VÁSTAGO NO ASCENDENTE JUNTA HIDRÁULICA D=6"</v>
          </cell>
          <cell r="D3380" t="str">
            <v>UN</v>
          </cell>
          <cell r="E3380">
            <v>1812370</v>
          </cell>
        </row>
        <row r="3381">
          <cell r="B3381">
            <v>12951</v>
          </cell>
          <cell r="C3381" t="str">
            <v>CONSTRUCCIÓN DE LA INTERSECCIÓN A DESNIVEL DE PUENTE ARANDA - CÁMARA PREFABRICADA TIPO I - CÁMARA RECTA. DIAMETRO 1800MM Y PROFUNDIDAD DE 6 A 9M</v>
          </cell>
          <cell r="D3381" t="str">
            <v>UN</v>
          </cell>
          <cell r="E3381">
            <v>39143382</v>
          </cell>
        </row>
        <row r="3382">
          <cell r="B3382">
            <v>12952</v>
          </cell>
          <cell r="C3382"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D3382" t="str">
            <v>UN</v>
          </cell>
          <cell r="E3382">
            <v>7343490</v>
          </cell>
        </row>
        <row r="3383">
          <cell r="B3383">
            <v>12953</v>
          </cell>
          <cell r="C3383" t="str">
            <v>CONSTRUCCIÓN DE LA INTERSECCIÓN A DESNIVEL DE PUENTE ARANDA - VÁLVULA COMPUERTA ELÁSTICA VNA (VÁSTAGO NO ASCENDENTE) D=4" EXTREMOS JUNTA HIDRÁULICA</v>
          </cell>
          <cell r="D3383" t="str">
            <v>UN</v>
          </cell>
          <cell r="E3383">
            <v>938910</v>
          </cell>
        </row>
        <row r="3384">
          <cell r="B3384">
            <v>12954</v>
          </cell>
          <cell r="C3384" t="str">
            <v>CONSTRUCCIÓN DE LA INTERSECCIÓN A DESNIVEL DE PUENTE ARANDA - CODO 45° PVC ALCANTARILLADO D=6"</v>
          </cell>
          <cell r="D3384" t="str">
            <v>UN</v>
          </cell>
          <cell r="E3384">
            <v>67290</v>
          </cell>
        </row>
        <row r="3385">
          <cell r="B3385">
            <v>12955</v>
          </cell>
          <cell r="C3385" t="str">
            <v>CONSTRUCCIÓN DE LA INTERSECCIÓN A DESNIVEL DE PUENTE ARANDA - SALIDA NORMAL EN ACERO Ø6" CON EXTREMO BRIDADO. REVESTIMIENTO INTERIOR Y EXTERIOR EN PINTURA EPÓXICA. L= 0.15m. INSTALADA EN FABRICA SOBRE TUBO O ACCESORIO HASTA Ø45". NO INCLUYE VALOR DEL TUBO.</v>
          </cell>
          <cell r="D3385" t="str">
            <v>UN</v>
          </cell>
          <cell r="E3385">
            <v>723996</v>
          </cell>
        </row>
        <row r="3386">
          <cell r="B3386">
            <v>12956</v>
          </cell>
          <cell r="C3386"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D3386" t="str">
            <v>ML</v>
          </cell>
          <cell r="E3386">
            <v>2254812</v>
          </cell>
        </row>
        <row r="3387">
          <cell r="B3387">
            <v>12957</v>
          </cell>
          <cell r="C3387"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D3387" t="str">
            <v>UN</v>
          </cell>
          <cell r="E3387">
            <v>5903828</v>
          </cell>
        </row>
        <row r="3388">
          <cell r="B3388">
            <v>12958</v>
          </cell>
          <cell r="C3388" t="str">
            <v>CONSTRUCCIÓN DE LA INTERSECCIÓN A DESNIVEL DE PUENTE ARANDA - REDUCCIÓN EN ACERO D=18" A D=8" CON ESPIGO EN D=18" Y CAMPANA EN D=8", CON REVESTIMIENTO INTERIOR Y RECUBIRMIENTO EXTERIOR EN MORTERO DE CEMENTO. L=0,20M. PRESIÓN DE TRABAJO 150 PSI.</v>
          </cell>
          <cell r="D3388" t="str">
            <v>UN</v>
          </cell>
          <cell r="E3388">
            <v>2634541</v>
          </cell>
        </row>
        <row r="3389">
          <cell r="B3389">
            <v>12959</v>
          </cell>
          <cell r="C3389"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D3389" t="str">
            <v>UN</v>
          </cell>
          <cell r="E3389">
            <v>2610265</v>
          </cell>
        </row>
        <row r="3390">
          <cell r="B3390">
            <v>12960</v>
          </cell>
          <cell r="C3390"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D3390" t="str">
            <v>UN</v>
          </cell>
          <cell r="E3390">
            <v>4455122</v>
          </cell>
        </row>
        <row r="3391">
          <cell r="B3391">
            <v>12961</v>
          </cell>
          <cell r="C3391" t="str">
            <v>CONSTRUCCIÓN DE LA INTERSECCIÓN A DESNIVEL DE PUENTE ARANDA - REDUCCIÓN EN ACERO D=18" A D=12" CON ESPIGO EN D=18" Y CAMPANA EN D=12", CON REVESTIMIENTO INTERIOR Y RECUBIRMIENTO EXTERIOR EN MORTERO DE CEMENTO. L=0,20M. PRESIÓN DE TRABAJO 150 PSI.</v>
          </cell>
          <cell r="D3391" t="str">
            <v>UN</v>
          </cell>
          <cell r="E3391">
            <v>2823870</v>
          </cell>
        </row>
        <row r="3392">
          <cell r="B3392">
            <v>12962</v>
          </cell>
          <cell r="C3392" t="str">
            <v>CONSTRUCCIÓN DE LA INTERSECCIÓN A DESNIVEL DE PUENTE ARANDA - REDUCCIÓN EN ACERO D=20" A D=18" CON ESPIGO EN D=20" Y CAMPANA EN D=18", CON REVESTIMIENTO INTERIOR Y RECUBIRMIENTO EXTERIOR EN MORTERO DE CEMENTO. L=0,20M. PRESIÓN DE TRABAJO 150 PSI.</v>
          </cell>
          <cell r="D3392" t="str">
            <v>UN</v>
          </cell>
          <cell r="E3392">
            <v>2806258</v>
          </cell>
        </row>
        <row r="3393">
          <cell r="B3393">
            <v>12963</v>
          </cell>
          <cell r="C3393" t="str">
            <v>CONSTRUCCIÓN DE LA INTERSECCIÓN A DESNIVEL DE PUENTE ARANDA - REDUCCIÓN EN ACERO D=24" A D=18" CON ESPIGO EN D=24" Y CAMPANA EN D=18", CON REVESTIMIENTO INTERIOR Y RECUBIRMIENTO EXTERIOR EN MORTERO DE CEMENTO. L=0,20M. PRESIÓN DE TRABAJO 150 PSI.</v>
          </cell>
          <cell r="D3393" t="str">
            <v>UN</v>
          </cell>
          <cell r="E3393">
            <v>3568929</v>
          </cell>
        </row>
        <row r="3394">
          <cell r="B3394">
            <v>12964</v>
          </cell>
          <cell r="C3394"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D3394" t="str">
            <v>UN</v>
          </cell>
          <cell r="E3394">
            <v>9819642</v>
          </cell>
        </row>
        <row r="3395">
          <cell r="B3395">
            <v>12965</v>
          </cell>
          <cell r="C3395"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D3395" t="str">
            <v>UN</v>
          </cell>
          <cell r="E3395">
            <v>10568628</v>
          </cell>
        </row>
        <row r="3396">
          <cell r="B3396">
            <v>12966</v>
          </cell>
          <cell r="C3396" t="str">
            <v>CONSTRUCCIÓN DE LA INTERSECCIÓN A DESNIVEL DE PUENTE ARANDA - REDUCCIÓN EN ACERO D=36" A D=30" CON ESPIGO EN D=36" Y CAMPANA EN D=30", CON REVESTIMIENTO INTERIOR Y RECUBIRMIENTO EXTERIOR EN MORTERO DE CEMENTO. L=0,20M. PRESIÓN DE TRABAJO 150 PSI.</v>
          </cell>
          <cell r="D3396" t="str">
            <v>UN</v>
          </cell>
          <cell r="E3396">
            <v>5584670</v>
          </cell>
        </row>
        <row r="3397">
          <cell r="B3397">
            <v>12967</v>
          </cell>
          <cell r="C3397" t="str">
            <v>CONSTRUCCIÓN DE LA INTERSECCIÓN A DESNIVEL DE PUENTE ARANDA - CODO 42" WSP ENTRE 5° Y 22.5° WSP ACERO CARBON NORMA AWWA C200 150 PSI, CON RECUBRIMIENTO SEGÚN NORMA AWWA C205, EXTREMO ESPIGO, CAMPANA. (Incluye suministro e instalación)</v>
          </cell>
          <cell r="D3397" t="str">
            <v>UN</v>
          </cell>
          <cell r="E3397">
            <v>7153090</v>
          </cell>
        </row>
        <row r="3398">
          <cell r="B3398">
            <v>12968</v>
          </cell>
          <cell r="C3398" t="str">
            <v>CONSTRUCCIÓN DE LA INTERSECCIÓN A DESNIVEL DE PUENTE ARANDA - CODO HD JUNTA HIDRÁULICA PARA PVC 45ºX6"</v>
          </cell>
          <cell r="D3398" t="str">
            <v>UN</v>
          </cell>
          <cell r="E3398">
            <v>504560</v>
          </cell>
        </row>
        <row r="3399">
          <cell r="B3399">
            <v>12969</v>
          </cell>
          <cell r="C3399" t="str">
            <v>CONSTRUCCIÓN DE LA INTERSECCIÓN A DESNIVEL DE PUENTE ARANDA - UNIÓN DE DESMONTAJE RÍGIDA D=36" CLASE 150</v>
          </cell>
          <cell r="D3399" t="str">
            <v>UN</v>
          </cell>
          <cell r="E3399">
            <v>12129849</v>
          </cell>
        </row>
        <row r="3400">
          <cell r="B3400">
            <v>12970</v>
          </cell>
          <cell r="C3400" t="str">
            <v>CONSTRUCCIÓN DE LA INTERSECCIÓN A DESNIVEL DE PUENTE ARANDA - VÁLVULA TIPO MARIPOSA DE Ø 36", ASTM A536, CL 150 #, CON EXTREMOS BRIDADOS ANSI/ASME B16.47</v>
          </cell>
          <cell r="D3400" t="str">
            <v>UN</v>
          </cell>
          <cell r="E3400">
            <v>53506349</v>
          </cell>
        </row>
        <row r="3401">
          <cell r="B3401">
            <v>12971</v>
          </cell>
          <cell r="C3401" t="str">
            <v>CONSTRUCCIÓN DE LA INTERSECCIÓN A DESNIVEL DE PUENTE ARANDA - ADAPTADOR PVC MACHO ROSCADO D=3/4"</v>
          </cell>
          <cell r="D3401" t="str">
            <v>UN</v>
          </cell>
          <cell r="E3401">
            <v>1050</v>
          </cell>
        </row>
        <row r="3402">
          <cell r="B3402">
            <v>12972</v>
          </cell>
          <cell r="C3402" t="str">
            <v>CONSTRUCCIÓN DE LA INTERSECCIÓN A DESNIVEL DE PUENTE ARANDA - REGISTRO DE CORTE 1"</v>
          </cell>
          <cell r="D3402" t="str">
            <v>UN</v>
          </cell>
          <cell r="E3402">
            <v>112327</v>
          </cell>
        </row>
        <row r="3403">
          <cell r="B3403">
            <v>12973</v>
          </cell>
          <cell r="C3403"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D3403" t="str">
            <v>UN</v>
          </cell>
          <cell r="E3403">
            <v>11907735</v>
          </cell>
        </row>
        <row r="3404">
          <cell r="B3404">
            <v>12974</v>
          </cell>
          <cell r="C3404" t="str">
            <v>CONSTRUCCIÓN DE LA INTERSECCIÓN A DESNIVEL DE PUENTE ARANDA - Reducción en Acero φ 45" x φ 36" con Campana φ 45" y Espigo φ 36" con revestimientos interior y Exterior en Mortero de Cemento. L=1,05m. Presión de Trabajo = 150 PSI</v>
          </cell>
          <cell r="D3404" t="str">
            <v>UN</v>
          </cell>
          <cell r="E3404">
            <v>6885340</v>
          </cell>
        </row>
        <row r="3405">
          <cell r="B3405">
            <v>12975</v>
          </cell>
          <cell r="C3405" t="str">
            <v>CONSTRUCCIÓN DE LA INTERSECCIÓN A DESNIVEL DE PUENTE ARANDA - NIPLE EN ACERO Ø=36" EXTREMOS ESPIGO/CAMPANA, REVESTIMIENTO INTERIOR Y RECUBRIMIENTO EXTERIOR EN MORTERO DE CEMENTO, CON SALIDA BRIDADA (ANSI B16.5) PARA VENTOSA 6" PRESIÓN DE DISEÑO 150 PSI</v>
          </cell>
          <cell r="D3405" t="str">
            <v>UN</v>
          </cell>
          <cell r="E3405">
            <v>4715970</v>
          </cell>
        </row>
        <row r="3406">
          <cell r="B3406">
            <v>12976</v>
          </cell>
          <cell r="C3406" t="str">
            <v>CONSTRUCCIÓN DE LA INTERSECCIÓN A DESNIVEL DE PUENTE ARANDA - NIPLE EN ACERO Ø=18" EXTREMOS ESPIGO/CAMPANA, REVESTIMIENTO INTERIOR Y RECUBRIMIENTO EXTERIOR EN MORTERO DE CEMENTO, CON SALIDA BRIDADA SEGÚN ANSI B16.5 PARA VENTOSA 3". PRESIÓN DE DISEÑO 150 PSI</v>
          </cell>
          <cell r="D3406" t="str">
            <v>UN</v>
          </cell>
          <cell r="E3406">
            <v>2329425</v>
          </cell>
        </row>
        <row r="3407">
          <cell r="B3407">
            <v>12977</v>
          </cell>
          <cell r="C3407"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D3407" t="str">
            <v>UN</v>
          </cell>
          <cell r="E3407">
            <v>950096</v>
          </cell>
        </row>
        <row r="3408">
          <cell r="B3408">
            <v>12978</v>
          </cell>
          <cell r="C3408"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D3408" t="str">
            <v>UN</v>
          </cell>
          <cell r="E3408">
            <v>686749</v>
          </cell>
        </row>
        <row r="3409">
          <cell r="B3409">
            <v>12979</v>
          </cell>
          <cell r="C3409"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D3409" t="str">
            <v>UN</v>
          </cell>
          <cell r="E3409">
            <v>510986</v>
          </cell>
        </row>
        <row r="3410">
          <cell r="B3410">
            <v>12980</v>
          </cell>
          <cell r="C3410" t="str">
            <v>CONSTRUCCIÓN DE LA INTERSECCIÓN A DESNIVEL DE PUENTE ARANDA - NIPLE EN ACERO Ø=30" EXTREMOS ESPIGO/CAMPANA, REVESTIMIENTO INTERIOR Y EXTERIOR EN MORTERO DE CEMENTO, CON SALIDA BRIDADA SEGÚN ANSI B16.5 PARA VENTOSA 6". PRESIÓN DE DISEÑO 350 PSI</v>
          </cell>
          <cell r="D3410" t="str">
            <v>UN</v>
          </cell>
          <cell r="E3410">
            <v>4163810</v>
          </cell>
        </row>
        <row r="3411">
          <cell r="B3411">
            <v>12981</v>
          </cell>
          <cell r="C3411" t="str">
            <v>CONSTRUCCIÓN DE LA INTERSECCIÓN A DESNIVEL DE PUENTE ARANDA - CODO HD EXTREMO JUNTA HIDRÁULICA PARA PVC 45ºX12"</v>
          </cell>
          <cell r="D3411" t="str">
            <v>UN</v>
          </cell>
          <cell r="E3411">
            <v>2033710</v>
          </cell>
        </row>
        <row r="3412">
          <cell r="B3412">
            <v>12982</v>
          </cell>
          <cell r="C3412" t="str">
            <v>CONSTRUCCIÓN DE LA INTERSECCIÓN A DESNIVEL DE PUENTE ARANDA - CODO HD EXTREMO JUNTA HIDRÁULICA PARA PVC 22.5ºX12"</v>
          </cell>
          <cell r="D3412" t="str">
            <v>UN</v>
          </cell>
          <cell r="E3412">
            <v>1980160</v>
          </cell>
        </row>
        <row r="3413">
          <cell r="B3413">
            <v>12983</v>
          </cell>
          <cell r="C3413" t="str">
            <v>CONSTRUCCIÓN DE LA INTERSECCIÓN A DESNIVEL DE PUENTE ARANDA - CODO HD EXTREMO JUNTA HIDRÁULICA PARA PVC 90ºX4"</v>
          </cell>
          <cell r="D3413" t="str">
            <v>UN</v>
          </cell>
          <cell r="E3413">
            <v>320110</v>
          </cell>
        </row>
        <row r="3414">
          <cell r="B3414">
            <v>12984</v>
          </cell>
          <cell r="C3414" t="str">
            <v>CONSTRUCCIÓN DE LA INTERSECCIÓN A DESNIVEL DE PUENTE ARANDA - CODO HD EXTREMO JUNTA HIDRÁULICA PARA PVC 90ºX12"</v>
          </cell>
          <cell r="D3414" t="str">
            <v>UN</v>
          </cell>
          <cell r="E3414">
            <v>2193170</v>
          </cell>
        </row>
        <row r="3415">
          <cell r="B3415">
            <v>12985</v>
          </cell>
          <cell r="C3415" t="str">
            <v>CONSTRUCCIÓN DE LA INTERSECCIÓN A DESNIVEL DE PUENTE ARANDA - CODO HD EXTREMO JUNTA HIDRÁULICA PARA PVC 45ºX4"</v>
          </cell>
          <cell r="D3415" t="str">
            <v>UN</v>
          </cell>
          <cell r="E3415">
            <v>232050</v>
          </cell>
        </row>
        <row r="3416">
          <cell r="B3416">
            <v>12986</v>
          </cell>
          <cell r="C3416" t="str">
            <v>CONSTRUCCIÓN DE LA INTERSECCIÓN A DESNIVEL DE PUENTE ARANDA - CODO HD EXTREMO JUNTA HIDRÁULICA PARA PVC 90ºX6"</v>
          </cell>
          <cell r="D3416" t="str">
            <v>UN</v>
          </cell>
          <cell r="E3416">
            <v>584290</v>
          </cell>
        </row>
        <row r="3417">
          <cell r="B3417">
            <v>12987</v>
          </cell>
          <cell r="C3417" t="str">
            <v>CONSTRUCCIÓN DE LA INTERSECCIÓN A DESNIVEL DE PUENTE ARANDA - CODO HD JUNTA HIDRAULICA PARA PVC 11.25º X 12"</v>
          </cell>
          <cell r="D3417" t="str">
            <v>UN</v>
          </cell>
          <cell r="E3417">
            <v>1750490</v>
          </cell>
        </row>
        <row r="3418">
          <cell r="B3418">
            <v>12988</v>
          </cell>
          <cell r="C3418" t="str">
            <v>CONSTRUCCIÓN DE LA INTERSECCIÓN A DESNIVEL DE PUENTE ARANDA - VÁLVULA COMPUERTA ELÁSTICA VÁSTAGO NO ASCENDENTE EXTREMO JUNTA HIDRÁULICA D=8"</v>
          </cell>
          <cell r="D3418" t="str">
            <v>UN</v>
          </cell>
          <cell r="E3418">
            <v>2651320</v>
          </cell>
        </row>
        <row r="3419">
          <cell r="B3419">
            <v>12989</v>
          </cell>
          <cell r="C3419" t="str">
            <v>CONSTRUCCIÓN DE LA INTERSECCIÓN A DESNIVEL DE PUENTE ARANDA - VÁLVULA COMPUERTA ELÁSTICA VÁSTAGO NO ASCENDENTE EXTREMO JUNTA HIDRÁULICA D=12"</v>
          </cell>
          <cell r="D3419" t="str">
            <v>UN</v>
          </cell>
          <cell r="E3419">
            <v>6185620</v>
          </cell>
        </row>
        <row r="3420">
          <cell r="B3420">
            <v>12990</v>
          </cell>
          <cell r="C3420" t="str">
            <v>CONSTRUCCIÓN DE LA INTERSECCIÓN A DESNIVEL DE PUENTE ARANDA - TEE EN ACERO Ø 16" x 12" CON EXTREMOS ESPIGO/CAMPANA Y BRIDA EN LA DERIVACIÓN (A)</v>
          </cell>
          <cell r="D3420" t="str">
            <v>UN</v>
          </cell>
          <cell r="E3420">
            <v>3079720</v>
          </cell>
        </row>
        <row r="3421">
          <cell r="B3421">
            <v>12991</v>
          </cell>
          <cell r="C3421" t="str">
            <v>CONSTRUCCIÓN DE LA INTERSECCIÓN A DESNIVEL DE PUENTE ARANDA - VÁLVULA CHEQUE DE 4" (A) (150 PSI)</v>
          </cell>
          <cell r="D3421" t="str">
            <v>UN</v>
          </cell>
          <cell r="E3421">
            <v>861882</v>
          </cell>
        </row>
        <row r="3422">
          <cell r="B3422">
            <v>12992</v>
          </cell>
          <cell r="C3422" t="str">
            <v>CONSTRUCCIÓN DE LA INTERSECCIÓN A DESNIVEL DE PUENTE ARANDA - CODO EN ACERO D=24" CON REVEST. INTER. Y EXT. EN MORTERO DE CEMENTO. ENTRE 22 1/2° Y 45° L=0.80M X 0.80M. INCLUYE JUNTA ESPIGO-CAMPANA CON EMPAQUES DE CAUCHO</v>
          </cell>
          <cell r="D3422" t="str">
            <v>UN</v>
          </cell>
          <cell r="E3422">
            <v>4759286</v>
          </cell>
        </row>
        <row r="3423">
          <cell r="B3423">
            <v>12993</v>
          </cell>
          <cell r="C3423" t="str">
            <v>CONSTRUCCIÓN DE LA INTERSECCIÓN A DESNIVEL DE PUENTE ARANDA - CODO EN ACERO Ø=24" ENTRE 67 1/2° Y 90° JUNTA ESPIGO Y CAMPANA, CON EMPAQUE DE CAUCHO, CON REVEST.INT. Y RECUBR. EXT. EN MORTERO DE CEMENTO. L= 1.75m x 1.75m PRESIÓN DE TRABAJO 150PSI.</v>
          </cell>
          <cell r="D3423" t="str">
            <v>UN</v>
          </cell>
          <cell r="E3423">
            <v>8257172</v>
          </cell>
        </row>
        <row r="3424">
          <cell r="B3424">
            <v>12994</v>
          </cell>
          <cell r="C3424" t="str">
            <v>CONSTRUCCIÓN DE LA INTERSECCIÓN A DESNIVEL DE PUENTE ARANDA - BRIDA FLANGLES SLIP-ON ACERO CARBÓN 150 D= 24"</v>
          </cell>
          <cell r="D3424" t="str">
            <v>UN</v>
          </cell>
          <cell r="E3424">
            <v>1730260</v>
          </cell>
        </row>
        <row r="3425">
          <cell r="B3425">
            <v>12995</v>
          </cell>
          <cell r="C3425"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D3425" t="str">
            <v>ML</v>
          </cell>
          <cell r="E3425">
            <v>1300789</v>
          </cell>
        </row>
        <row r="3426">
          <cell r="B3426">
            <v>12996</v>
          </cell>
          <cell r="C3426" t="str">
            <v>CONSTRUCCIÓN DE LA INTERSECCIÓN A DESNIVEL DE PUENTE ARANDA - TUBO EN ACERO F 18" CON UNIONES ESPIGO / CAMPANA CON EMPAQUE DE CAUCHO, CON REVESTIMIENTO INTERIOR Y RECUBRIMIENTO EXTERIOR EN MORTERO DE CEMENTO. FABRICADO DE CONFORMIDAD CON LA NORMA AWWA C 200 A PA</v>
          </cell>
          <cell r="D3426" t="str">
            <v>ML</v>
          </cell>
          <cell r="E3426">
            <v>871199</v>
          </cell>
        </row>
        <row r="3427">
          <cell r="B3427">
            <v>12997</v>
          </cell>
          <cell r="C3427" t="str">
            <v>CONSTRUCCIÓN DE LA INTERSECCIÓN A DESNIVEL DE PUENTE ARANDA - TEE PEAD U. M . 4" X 2"</v>
          </cell>
          <cell r="D3427" t="str">
            <v>UN</v>
          </cell>
          <cell r="E3427">
            <v>98436</v>
          </cell>
        </row>
        <row r="3428">
          <cell r="B3428">
            <v>12998</v>
          </cell>
          <cell r="C3428" t="str">
            <v>CONSTRUCCIÓN DE LA INTERSECCIÓN A DESNIVEL DE PUENTE ARANDA - NIPLE EN ACERO Ø=36" EXTREMOS ESPIGO/BRIDA, CON REVESTIMIENTO INTERIOR Y RECUBRIMIENTO EXTERIOR EN MORTERO CEMENTO, L=2000mm CON SALIDA PARA VENTOSA Ø4" Y BY-PASS Ø4" SUMINISTRO Y TRANSPORTE</v>
          </cell>
          <cell r="D3428" t="str">
            <v>UN</v>
          </cell>
          <cell r="E3428">
            <v>8935710</v>
          </cell>
        </row>
        <row r="3429">
          <cell r="B3429">
            <v>12999</v>
          </cell>
          <cell r="C3429" t="str">
            <v>CONSTRUCCIÓN DE LA INTERSECCIÓN A DESNIVEL DE PUENTE ARANDA - CODO EN ACERO D=30"  ENTRE 5° Y 22 1/2°, JUNTA ESPIGO CAMPANA CON EMPAQUE DE CAUHO, CON REVESTIMIENTO INTERIOR Y EXTERIOR EN MORTERO DE CEMENTO. L=0.45M X 0.45M. PRESIÓN DE TRABAJO 150 PSI. SUMINISTRO</v>
          </cell>
          <cell r="D3429" t="str">
            <v>UN</v>
          </cell>
          <cell r="E3429">
            <v>4564602</v>
          </cell>
        </row>
        <row r="3430">
          <cell r="B3430">
            <v>13000</v>
          </cell>
          <cell r="C3430" t="str">
            <v xml:space="preserve">CONSTRUCCIÓN DE LA INTERSECCIÓN A DESNIVEL DE PUENTE ARANDA - CEMENTO ASFÁLTICO 60-70 </v>
          </cell>
          <cell r="D3430" t="str">
            <v>KG</v>
          </cell>
          <cell r="E3430">
            <v>1753</v>
          </cell>
        </row>
        <row r="3431">
          <cell r="B3431">
            <v>13001</v>
          </cell>
          <cell r="C3431" t="str">
            <v>CONSTRUCCIÓN DE LA INTERSECCIÓN A DESNIVEL DE PUENTE ARANDA - APOYO ELASTOMÉRICO SLIDE-FLON 60x70x7,5 DESLIZANTE.</v>
          </cell>
          <cell r="D3431" t="str">
            <v>UN</v>
          </cell>
          <cell r="E3431">
            <v>7979250</v>
          </cell>
        </row>
        <row r="3432">
          <cell r="B3432">
            <v>13002</v>
          </cell>
          <cell r="C3432" t="str">
            <v>CONSTRUCCIÓN DE LA INTERSECCIÓN A DESNIVEL DE PUENTE ARANDA - JUNTA DE DILATACIÓN 330 MOVIMIENTO 330mm+/-165mm MODULOS 1.22 m</v>
          </cell>
          <cell r="D3432" t="str">
            <v>ML</v>
          </cell>
          <cell r="E3432">
            <v>7140000</v>
          </cell>
        </row>
        <row r="3433">
          <cell r="B3433">
            <v>13003</v>
          </cell>
          <cell r="C3433" t="str">
            <v>CONSTRUCCIÓN DE LA INTERSECCIÓN A DESNIVEL DE PUENTE ARANDA - TRANSPORTE DE EQUIPOS PARA PRUEBA DE CARGA ESTÁTICA POR VIAJE DIURNO SIN ESCOLTA (En la Avenida La Sirena (AC 153 desde Kr 9 a Kr 19)</v>
          </cell>
          <cell r="D3433" t="str">
            <v>VIAJE</v>
          </cell>
          <cell r="E3433">
            <v>2161459</v>
          </cell>
        </row>
        <row r="3434">
          <cell r="B3434">
            <v>13004</v>
          </cell>
          <cell r="C3434" t="str">
            <v>CONSTRUCCIÓN DE LA INTERSECCIÓN A DESNIVEL DE PUENTE ARANDA - PRUEBA DE CARGA ESTÁTICA PARA PUENTE VEHICULAR - Con superestructura en concreto. UBICADO EN LA AVENIDA LA SIRENA</v>
          </cell>
          <cell r="D3434" t="str">
            <v>UN</v>
          </cell>
          <cell r="E3434">
            <v>22765246</v>
          </cell>
        </row>
        <row r="3435">
          <cell r="B3435">
            <v>13005</v>
          </cell>
          <cell r="C3435" t="str">
            <v>ESTUDIOS Y DISEÑOS PARA SITIOS INESTABLES EN BOGOTÁ D.C - BIOROLL TIPO FILTER DRENCH ØPROM= 20CM. INCLUYE GEOCABLE PARA SUJECIÓN</v>
          </cell>
          <cell r="D3435" t="str">
            <v>ML</v>
          </cell>
          <cell r="E3435">
            <v>19040</v>
          </cell>
        </row>
        <row r="3436">
          <cell r="B3436">
            <v>13006</v>
          </cell>
          <cell r="C3436" t="str">
            <v>ESTUDIOS Y DISEÑOS PARA SITIOS INESTABLES EN BOGOTÁ D.C - GUADUA NATURAL SELECCIONADA LONGITUD DE 6.00 m DIÁMETRO ENTRE 8 A 15 cm, CONICIDAD - CURVATURA INTERIOR A 6 cm. Incluye suministro)</v>
          </cell>
          <cell r="D3436" t="str">
            <v>UN</v>
          </cell>
          <cell r="E3436">
            <v>17444</v>
          </cell>
        </row>
        <row r="3437">
          <cell r="B3437">
            <v>13007</v>
          </cell>
          <cell r="C3437" t="str">
            <v>ESTUDIOS Y DISEÑOS PARA SITIOS INESTABLES EN BOGOTÁ D.C - GEOCABLE</v>
          </cell>
          <cell r="D3437" t="str">
            <v>ML</v>
          </cell>
          <cell r="E3437">
            <v>286</v>
          </cell>
        </row>
        <row r="3438">
          <cell r="B3438">
            <v>13008</v>
          </cell>
          <cell r="C3438" t="str">
            <v>ESTUDIOS Y DISEÑOS PARA SITIOS INESTABLES EN BOGOTÁ D.C - GEOBIOMALLA SJ-HB-150 PARA CONTROL DE EROSIÓN EN TALUDES</v>
          </cell>
          <cell r="D3438" t="str">
            <v>M2</v>
          </cell>
          <cell r="E3438">
            <v>77350</v>
          </cell>
        </row>
        <row r="3439">
          <cell r="B3439">
            <v>13009</v>
          </cell>
          <cell r="C3439" t="str">
            <v>ESTUDIOS Y DISEÑOS PARA SITIOS INESTABLES EN BOGOTÁ D.C - BROCA SDS 1 1/4" X 36"</v>
          </cell>
          <cell r="D3439" t="str">
            <v>UN</v>
          </cell>
          <cell r="E3439">
            <v>493000</v>
          </cell>
        </row>
        <row r="3440">
          <cell r="B3440">
            <v>13010</v>
          </cell>
          <cell r="C3440" t="str">
            <v>ESTUDIOS Y DISEÑOS PARA SITIOS INESTABLES EN BOGOTÁ D.C - MALLA ROMBOIDAL SISTEMA TECCO® G45/2, TECCO® SPIKE PLATE P33/40, CLIP DE UNIÓN, SUJETACABLES, ANCLAJES DE CABEZA FLEXIBLE Y CABLE PERIMETRAL O SISTEMA EQUIVALENTE</v>
          </cell>
          <cell r="D3440" t="str">
            <v>M2</v>
          </cell>
          <cell r="E3440">
            <v>242175</v>
          </cell>
        </row>
        <row r="3441">
          <cell r="B3441">
            <v>13011</v>
          </cell>
          <cell r="C3441" t="str">
            <v>ESTUDIOS Y DISEÑOS PARA SITIOS INESTABLES EN BOGOTÁ D.C - MALLA ROMBOIDAL SISTEMA TECCO® G65/3, TECCO® SPIKE PLATE P33/40, CLIP DE UNIÓN, SUJETACABLES, ANCLAJES DE CABEZA FLEXIBLE Y CABLE PERIMETRAL O SISTEMA EQUIVALENTE</v>
          </cell>
          <cell r="D3441" t="str">
            <v>M2</v>
          </cell>
          <cell r="E3441">
            <v>276971</v>
          </cell>
        </row>
        <row r="3442">
          <cell r="B3442">
            <v>13012</v>
          </cell>
          <cell r="C3442" t="str">
            <v>ESTUDIOS Y DISEÑOS PARA SITIOS INESTABLES EN BOGOTÁ D.C - BARRA ROSCADA Ø=28MM, FY= 500N/MM2 (GEWI® PLUS 670/800 28MM  O EQUIVALENTE). INCLUYE ACOPLE GEWI® PLUS 28 MM, TUERCA CALOTA GEWI® PLUS 28 55°MM Y ESPACIADOR PARA BARRA DE 28 MM</v>
          </cell>
          <cell r="D3442" t="str">
            <v>ML</v>
          </cell>
          <cell r="E3442">
            <v>82308</v>
          </cell>
        </row>
        <row r="3443">
          <cell r="B3443">
            <v>13013</v>
          </cell>
          <cell r="C3443" t="str">
            <v>ESTUDIOS Y DISEÑOS PARA SITIOS INESTABLES EN BOGOTÁ D.C - BARRA ROSCADA Ø=18MM, FY= 500N/MM2 (BARRA DYWIDAG 18MM 950/1050). INCLUYE TUERCA HEXAGONAL DYWIDAG 18MM Y ACOPLE DYWIDAG 18MM 950/1050</v>
          </cell>
          <cell r="D3443" t="str">
            <v>ML</v>
          </cell>
          <cell r="E3443">
            <v>50566</v>
          </cell>
        </row>
        <row r="3444">
          <cell r="B3444">
            <v>13014</v>
          </cell>
          <cell r="C3444" t="str">
            <v>ESTUDIOS Y DISEÑOS PARA SITIOS INESTABLES EN BOGOTÁ D.C - TRITURADO 2"</v>
          </cell>
          <cell r="D3444" t="str">
            <v>M3</v>
          </cell>
          <cell r="E3444">
            <v>63000</v>
          </cell>
        </row>
        <row r="3445">
          <cell r="B3445">
            <v>13015</v>
          </cell>
          <cell r="C3445" t="str">
            <v>REFORZAMIENTO ESTRUCTURAL DEL PUENTE VEHICULAR AV. MEDELLÍN (CALLE 80) POR AV. NQS (Cra. 30) EN BOGOTÁ D.C - POLIESTIRENO LÁMINA DE 1,00X1,00X0,05 m, DENSIDAD 35 KG/M3</v>
          </cell>
          <cell r="D3445" t="str">
            <v>M2</v>
          </cell>
          <cell r="E3445">
            <v>55930</v>
          </cell>
        </row>
        <row r="3446">
          <cell r="B3446">
            <v>13016</v>
          </cell>
          <cell r="C3446" t="str">
            <v>REFORZAMIENTO ESTRUCTURAL DEL PUENTE VEHICULAR AV. MEDELLÍN (CALLE 80) POR AV. NQS (Cra. 30) EN BOGOTÁ D.C - NEOPRENO 35x25x5CM, D60 REFORZADO CON TRES PLATINAS 5 MM</v>
          </cell>
          <cell r="D3446" t="str">
            <v>UN</v>
          </cell>
          <cell r="E3446">
            <v>322371</v>
          </cell>
        </row>
        <row r="3447">
          <cell r="B3447">
            <v>13017</v>
          </cell>
          <cell r="C3447" t="str">
            <v>ESTUDIOS Y DISEÑOS PARA SITIOS INESTABLES EN BOGOTÁ D.C -TABLESTACADO METALICO EN ACERO ESTRUCTURAL HR A36</v>
          </cell>
          <cell r="D3447" t="str">
            <v>KG</v>
          </cell>
          <cell r="E3447">
            <v>6127</v>
          </cell>
        </row>
        <row r="3448">
          <cell r="B3448">
            <v>13018</v>
          </cell>
          <cell r="C3448" t="str">
            <v>ESTUDIOS Y DISEÑOS PARA SITIOS INESTABLES EN BOGOTÁ D.C -COSEDORA Y SELLADORA ELECTRICA DE SACOS</v>
          </cell>
          <cell r="D3448" t="str">
            <v>HR</v>
          </cell>
          <cell r="E3448">
            <v>220</v>
          </cell>
        </row>
        <row r="3449">
          <cell r="B3449">
            <v>13019</v>
          </cell>
          <cell r="C3449" t="str">
            <v>ESTUDIOS Y DISEÑOS PARA SITIOS INESTABLES EN BOGOTÁ D.C - SISTEMA DE ANCLAJE REFORZADO (INCLUYE PATA DE ANCLA, CABLE DE 1/8" Y PRENSA METÁLICA, CARGA MAXIMA 500KG)</v>
          </cell>
          <cell r="D3449" t="str">
            <v>M2</v>
          </cell>
          <cell r="E3449">
            <v>46053</v>
          </cell>
        </row>
        <row r="3450">
          <cell r="B3450">
            <v>13020</v>
          </cell>
          <cell r="C3450" t="str">
            <v>ESTUDIOS Y DISEÑOS PARA SITIOS INESTABLES EN BOGOTÁ D.C -GEOCABLE</v>
          </cell>
          <cell r="D3450" t="str">
            <v>ML</v>
          </cell>
          <cell r="E3450">
            <v>286</v>
          </cell>
        </row>
        <row r="3451">
          <cell r="B3451">
            <v>13021</v>
          </cell>
          <cell r="C3451" t="str">
            <v>ESTUDIOS Y DISEÑOS PARA SITIOS INESTABLES EN BOGOTÁ D.C -GEOBIOMALLA TIPO SJ HAND BAG O SIMILAR CON FINES DE GEOBIOPROTECCION Y REVEGETACION PARA CONTROL DE EROSIÓN Y ESTABILIZACION DE TALUDES</v>
          </cell>
          <cell r="D3451" t="str">
            <v>M2</v>
          </cell>
          <cell r="E3451">
            <v>77350</v>
          </cell>
        </row>
        <row r="3452">
          <cell r="B3452">
            <v>13022</v>
          </cell>
          <cell r="C3452" t="str">
            <v>ESTUDIOS Y DISEÑOS PARA SITIOS INESTABLES EN BOGOTÁ D.C -BROCA SDS 1 1/4" X 36"</v>
          </cell>
          <cell r="D3452" t="str">
            <v>UN</v>
          </cell>
          <cell r="E3452">
            <v>493000</v>
          </cell>
        </row>
        <row r="3453">
          <cell r="B3453">
            <v>13023</v>
          </cell>
          <cell r="C3453" t="str">
            <v>REFORZAMIENTO ESTRUCTURAL DEL PUENTE VEHICULAR AV. MEDELLÍN (CALLE 80) POR AV. NQS (Cra. 30) EN BOGOTÁ D.C - JUNTA ELASTOMÉRICA MOVIMIENTO 50 MM +/- 25 MM (INCLUYE SUMINISTRO E INSTALACIÓN Y TODOS LOS COSTOS DE SUMINISTRO E INSTALACIÓN DE MATERIAL PARA ANCLAJE)</v>
          </cell>
          <cell r="D3453" t="str">
            <v>ML</v>
          </cell>
          <cell r="E3453">
            <v>1809212</v>
          </cell>
        </row>
        <row r="3454">
          <cell r="B3454">
            <v>13024</v>
          </cell>
          <cell r="C3454" t="str">
            <v>REFORZAMIENTO ESTRUCTURAL DEL PUENTE VEHICULAR AV. MEDELLÍN (CALLE 80) POR AV. NQS (Cra. 30) EN BOGOTÁ D.C - CONSTRUCCIÓN DE MICROPILOTES, D=0,30M, L=21M, INYECCIÓN F´C=21 MPA. INCLUYE PERFORACIÓN E INYECCIÓN. CEMENTO SUMINISTRADO POR EL CLIENTE</v>
          </cell>
          <cell r="D3454" t="str">
            <v>ML</v>
          </cell>
          <cell r="E3454">
            <v>186075</v>
          </cell>
        </row>
        <row r="3455">
          <cell r="B3455">
            <v>13025</v>
          </cell>
          <cell r="C3455"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D3455" t="str">
            <v>UN</v>
          </cell>
          <cell r="E3455">
            <v>8076000</v>
          </cell>
        </row>
        <row r="3456">
          <cell r="B3456">
            <v>13026</v>
          </cell>
          <cell r="C3456" t="str">
            <v>REFORZAMIENTO ESTRUCTURAL DEL PUENTE VEHICULAR AV. MEDELLÍN (CALLE 80) POR AV. NQS (Cra. 30) EN BOGOTÁ D.C - CELDA DE PRESIÓN EN CUERDA VIBRANTE, DIÁMETRO 230 MM. TRANSDUCTOR EN CUERDA VIBRANTE, 350 KPA; INCLUYE 10 METROS DE CABLE POR CADA CELDA.</v>
          </cell>
          <cell r="D3456" t="str">
            <v>UN</v>
          </cell>
          <cell r="E3456">
            <v>4970928</v>
          </cell>
        </row>
        <row r="3457">
          <cell r="B3457">
            <v>13027</v>
          </cell>
          <cell r="C3457"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D3457" t="str">
            <v>UN</v>
          </cell>
          <cell r="E3457">
            <v>4543777</v>
          </cell>
        </row>
        <row r="3458">
          <cell r="B3458">
            <v>13028</v>
          </cell>
          <cell r="C3458" t="str">
            <v>REFORZAMIENTO ESTRUCTURAL DEL PUENTE VEHICULAR AV. MEDELLÍN (CALLE 80) POR AV. NQS (Cra. 30) EN BOGOTÁ D.C - TRANSPORTE DE EQUIPO Y PERSONAL PARA INSTRUMENTACIÓN REDES MATRICES DE ACUEDUCTO</v>
          </cell>
          <cell r="D3458" t="str">
            <v>GLB</v>
          </cell>
          <cell r="E3458">
            <v>833000</v>
          </cell>
        </row>
        <row r="3459">
          <cell r="B3459">
            <v>13029</v>
          </cell>
          <cell r="C3459"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D3459" t="str">
            <v>UN</v>
          </cell>
          <cell r="E3459">
            <v>604750</v>
          </cell>
        </row>
        <row r="3460">
          <cell r="B3460">
            <v>13030</v>
          </cell>
          <cell r="C3460" t="str">
            <v>REFORZAMIENTO ESTRUCTURAL DEL PUENTE VEHICULAR AV. MEDELLÍN (CALLE 80) POR AV. NQS (Cra. 30) EN BOGOTÁ D.C - IZAJE COMPUTARIZADO POR APOYO DE NEOPRENO, INCLUYE TRANSPORTES, EQUIPOS Y TÉCNICO. NO INCLUYE ESTRUCTURA DE APOYO</v>
          </cell>
          <cell r="D3460" t="str">
            <v>UN</v>
          </cell>
          <cell r="E3460">
            <v>3184542</v>
          </cell>
        </row>
        <row r="3461">
          <cell r="B3461">
            <v>13031</v>
          </cell>
          <cell r="C3461"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D3461" t="str">
            <v>ML</v>
          </cell>
          <cell r="E3461">
            <v>2230763</v>
          </cell>
        </row>
        <row r="3462">
          <cell r="B3462">
            <v>13032</v>
          </cell>
          <cell r="C3462"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D3462" t="str">
            <v>UN</v>
          </cell>
          <cell r="E3462">
            <v>36719794</v>
          </cell>
        </row>
        <row r="3463">
          <cell r="B3463">
            <v>13033</v>
          </cell>
          <cell r="C3463"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D3463" t="str">
            <v>UN</v>
          </cell>
          <cell r="E3463">
            <v>44710900</v>
          </cell>
        </row>
        <row r="3464">
          <cell r="B3464">
            <v>13035</v>
          </cell>
          <cell r="C3464" t="str">
            <v>CONSTRUCCIÓN INTERSECCIÓN A DESNIVEL PUENTE ARANDA Y DEMÁS OBRAS COMPLEMENTARIAS TRONCAL CALLE 13 -PUERTA METÁLICA ENTAMBORADA CAL 18 DE 4" INCLUYE PINTURA ELECTROSTÁTICA COLOR GRIS 7014 INCLUYE MARCO BISAGRAS REDONDAS Y CERRADURA. SUMINISTRO E INSTALACIÓN</v>
          </cell>
          <cell r="D3464" t="str">
            <v>UN</v>
          </cell>
          <cell r="E3464">
            <v>1413300</v>
          </cell>
        </row>
        <row r="3465">
          <cell r="B3465">
            <v>13036</v>
          </cell>
          <cell r="C3465"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D3465" t="str">
            <v>M2</v>
          </cell>
          <cell r="E3465">
            <v>800715</v>
          </cell>
        </row>
        <row r="3466">
          <cell r="B3466">
            <v>13037</v>
          </cell>
          <cell r="C3466"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D3466" t="str">
            <v>ML</v>
          </cell>
          <cell r="E3466">
            <v>130226</v>
          </cell>
        </row>
        <row r="3467">
          <cell r="B3467">
            <v>13038</v>
          </cell>
          <cell r="C3467" t="str">
            <v>CONSTRUCCIÓN INTERSECCIÓN A DESNIVEL PUENTE ARANDA Y DEMÁS OBRAS COMPLEMENTARIAS TRONCAL CALLE 13 - VÁLVULA TIPO MARIPOSA DISCO INOX. DE Ø 4" CLASE 150. EXTREMOS BRIDADOS</v>
          </cell>
          <cell r="D3467" t="str">
            <v>UN</v>
          </cell>
          <cell r="E3467">
            <v>279650</v>
          </cell>
        </row>
        <row r="3468">
          <cell r="B3468">
            <v>13039</v>
          </cell>
          <cell r="C3468" t="str">
            <v>CONSTRUCCIÓN INTERSECCIÓN A DESNIVEL PUENTE ARANDA Y DEMÁS OBRAS COMPLEMENTARIAS TRONCAL CALLE 13 - JUNTA DE DILATACIÓN ELASTOMÉRICA 230 MOVIMIENTO 230mm+/-115mm MODULOS 1.83 m</v>
          </cell>
          <cell r="D3468" t="str">
            <v>ML</v>
          </cell>
          <cell r="E3468">
            <v>4748100</v>
          </cell>
        </row>
        <row r="3469">
          <cell r="B3469">
            <v>13040</v>
          </cell>
          <cell r="C3469" t="str">
            <v>CONSTRUCCIÓN INTERSECCIÓN A DESNIVEL PUENTE ARANDA Y DEMÁS OBRAS COMPLEMENTARIAS TRONCAL CALLE 13 - VÁLVULA TIPO MARIPOSA DISCO INOX. DE Ø 6" CLASE 150. EXTREMOS BRIDADOS</v>
          </cell>
          <cell r="D3469" t="str">
            <v>UN</v>
          </cell>
          <cell r="E3469">
            <v>470050</v>
          </cell>
        </row>
        <row r="3470">
          <cell r="B3470">
            <v>13041</v>
          </cell>
          <cell r="C3470" t="str">
            <v>CONSTRUCCIÓN INTERSECCIÓN A DESNIVEL PUENTE ARANDA Y DEMÁS OBRAS COMPLEMENTARIAS TRONCAL CALLE 13 - TELERRUPTOR 1X16 AMP</v>
          </cell>
          <cell r="D3470" t="str">
            <v>UN</v>
          </cell>
          <cell r="E3470">
            <v>41055</v>
          </cell>
        </row>
        <row r="3471">
          <cell r="B3471">
            <v>13042</v>
          </cell>
          <cell r="C3471" t="str">
            <v>CONSTRUCCIÓN INTERSECCIÓN A DESNIVEL PUENTE ARANDA Y DEMÁS OBRAS COMPLEMENTARIAS TRONCAL CALLE 13 - UNIÓN JUNTA DESMONTAJE Ø 12" RÍGIDA CLASE 150 (Tipo BRIDA ANSI)</v>
          </cell>
          <cell r="D3471" t="str">
            <v>UN</v>
          </cell>
          <cell r="E3471">
            <v>3403400</v>
          </cell>
        </row>
        <row r="3472">
          <cell r="B3472">
            <v>13043</v>
          </cell>
          <cell r="C3472" t="str">
            <v>CONSTRUCCIÓN INTERSECCIÓN A DESNIVEL PUENTE ARANDA Y DEMÁS OBRAS COMPLEMENTARIAS TRONCAL CALLE 13 -JUNTA DE DILATACIÓN ELASTOMÉRICA 160 MOVIMIENTO 160mm+/-80mm MODULOS 2 m</v>
          </cell>
          <cell r="D3472" t="str">
            <v>ML</v>
          </cell>
          <cell r="E3472">
            <v>1606500</v>
          </cell>
        </row>
        <row r="3473">
          <cell r="B3473">
            <v>13044</v>
          </cell>
          <cell r="C3473" t="str">
            <v>CONSTRUCCIÓN INTERSECCIÓN A DESNIVEL PUENTE ARANDA Y DEMÁS OBRAS COMPLEMENTARIAS TRONCAL CALLE 13 - VALVULA COMPUERTA ELASTICA VNA (VÁSTAGO NO ASCENDENTE) EXTREMO BRIDADO. D=3"</v>
          </cell>
          <cell r="D3473" t="str">
            <v>UN</v>
          </cell>
          <cell r="E3473">
            <v>921060</v>
          </cell>
        </row>
        <row r="3474">
          <cell r="B3474">
            <v>13045</v>
          </cell>
          <cell r="C3474" t="str">
            <v>CONSTRUCCIÓN INTERSECCIÓN A DESNIVEL PUENTE ARANDA Y DEMÁS OBRAS COMPLEMENTARIAS TRONCAL CALLE 13- SUMIDERO PREFABRICADO PD200 REJA FUNDICIÓN PASARELA</v>
          </cell>
          <cell r="D3474" t="str">
            <v>UN</v>
          </cell>
          <cell r="E3474">
            <v>1610218</v>
          </cell>
        </row>
        <row r="3475">
          <cell r="B3475">
            <v>13046</v>
          </cell>
          <cell r="C3475" t="str">
            <v>CONSTRUCCIÓN INTERSECCIÓN A DESNIVEL PUENTE ARANDA Y DEMÁS OBRAS COMPLEMENTARIAS TRONCAL CALLE 13 - CANAL PD200 REJA FUNDICIÓN PASARELA D400</v>
          </cell>
          <cell r="D3475" t="str">
            <v>UN</v>
          </cell>
          <cell r="E3475">
            <v>797907</v>
          </cell>
        </row>
        <row r="3476">
          <cell r="B3476">
            <v>13047</v>
          </cell>
          <cell r="C3476" t="str">
            <v>CONSTRUCCIÓN INTERSECCIÓN A DESNIVEL PUENTE ARANDA Y DEMÁS OBRAS COMPLEMENTARIAS TRONCAL CALLE 13 - MACROMEDIDOR TIPO WOLTMAN DE 3"</v>
          </cell>
          <cell r="D3476" t="str">
            <v>UN</v>
          </cell>
          <cell r="E3476">
            <v>2600000</v>
          </cell>
        </row>
        <row r="3477">
          <cell r="B3477">
            <v>13048</v>
          </cell>
          <cell r="C3477"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D3477" t="str">
            <v>UN</v>
          </cell>
          <cell r="E3477">
            <v>2677500</v>
          </cell>
        </row>
        <row r="3478">
          <cell r="B3478">
            <v>13049</v>
          </cell>
          <cell r="C3478" t="str">
            <v>CONSTRUCCIÓN INTERSECCIÓN A DESNIVEL PUENTE ARANDA Y DEMÁS OBRAS COMPLEMENTARIAS TRONCAL CALLE 13 - VÁLVULA CONTROL DE NIVEL DE TANQUE DE BOLA DE 3"</v>
          </cell>
          <cell r="D3478" t="str">
            <v>UN</v>
          </cell>
          <cell r="E3478">
            <v>1368143</v>
          </cell>
        </row>
        <row r="3479">
          <cell r="B3479">
            <v>13050</v>
          </cell>
          <cell r="C3479" t="str">
            <v>CONSTRUCCIÓN INTERSECCIÓN A DESNIVEL PUENTE ARANDA Y DEMÁS OBRAS COMPLEMENTARIAS TRONCAL CALLE 13 - VÁLVULA VENTOSA HD CÁMARA DOBLE ACCIÓN (DOBLE EFECTO) D=6" EXTREMO EN BRIDA CLASE 150</v>
          </cell>
          <cell r="D3479" t="str">
            <v>UN</v>
          </cell>
          <cell r="E3479">
            <v>4960000</v>
          </cell>
        </row>
        <row r="3480">
          <cell r="B3480">
            <v>13051</v>
          </cell>
          <cell r="C3480" t="str">
            <v>CONSTRUCCIÓN INTERSECCIÓN A DESNIVEL PUENTE ARANDA Y DEMÁS OBRAS COMPLEMENTARIAS TRONCAL CALLE 13 - UNIÓN JUNTA DE MONTAJE D=4" RÍGIDA CLASE 150</v>
          </cell>
          <cell r="D3480" t="str">
            <v>UN</v>
          </cell>
          <cell r="E3480">
            <v>690200</v>
          </cell>
        </row>
        <row r="3481">
          <cell r="B3481">
            <v>13052</v>
          </cell>
          <cell r="C3481" t="str">
            <v>CONSTRUCCIÓN INTERSECCIÓN A DESNIVEL PUENTE ARANDA Y DEMÁS OBRAS COMPLEMENTARIAS TRONCAL CALLE 13 - CAJA VERTICAL PARA 3 MEDIDORES TRIFÁSICOS DE ENERGÍA. DIMENSIONES 1550 X 300 X 180MM</v>
          </cell>
          <cell r="D3481" t="str">
            <v>UN</v>
          </cell>
          <cell r="E3481">
            <v>447550</v>
          </cell>
        </row>
        <row r="3482">
          <cell r="B3482">
            <v>13053</v>
          </cell>
          <cell r="C3482" t="str">
            <v>CONSTRUCCIÓN INTERSECCIÓN A DESNIVEL PUENTE ARANDA Y DEMÁS OBRAS COMPLEMENTARIAS TRONCAL CALLE 13 - UNIÓN JUNTA DE MONTAJE D=8" RÍGIDA CLASE 300</v>
          </cell>
          <cell r="D3482" t="str">
            <v>UN</v>
          </cell>
          <cell r="E3482">
            <v>3781696</v>
          </cell>
        </row>
        <row r="3483">
          <cell r="B3483">
            <v>13054</v>
          </cell>
          <cell r="C3483" t="str">
            <v>CONSTRUCCIÓN INTERSECCIÓN A DESNIVEL PUENTE ARANDA Y DEMÁS OBRAS COMPLEMENTARIAS TRONCAL CALLE 13 -BREAKER INDUSTRIAL ABB 3 X 50 AMP</v>
          </cell>
          <cell r="D3483" t="str">
            <v>UN</v>
          </cell>
          <cell r="E3483">
            <v>384370</v>
          </cell>
        </row>
        <row r="3484">
          <cell r="B3484">
            <v>13055</v>
          </cell>
          <cell r="C3484" t="str">
            <v>CONSTRUCCIÓN INTERSECCIÓN A DESNIVEL PUENTE ARANDA Y DEMÁS OBRAS COMPLEMENTARIAS TRONCAL CALLE 13 - TEE PVC U.M. D=3" SCH 80</v>
          </cell>
          <cell r="D3484" t="str">
            <v>UN</v>
          </cell>
          <cell r="E3484">
            <v>140800</v>
          </cell>
        </row>
        <row r="3485">
          <cell r="B3485">
            <v>13056</v>
          </cell>
          <cell r="C3485" t="str">
            <v>CONSTRUCCIÓN INTERSECCIÓN A DESNIVEL PUENTE ARANDA Y DEMÁS OBRAS COMPLEMENTARIAS TRONCAL CALLE 13 - BREAKER INDUSTRIAL ABB 3 X 40 AMP</v>
          </cell>
          <cell r="D3485" t="str">
            <v>UN</v>
          </cell>
          <cell r="E3485">
            <v>384370</v>
          </cell>
        </row>
        <row r="3486">
          <cell r="B3486">
            <v>13057</v>
          </cell>
          <cell r="C3486" t="str">
            <v>CONSTRUCCIÓN INTERSECCIÓN A DESNIVEL PUENTE ARANDA Y DEMÁS OBRAS COMPLEMENTARIAS TRONCAL CALLE 13 -LAMINA ACERO INOXIDABLE 304 Cal. 18</v>
          </cell>
          <cell r="D3486" t="str">
            <v>M2</v>
          </cell>
          <cell r="E3486">
            <v>111865</v>
          </cell>
        </row>
        <row r="3487">
          <cell r="B3487">
            <v>13058</v>
          </cell>
          <cell r="C3487" t="str">
            <v>CONSTRUCCIÓN INTERSECCIÓN A DESNIVEL PUENTE ARANDA Y DEMÁS OBRAS COMPLEMENTARIAS TRONCAL CALLE 13 - VÁLVULA COMPUERTA ELÁSTICA VA (VÁSTAGO ASCENDENTE) D=4" CLASE 300 EXTREMOS BRIDADOS</v>
          </cell>
          <cell r="D3487" t="str">
            <v>UN</v>
          </cell>
          <cell r="E3487">
            <v>1011000</v>
          </cell>
        </row>
        <row r="3488">
          <cell r="B3488">
            <v>13059</v>
          </cell>
          <cell r="C3488" t="str">
            <v>CONSTRUCCIÓN INTERSECCIÓN A DESNIVEL PUENTE ARANDA Y DEMÁS OBRAS COMPLEMENTARIAS TRONCAL CALLE 13 - TABLERO DE 12 CIRCUITOS AUTOSOPORTADO EN LÁMINA COLD ROLLED IP44 A 120 VC.A, BARRAJE TRAIFÁSICO DE 100A, 5 HILOS, F+N+T.</v>
          </cell>
          <cell r="D3488" t="str">
            <v>UN</v>
          </cell>
          <cell r="E3488">
            <v>179450</v>
          </cell>
        </row>
        <row r="3489">
          <cell r="B3489">
            <v>13060</v>
          </cell>
          <cell r="C3489" t="str">
            <v>CONSTRUCCIÓN INTERSECCIÓN A DESNIVEL PUENTE ARANDA Y DEMÁS OBRAS COMPLEMENTARIAS TRONCAL CALLE 13 - UNION JUNTA DE MONTAJE D=4" RÍGIDA CLASE 300</v>
          </cell>
          <cell r="D3489" t="str">
            <v>UN</v>
          </cell>
          <cell r="E3489">
            <v>1584162</v>
          </cell>
        </row>
        <row r="3490">
          <cell r="B3490">
            <v>13061</v>
          </cell>
          <cell r="C3490" t="str">
            <v>CONSTRUCCIÓN INTERSECCIÓN A DESNIVEL PUENTE ARANDA Y DEMÁS OBRAS COMPLEMENTARIAS TRONCAL CALLE 13 - TABLETA TACTIL EN LAMINA METALICA, ANCHO 0.20M INSTALADA ALINEADA CON LA SUPERFICIE DEL PISO (INCLUYE SUMINISTRO E INSTALACIÓN).</v>
          </cell>
          <cell r="D3490" t="str">
            <v>ML</v>
          </cell>
          <cell r="E3490">
            <v>1201707</v>
          </cell>
        </row>
        <row r="3491">
          <cell r="B3491">
            <v>13062</v>
          </cell>
          <cell r="C3491" t="str">
            <v>CONSTRUCCIÓN INTERSECCIÓN A DESNIVEL PUENTE ARANDA Y DEMÁS OBRAS COMPLEMENTARIAS TRONCAL CALLE 13 - CABLE 10 AWG THHN-600V EN COBRE</v>
          </cell>
          <cell r="D3491" t="str">
            <v>ML</v>
          </cell>
          <cell r="E3491">
            <v>11016</v>
          </cell>
        </row>
        <row r="3492">
          <cell r="B3492">
            <v>13063</v>
          </cell>
          <cell r="C3492" t="str">
            <v>CONSTRUCCIÓN INTERSECCIÓN A DESNIVEL PUENTE ARANDA Y DEMÁS OBRAS COMPLEMENTARIAS TRONCAL CALLE 13 - VÁLVULA CHEQUE DE 4" (A) (150 PSI)</v>
          </cell>
          <cell r="D3492" t="str">
            <v>UN</v>
          </cell>
          <cell r="E3492">
            <v>861883</v>
          </cell>
        </row>
        <row r="3493">
          <cell r="B3493">
            <v>13064</v>
          </cell>
          <cell r="C3493" t="str">
            <v>CONSTRUCCIÓN INTERSECCIÓN A DESNIVEL PUENTE ARANDA Y DEMÁS OBRAS COMPLEMENTARIAS TRONCAL CALLE 13 - NIPLE EN ACERO Ø 8" CON BRIDA Y EXTREMO LISO L= 150mm, REVESTIMIENTO INTERIOR Y EXTERIOR EN PINTURA EXPOXICA. SUMINISTRO Y TRANSPORTE</v>
          </cell>
          <cell r="D3493" t="str">
            <v>UN</v>
          </cell>
          <cell r="E3493">
            <v>609280</v>
          </cell>
        </row>
        <row r="3494">
          <cell r="B3494">
            <v>13065</v>
          </cell>
          <cell r="C3494" t="str">
            <v>CONSTRUCCIÓN INTERSECCIÓN A DESNIVEL PUENTE ARANDA Y DEMÁS OBRAS COMPLEMENTARIAS TRONCAL CALLE 13- BREAKER INDUSTRIAL ABB 3 X 40 AMP</v>
          </cell>
          <cell r="D3494" t="str">
            <v>UN</v>
          </cell>
          <cell r="E3494">
            <v>384370</v>
          </cell>
        </row>
        <row r="3495">
          <cell r="B3495">
            <v>13066</v>
          </cell>
          <cell r="C3495" t="str">
            <v>CONSTRUCCIÓN INTERSECCIÓN A DESNIVEL PUENTE ARANDA Y DEMÁS OBRAS COMPLEMENTARIAS TRONCAL CALLE 13 - MEDIDOR PARA AGUA DE 3/4" NPT, 20 mm DN</v>
          </cell>
          <cell r="D3495" t="str">
            <v>UN</v>
          </cell>
          <cell r="E3495">
            <v>261317</v>
          </cell>
        </row>
        <row r="3496">
          <cell r="B3496">
            <v>13067</v>
          </cell>
          <cell r="C3496" t="str">
            <v>CONSTRUCCIÓN INTERSECCIÓN A DESNIVEL PUENTE ARANDA Y DEMÁS OBRAS COMPLEMENTARIAS TRONCAL CALLE 13 - TABLERO DE 6 CIRCUITOS THR1 AUTOSOPORTADO , EN LÁMINA COL ROLLED IP44 A 208/120 VC.A. BARRAJE TRIFÁSICO 5 HILOS, 3F+N+T.</v>
          </cell>
          <cell r="D3496" t="str">
            <v>UN</v>
          </cell>
          <cell r="E3496">
            <v>105250</v>
          </cell>
        </row>
        <row r="3497">
          <cell r="B3497">
            <v>13068</v>
          </cell>
          <cell r="C3497"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D3497" t="str">
            <v>ML</v>
          </cell>
          <cell r="E3497">
            <v>35991</v>
          </cell>
        </row>
        <row r="3498">
          <cell r="B3498">
            <v>13069</v>
          </cell>
          <cell r="C3498" t="str">
            <v>CONSTRUCCIÓN INTERSECCIÓN A DESNIVEL PUENTE ARANDA Y DEMÁS OBRAS COMPLEMENTARIAS TRONCAL CALLE 13 - REDUCCION PVC U.M. NORMA NTC 382 3"x2"</v>
          </cell>
          <cell r="D3498" t="str">
            <v>UN</v>
          </cell>
          <cell r="E3498">
            <v>6440</v>
          </cell>
        </row>
        <row r="3499">
          <cell r="B3499">
            <v>13070</v>
          </cell>
          <cell r="C3499" t="str">
            <v>CONSTRUCCIÓN INTERSECCIÓN A DESNIVEL PUENTE ARANDA Y DEMÁS OBRAS COMPLEMENTARIAS TRONCAL CALLE 13 - TUBERÍA HD, ACUEDUCTO,  3"</v>
          </cell>
          <cell r="D3499" t="str">
            <v>ML</v>
          </cell>
          <cell r="E3499">
            <v>85617</v>
          </cell>
        </row>
        <row r="3500">
          <cell r="B3500">
            <v>13071</v>
          </cell>
          <cell r="C3500" t="str">
            <v>CONSTRUCCIÓN INTERSECCIÓN A DESNIVEL PUENTE ARANDA Y DEMÁS OBRAS COMPLEMENTARIAS TRONCAL CALLE 13 - VÁLVULA CHEQUE DE 6" CLASE # 150</v>
          </cell>
          <cell r="D3500" t="str">
            <v>UN</v>
          </cell>
          <cell r="E3500">
            <v>1624071</v>
          </cell>
        </row>
        <row r="3501">
          <cell r="B3501">
            <v>13072</v>
          </cell>
          <cell r="C3501" t="str">
            <v>CONSTRUCCIÓN INTERSECCIÓN A DESNIVEL PUENTE ARANDA Y DEMÁS OBRAS COMPLEMENTARIAS TRONCAL CALLE 13 - VÁLVULA VENTOSA HD DE DOBLE EFECTO  D=4" CLASE 150 EXTREMO EN BRIDA</v>
          </cell>
          <cell r="D3501" t="str">
            <v>UN</v>
          </cell>
          <cell r="E3501">
            <v>1606500</v>
          </cell>
        </row>
        <row r="3502">
          <cell r="B3502">
            <v>13073</v>
          </cell>
          <cell r="C3502" t="str">
            <v>CONSTRUCCIÓN INTERSECCIÓN A DESNIVEL PUENTE ARANDA Y DEMÁS OBRAS COMPLEMENTARIAS TRONCAL CALLE 13 - TUBERIA CONDUIT GALVANIZADA IMC D=2 1/2"</v>
          </cell>
          <cell r="D3502" t="str">
            <v>ML</v>
          </cell>
          <cell r="E3502">
            <v>63267</v>
          </cell>
        </row>
        <row r="3503">
          <cell r="B3503">
            <v>13074</v>
          </cell>
          <cell r="C3503" t="str">
            <v>CONSTRUCCIÓN INTERSECCIÓN A DESNIVEL PUENTE ARANDA Y DEMÁS OBRAS COMPLEMENTARIAS TRONCAL CALLE 13 - REGISTRO BOLA 3/4" TIPO PESADO</v>
          </cell>
          <cell r="D3503" t="str">
            <v>UN</v>
          </cell>
          <cell r="E3503">
            <v>9800</v>
          </cell>
        </row>
        <row r="3504">
          <cell r="B3504">
            <v>13075</v>
          </cell>
          <cell r="C3504" t="str">
            <v>CONSTRUCCIÓN INTERSECCIÓN A DESNIVEL PUENTE ARANDA Y DEMÁS OBRAS COMPLEMENTARIAS TRONCAL CALLE 13 - TEE EN ACERO Ø 16" x 12" CON EXTREMOS ESPIGO/CAMPANA Y BRIDA EN LA DERIVACIÓN (A)</v>
          </cell>
          <cell r="D3504" t="str">
            <v>UN</v>
          </cell>
          <cell r="E3504">
            <v>3079720</v>
          </cell>
        </row>
        <row r="3505">
          <cell r="B3505">
            <v>13076</v>
          </cell>
          <cell r="C3505" t="str">
            <v>CONSTRUCCIÓN INTERSECCIÓN A DESNIVEL PUENTE ARANDA Y DEMÁS OBRAS COMPLEMENTARIAS TRONCAL CALLE 13 - UNIÓN JUNTA DE MONTAJE D=8" RÍGIDA CLASE 150</v>
          </cell>
          <cell r="D3505" t="str">
            <v>UN</v>
          </cell>
          <cell r="E3505">
            <v>1594600</v>
          </cell>
        </row>
        <row r="3506">
          <cell r="B3506">
            <v>13077</v>
          </cell>
          <cell r="C3506"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D3506" t="str">
            <v>UN</v>
          </cell>
          <cell r="E3506">
            <v>29870184</v>
          </cell>
        </row>
        <row r="3507">
          <cell r="B3507">
            <v>13078</v>
          </cell>
          <cell r="C3507"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D3507" t="str">
            <v>UN</v>
          </cell>
          <cell r="E3507">
            <v>1874250</v>
          </cell>
        </row>
        <row r="3508">
          <cell r="B3508">
            <v>13079</v>
          </cell>
          <cell r="C3508"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D3508" t="str">
            <v>UN</v>
          </cell>
          <cell r="E3508">
            <v>42266807</v>
          </cell>
        </row>
        <row r="3509">
          <cell r="B3509">
            <v>13080</v>
          </cell>
          <cell r="C3509" t="str">
            <v>CONSTRUCCIÓN INTERSECCIÓN A DESNIVEL PUENTE ARANDA Y DEMÁS OBRAS COMPLEMENTARIAS TRONCAL CALLE 13 - VÁLVULA TIPO MARIPOSA DISCO INOX. DE Ø 16" CLASE 150. EXTREMOS BRIDADOS</v>
          </cell>
          <cell r="D3509" t="str">
            <v>UN</v>
          </cell>
          <cell r="E3509">
            <v>11662000</v>
          </cell>
        </row>
        <row r="3510">
          <cell r="B3510">
            <v>13081</v>
          </cell>
          <cell r="C3510"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D3510" t="str">
            <v>UN</v>
          </cell>
          <cell r="E3510">
            <v>11907140</v>
          </cell>
        </row>
        <row r="3511">
          <cell r="B3511">
            <v>13082</v>
          </cell>
          <cell r="C3511" t="str">
            <v>CONSTRUCCIÓN INTERSECCIÓN A DESNIVEL PUENTE ARANDA Y DEMÁS OBRAS COMPLEMENTARIAS TRONCAL CALLE 13 - UNIÓN JUNTA DE MONTAJE D=6" RÍGIDA CLASE 150</v>
          </cell>
          <cell r="D3511" t="str">
            <v>UN</v>
          </cell>
          <cell r="E3511">
            <v>1427762</v>
          </cell>
        </row>
        <row r="3512">
          <cell r="B3512">
            <v>13083</v>
          </cell>
          <cell r="C3512" t="str">
            <v>CONSTRUCCIÓN INTERSECCIÓN A DESNIVEL PUENTE ARANDA Y DEMÁS OBRAS COMPLEMENTARIAS TRONCAL CALLE 13 - TAPÓN HEMBRA HA ROSCA NPT Ø2"</v>
          </cell>
          <cell r="D3512" t="str">
            <v>UN</v>
          </cell>
          <cell r="E3512">
            <v>9639</v>
          </cell>
        </row>
        <row r="3513">
          <cell r="B3513">
            <v>13084</v>
          </cell>
          <cell r="C3513" t="str">
            <v>CONSTRUCCIÓN INTERSECCIÓN A DESNIVEL PUENTE ARANDA Y DEMÁS OBRAS COMPLEMENTARIAS TRONCAL CALLE 13 - UNION DE DESMONTAJE AUTOPORTANTE HD Ø18" BRIDA B16.5 (*)</v>
          </cell>
          <cell r="D3513" t="str">
            <v>UN</v>
          </cell>
          <cell r="E3513">
            <v>7080500</v>
          </cell>
        </row>
        <row r="3514">
          <cell r="B3514">
            <v>13085</v>
          </cell>
          <cell r="C3514"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D3514" t="str">
            <v>UN</v>
          </cell>
          <cell r="E3514">
            <v>8009890</v>
          </cell>
        </row>
        <row r="3515">
          <cell r="B3515">
            <v>13086</v>
          </cell>
          <cell r="C3515" t="str">
            <v>CONSTRUCCIÓN INTERSECCIÓN A DESNIVEL PUENTE ARANDA Y DEMÁS OBRAS COMPLEMENTARIAS TRONCAL CALLE 13 -  VALVULA DE COMPUERTA VNA HD Ø4" BRIDA B.16.5 CL300 SELLO DE BRONCE DE MANIOBRA "</v>
          </cell>
          <cell r="D3515" t="str">
            <v>UN</v>
          </cell>
          <cell r="E3515">
            <v>818125</v>
          </cell>
        </row>
        <row r="3516">
          <cell r="B3516">
            <v>13087</v>
          </cell>
          <cell r="C3516" t="str">
            <v>CONSTRUCCIÓN INTERSECCIÓN A DESNIVEL PUENTE ARANDA Y DEMÁS OBRAS COMPLEMENTARIAS TRONCAL CALLE 13 - VÁLVULA COMPUERTA VNA Ø2" HD B16.5 CL 300 CON VOLANTE MANIOBRA</v>
          </cell>
          <cell r="D3516" t="str">
            <v>UN</v>
          </cell>
          <cell r="E3516">
            <v>1025071</v>
          </cell>
        </row>
        <row r="3517">
          <cell r="B3517">
            <v>13088</v>
          </cell>
          <cell r="C3517" t="str">
            <v>CONSTRUCCIÓN INTERSECCIÓN A DESNIVEL PUENTE ARANDA Y DEMÁS OBRAS COMPLEMENTARIAS TRONCAL CALLE 13 -TUBERIA EN ACERO GALVANIZADA D= 2" (NO INCLUYE RELLENOS). SUMINISTRO E INSTALACIÓN.</v>
          </cell>
          <cell r="D3517" t="str">
            <v>ML</v>
          </cell>
          <cell r="E3517">
            <v>58599</v>
          </cell>
        </row>
        <row r="3518">
          <cell r="B3518">
            <v>13089</v>
          </cell>
          <cell r="C3518"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D3518" t="str">
            <v>ML</v>
          </cell>
          <cell r="E3518">
            <v>52371</v>
          </cell>
        </row>
        <row r="3519">
          <cell r="B3519">
            <v>13090</v>
          </cell>
          <cell r="C3519" t="str">
            <v>CONSTRUCCIÓN INTERSECCIÓN A DESNIVEL PUENTE ARANDA Y DEMÁS OBRAS COMPLEMENTARIAS TRONCAL CALLE 13 - VALVULA DE COMPUERTA VNA HD Ø8" BRIDA B.16.5 CL300 SELLO DE BORNCE DE MANIOBRA</v>
          </cell>
          <cell r="D3519" t="str">
            <v>UN</v>
          </cell>
          <cell r="E3519">
            <v>5271492</v>
          </cell>
        </row>
        <row r="3520">
          <cell r="B3520">
            <v>13091</v>
          </cell>
          <cell r="C3520" t="str">
            <v>"CONSTRUCCIÓN INTERSECCIÓN A DESNIVEL PUENTE ARANDA Y DEMÁS OBRAS COMPLEMENTARIAS TRONCAL CALLE 13 -  VALVULA DE COMPUERTA VNA HD Ø4"" BRIDA B.16.5 CL300 SELLO DE BRONCE DE MANIOBRA "</v>
          </cell>
          <cell r="D3520" t="str">
            <v>UN</v>
          </cell>
          <cell r="E3520">
            <v>818125</v>
          </cell>
        </row>
        <row r="3521">
          <cell r="B3521">
            <v>13092</v>
          </cell>
          <cell r="C3521" t="str">
            <v>CONSTRUCCIÓN INTERSECCIÓN A DESNIVEL PUENTE ARANDA Y DEMÁS OBRAS COMPLEMENTARIAS TRONCAL CALLE 13 - PANELES EN VIDRIO LAMINADO Y DE SEGURIDAD PARA PASAMANOS EXTERIOR, FIJACIÓN CON BUJES. (SUMINISTRO E INSTALACIÓN)</v>
          </cell>
          <cell r="D3521" t="str">
            <v>M2</v>
          </cell>
          <cell r="E3521">
            <v>290240</v>
          </cell>
        </row>
        <row r="3522">
          <cell r="B3522">
            <v>13093</v>
          </cell>
          <cell r="C3522"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D3522" t="str">
            <v>UN</v>
          </cell>
          <cell r="E3522">
            <v>3059490</v>
          </cell>
        </row>
        <row r="3523">
          <cell r="B3523">
            <v>13094</v>
          </cell>
          <cell r="C3523" t="str">
            <v>CONSTRUCCIÓN INTERSECCIÓN A DESNIVEL PUENTE ARANDA Y DEMÁS OBRAS COMPLEMENTARIAS TRONCAL CALLE 13 - PASAMANOS EXTERIOR EN PLATINAS VERTICALES 2" X 5/8" + TOPE, PIE EN LONGITUDINAL, EN TUBULAR DE ACERO D=2" SOLDADO A PLATINAS (SUMINISTRO E INSTALACIÓN)</v>
          </cell>
          <cell r="D3523" t="str">
            <v>ML</v>
          </cell>
          <cell r="E3523">
            <v>406335</v>
          </cell>
        </row>
        <row r="3524">
          <cell r="B3524">
            <v>13095</v>
          </cell>
          <cell r="C3524"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D3524" t="str">
            <v>M2</v>
          </cell>
          <cell r="E3524">
            <v>345075</v>
          </cell>
        </row>
        <row r="3525">
          <cell r="B3525">
            <v>13096</v>
          </cell>
          <cell r="C3525"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D3525" t="str">
            <v>M2</v>
          </cell>
          <cell r="E3525">
            <v>302513</v>
          </cell>
        </row>
        <row r="3526">
          <cell r="B3526">
            <v>13097</v>
          </cell>
          <cell r="C3526" t="str">
            <v>CONSTRUCCIÓN INTERSECCIÓN A DESNIVEL PUENTE ARANDA Y DEMÁS OBRAS COMPLEMENTARIAS TRONCAL CALLE 13 - CABLE MONOPOLAR DE ALUMINIO, THHW PARA 600 V C.A., CALIBRE No 6 AWG. (Suministro e Instalación)</v>
          </cell>
          <cell r="D3526" t="str">
            <v>ML</v>
          </cell>
          <cell r="E3526">
            <v>3211</v>
          </cell>
        </row>
        <row r="3527">
          <cell r="B3527">
            <v>13098</v>
          </cell>
          <cell r="C3527" t="str">
            <v>CONSTRUCCIÓN INTERSECCIÓN A DESNIVEL PUENTE ARANDA Y DEMÁS OBRAS COMPLEMENTARIAS TRONCAL CALLE 13 - BARANDA EN VIDRIO TEMPLADO 6 MM, H=1.0M Y PASAMANOS CILÍNDRICO EN ACERO INOXIDABLE MATE DE D= 2" TORNIQUETES PLATAFORMAS. (SUMINISTRO E INSTALACIÓN)</v>
          </cell>
          <cell r="D3527" t="str">
            <v>ML</v>
          </cell>
          <cell r="E3527">
            <v>174620</v>
          </cell>
        </row>
        <row r="3528">
          <cell r="B3528">
            <v>13099</v>
          </cell>
          <cell r="C3528"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D3528" t="str">
            <v>M2</v>
          </cell>
          <cell r="E3528">
            <v>378132</v>
          </cell>
        </row>
        <row r="3529">
          <cell r="B3529">
            <v>13100</v>
          </cell>
          <cell r="C3529" t="str">
            <v>CONSTRUCCIÓN INTERSECCIÓN A DESNIVEL PUENTE ARANDA Y DEMÁS OBRAS COMPLEMENTARIAS TRONCAL CALLE 13 - Breaker industrial 3 X 20 AMP (Suministro e instalación)</v>
          </cell>
          <cell r="D3529" t="str">
            <v>UN</v>
          </cell>
          <cell r="E3529">
            <v>134368</v>
          </cell>
        </row>
        <row r="3530">
          <cell r="B3530">
            <v>13101</v>
          </cell>
          <cell r="C3530" t="str">
            <v>CONSTRUCCIÓN INTERSECCIÓN A DESNIVEL PUENTE ARANDA Y DEMÁS OBRAS COMPLEMENTARIAS TRONCAL CALLE 13 - Breaker industrial 3 X 30 AMP (Suministro e instalación)</v>
          </cell>
          <cell r="D3530" t="str">
            <v>UN</v>
          </cell>
          <cell r="E3530">
            <v>136252</v>
          </cell>
        </row>
        <row r="3531">
          <cell r="B3531">
            <v>13102</v>
          </cell>
          <cell r="C3531"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D3531" t="str">
            <v>ML</v>
          </cell>
          <cell r="E3531">
            <v>1728300</v>
          </cell>
        </row>
        <row r="3532">
          <cell r="B3532">
            <v>13103</v>
          </cell>
          <cell r="C3532" t="str">
            <v>CONSTRUCCIÓN INTERSECCIÓN A DESNIVEL PUENTE ARANDA Y DEMÁS OBRAS COMPLEMENTARIAS TRONCAL CALLE 13 - Breaker industrial 3 X 40 AMP (Suministro e instalación)</v>
          </cell>
          <cell r="D3532" t="str">
            <v>UN</v>
          </cell>
          <cell r="E3532">
            <v>136252</v>
          </cell>
        </row>
        <row r="3533">
          <cell r="B3533">
            <v>13104</v>
          </cell>
          <cell r="C3533" t="str">
            <v>CONSTRUCCIÓN INTERSECCIÓN A DESNIVEL PUENTE ARANDA Y DEMÁS OBRAS COMPLEMENTARIAS TRONCAL CALLE 13 - CICLOPARQUEADERO METÁLICO SENCILLO, SEGÚN DETALLE ESPECÍFICO</v>
          </cell>
          <cell r="D3533" t="str">
            <v>UN</v>
          </cell>
          <cell r="E3533">
            <v>350258</v>
          </cell>
        </row>
        <row r="3534">
          <cell r="B3534">
            <v>13105</v>
          </cell>
          <cell r="C3534"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D3534" t="str">
            <v>UN</v>
          </cell>
          <cell r="E3534">
            <v>561681</v>
          </cell>
        </row>
        <row r="3535">
          <cell r="B3535">
            <v>13106</v>
          </cell>
          <cell r="C3535" t="str">
            <v>CONSTRUCCIÓN INTERSECCIÓN A DESNIVEL PUENTE ARANDA Y DEMÁS OBRAS COMPLEMENTARIAS TRONCAL CALLE 13 - BREAKER ENCHUFABLE 1x20A (suministro e instalación)</v>
          </cell>
          <cell r="D3535" t="str">
            <v>UN</v>
          </cell>
          <cell r="E3535">
            <v>11524</v>
          </cell>
        </row>
        <row r="3536">
          <cell r="B3536">
            <v>13107</v>
          </cell>
          <cell r="C3536" t="str">
            <v>CONSTRUCCIÓN INTERSECCIÓN A DESNIVEL PUENTE ARANDA Y DEMÁS OBRAS COMPLEMENTARIAS TRONCAL CALLE 13 - Breaker industrial graduable de 40A hasta 100A (Suministro e instalación)</v>
          </cell>
          <cell r="D3536" t="str">
            <v>UN</v>
          </cell>
          <cell r="E3536">
            <v>202446</v>
          </cell>
        </row>
        <row r="3537">
          <cell r="B3537">
            <v>13108</v>
          </cell>
          <cell r="C3537"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D3537" t="str">
            <v>UN</v>
          </cell>
          <cell r="E3537">
            <v>22690766</v>
          </cell>
        </row>
        <row r="3538">
          <cell r="B3538">
            <v>13109</v>
          </cell>
          <cell r="C3538" t="str">
            <v>CONSTRUCCIÓN INTERSECCIÓN A DESNIVEL PUENTE ARANDA Y DEMÁS OBRAS COMPLEMENTARIAS TRONCAL CALLE 13 - Tablero de 42 circuitos autosoportado en lámina cold rolled IP44 A 208/120 VC.A. barraje trifásico de  225 A, 5 hilos, 3F+N+T, ( suministro e instalación)</v>
          </cell>
          <cell r="D3538" t="str">
            <v>UN</v>
          </cell>
          <cell r="E3538">
            <v>395067</v>
          </cell>
        </row>
        <row r="3539">
          <cell r="B3539">
            <v>13110</v>
          </cell>
          <cell r="C3539"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D3539" t="str">
            <v>UN</v>
          </cell>
          <cell r="E3539">
            <v>109690</v>
          </cell>
        </row>
        <row r="3540">
          <cell r="B3540">
            <v>13111</v>
          </cell>
          <cell r="C3540"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D3540" t="str">
            <v>UN</v>
          </cell>
          <cell r="E3540">
            <v>4140304</v>
          </cell>
        </row>
        <row r="3541">
          <cell r="B3541">
            <v>13112</v>
          </cell>
          <cell r="C3541" t="str">
            <v>CONSTRUCCIÓN INTERSECCIÓN A DESNIVEL PUENTE ARANDA Y DEMÁS OBRAS COMPLEMENTARIAS TRONCAL CALLE 13 - MODULO INSTITUCIONAL CAFÉ PARA TRONCAL CARRERA SÉPTIMA DE ACUERDO A PLANOS DE DISEÑO. (INCLUYE FABRICACIÓN, SUMINISTRO E INSTALACIÓN)</v>
          </cell>
          <cell r="D3541" t="str">
            <v>UN</v>
          </cell>
          <cell r="E3541">
            <v>116120592</v>
          </cell>
        </row>
        <row r="3542">
          <cell r="B3542">
            <v>13113</v>
          </cell>
          <cell r="C3542" t="str">
            <v>CONSTRUCCIÓN INTERSECCIÓN A DESNIVEL PUENTE ARANDA Y DEMÁS OBRAS COMPLEMENTARIAS TRONCAL CALLE 13 -JUNTA DE DILATACIÓN 80 MOVIMIENTO 80mm+/-40mm MODULOS 2 m</v>
          </cell>
          <cell r="D3542" t="str">
            <v>ML</v>
          </cell>
          <cell r="E3542">
            <v>674730</v>
          </cell>
        </row>
        <row r="3543">
          <cell r="B3543">
            <v>13114</v>
          </cell>
          <cell r="C3543"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D3543" t="str">
            <v>UN</v>
          </cell>
          <cell r="E3543">
            <v>5940627</v>
          </cell>
        </row>
        <row r="3544">
          <cell r="B3544">
            <v>13115</v>
          </cell>
          <cell r="C3544"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D3544" t="str">
            <v>UN</v>
          </cell>
          <cell r="E3544">
            <v>5538407</v>
          </cell>
        </row>
        <row r="3545">
          <cell r="B3545">
            <v>13116</v>
          </cell>
          <cell r="C3545" t="str">
            <v>CONSTRUCCIÓN INTERSECCIÓN A DESNIVEL PUENTE ARANDA Y DEMÁS OBRAS COMPLEMENTARIAS TRONCAL CALLE 13 - MESON INTERIOR TAQUILLAS CON ESTRUCTURA METÁLICA DE SOPORTE Y ACABADO EN ACERO INOXIDABLE MATE, CON APOYO PISO, DE A=40CM. (SUMINISTRO E INSTALACIÓN)</v>
          </cell>
          <cell r="D3545" t="str">
            <v>ML</v>
          </cell>
          <cell r="E3545">
            <v>291048</v>
          </cell>
        </row>
        <row r="3546">
          <cell r="B3546">
            <v>13117</v>
          </cell>
          <cell r="C3546"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D3546" t="str">
            <v>UN</v>
          </cell>
          <cell r="E3546">
            <v>6609407</v>
          </cell>
        </row>
        <row r="3547">
          <cell r="B3547">
            <v>13118</v>
          </cell>
          <cell r="C3547" t="str">
            <v>CONSTRUCCIÓN INTERSECCIÓN A DESNIVEL PUENTE ARANDA Y DEMÁS OBRAS COMPLEMENTARIAS TRONCAL CALLE 13 - VIDRIO TEMPLADO DE 10 MM CON PELÍCULA SAND BLASTING</v>
          </cell>
          <cell r="D3547" t="str">
            <v>M2</v>
          </cell>
          <cell r="E3547">
            <v>277102</v>
          </cell>
        </row>
        <row r="3548">
          <cell r="B3548">
            <v>13119</v>
          </cell>
          <cell r="C3548"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D3548" t="str">
            <v>M2</v>
          </cell>
          <cell r="E3548">
            <v>408634</v>
          </cell>
        </row>
        <row r="3549">
          <cell r="B3549">
            <v>13120</v>
          </cell>
          <cell r="C3549"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D3549" t="str">
            <v>UN</v>
          </cell>
          <cell r="E3549">
            <v>200158</v>
          </cell>
        </row>
        <row r="3550">
          <cell r="B3550">
            <v>13121</v>
          </cell>
          <cell r="C3550"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D3550" t="str">
            <v>UN</v>
          </cell>
          <cell r="E3550">
            <v>5676368</v>
          </cell>
        </row>
        <row r="3551">
          <cell r="B3551">
            <v>13122</v>
          </cell>
          <cell r="C3551" t="str">
            <v>CONSTRUCCIÓN INTERSECCIÓN A DESNIVEL PUENTE ARANDA Y DEMÁS OBRAS COMPLEMENTARIAS TRONCAL CALLE 13 - VÁLVULA COMPUERTA ELÁSTICA VA (VÁSTAGO ASCENDENTE) D=6" DN (DIÁMETRO NOMINAL) 150 MM CON EXTREMOS BRIDADOS (SUMINISTRO E INSTALACIÓN)</v>
          </cell>
          <cell r="D3551" t="str">
            <v>UN</v>
          </cell>
          <cell r="E3551">
            <v>1933543</v>
          </cell>
        </row>
        <row r="3552">
          <cell r="B3552">
            <v>13123</v>
          </cell>
          <cell r="C3552" t="str">
            <v>CONSTRUCCIÓN INTERSECCIÓN A DESNIVEL PUENTE ARANDA Y DEMÁS OBRAS COMPLEMENTARIAS TRONCAL CALLE 13 - QUIEBRA SOL METÁLICO</v>
          </cell>
          <cell r="D3552" t="str">
            <v>M2</v>
          </cell>
          <cell r="E3552">
            <v>354591</v>
          </cell>
        </row>
        <row r="3553">
          <cell r="B3553">
            <v>13124</v>
          </cell>
          <cell r="C3553" t="str">
            <v>CONSTRUCCIÓN INTERSECCIÓN A DESNIVEL PUENTE ARANDA Y DEMÁS OBRAS COMPLEMENTARIAS TRONCAL CALLE 13 -CABLE MONOPOLAR DE ALUMINIO, HF FR PARA 600V C.A. CALIBRE NO. 8 AWG (INCLUYE SUMINISTRO E INSTALACIÓN)</v>
          </cell>
          <cell r="D3553" t="str">
            <v>ML</v>
          </cell>
          <cell r="E3553">
            <v>28110</v>
          </cell>
        </row>
        <row r="3554">
          <cell r="B3554">
            <v>13126</v>
          </cell>
          <cell r="C3554"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D3554" t="str">
            <v>UN</v>
          </cell>
          <cell r="E3554">
            <v>3246388</v>
          </cell>
        </row>
        <row r="3555">
          <cell r="B3555">
            <v>13127</v>
          </cell>
          <cell r="C3555" t="str">
            <v>CONSTRUCCIÓN INTERSECCIÓN A DESNIVEL PUENTE ARANDA Y DEMÁS OBRAS COMPLEMENTARIAS TRONCAL CALLE 13 - LUMINARIA LED 15W, 120 V, 60 HZ</v>
          </cell>
          <cell r="D3555" t="str">
            <v>UN</v>
          </cell>
          <cell r="E3555">
            <v>2070600</v>
          </cell>
        </row>
        <row r="3556">
          <cell r="B3556">
            <v>13128</v>
          </cell>
          <cell r="C3556"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D3556" t="str">
            <v>UN</v>
          </cell>
          <cell r="E3556">
            <v>2396896</v>
          </cell>
        </row>
        <row r="3557">
          <cell r="B3557">
            <v>13129</v>
          </cell>
          <cell r="C3557"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D3557" t="str">
            <v>UN</v>
          </cell>
          <cell r="E3557">
            <v>4267408</v>
          </cell>
        </row>
        <row r="3558">
          <cell r="B3558">
            <v>13130</v>
          </cell>
          <cell r="C3558"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D3558" t="str">
            <v>UN</v>
          </cell>
          <cell r="E3558">
            <v>3960388</v>
          </cell>
        </row>
        <row r="3559">
          <cell r="B3559">
            <v>13131</v>
          </cell>
          <cell r="C3559"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D3559" t="str">
            <v>UN</v>
          </cell>
          <cell r="E3559">
            <v>346231</v>
          </cell>
        </row>
        <row r="3560">
          <cell r="B3560">
            <v>13132</v>
          </cell>
          <cell r="C3560" t="str">
            <v>CONSTRUCCIÓN INTERSECCIÓN A DESNIVEL PUENTE ARANDA Y DEMÁS OBRAS COMPLEMENTARIAS TRONCAL CALLE 13 - PUERTA EN ALUMINIO Y VIDRIO DE 4 MM DE ESPESOR DE 1.00 M X 3.00 M. (INCLUYE SUMINISTRO E INSTALACIÓN)</v>
          </cell>
          <cell r="D3560" t="str">
            <v>UN/DIA</v>
          </cell>
          <cell r="E3560">
            <v>1863118</v>
          </cell>
        </row>
        <row r="3561">
          <cell r="B3561">
            <v>13133</v>
          </cell>
          <cell r="C3561" t="str">
            <v xml:space="preserve"> CONSTRUCCIÓN INTERSECCIÓN A DESNIVEL PUENTE ARANDA Y DEMÁS OBRAS COMPLEMENTARIAS TRONCAL CALLE 13 -TABLERO DE CONTROL ILUMINACIÓN. INCLUYE INTERRUPTOR HORARIO PROGRAMABLE, REGLETAS, RIELES Y DEMÁS ACCESORIOS DE MONTAJE.</v>
          </cell>
          <cell r="D3561" t="str">
            <v>ML</v>
          </cell>
          <cell r="E3561">
            <v>18041087</v>
          </cell>
        </row>
        <row r="3562">
          <cell r="B3562">
            <v>13134</v>
          </cell>
          <cell r="C3562" t="str">
            <v>CONSTRUCCIÓN INTERSECCIÓN A DESNIVEL PUENTE ARANDA Y DEMÁS OBRAS COMPLEMENTARIAS TRONCAL CALLE 13 - CODO D=30" ENTRE 5° y 22.5° WSP ACERO AL CARBONO NORMA AWWA C200 350 PSI, CON RECUBRIMIENTO SEGÚN NORMA AWWA C205, EXTREMOS ESPIGO/CAMPANA. (Suminisro e instalación)</v>
          </cell>
          <cell r="D3562" t="str">
            <v>UN</v>
          </cell>
          <cell r="E3562">
            <v>5464301</v>
          </cell>
        </row>
        <row r="3563">
          <cell r="B3563">
            <v>13135</v>
          </cell>
          <cell r="C3563" t="str">
            <v>CONSTRUCCIÓN INTERSECCIÓN A DESNIVEL PUENTE ARANDA Y DEMÁS OBRAS COMPLEMENTARIAS TRONCAL CALLE 13 - BANDEJA PORTACABLES METÁLICA 200MM X 100MM. INCLUYE SOPORTES E INSTALACIONES</v>
          </cell>
          <cell r="D3563" t="str">
            <v>ML</v>
          </cell>
          <cell r="E3563">
            <v>58658</v>
          </cell>
        </row>
        <row r="3564">
          <cell r="B3564">
            <v>13136</v>
          </cell>
          <cell r="C3564"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D3564" t="str">
            <v>UN</v>
          </cell>
          <cell r="E3564">
            <v>9732831</v>
          </cell>
        </row>
        <row r="3565">
          <cell r="B3565">
            <v>13137</v>
          </cell>
          <cell r="C3565"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D3565" t="str">
            <v>UN</v>
          </cell>
          <cell r="E3565">
            <v>15187791</v>
          </cell>
        </row>
        <row r="3566">
          <cell r="B3566">
            <v>13138</v>
          </cell>
          <cell r="C3566"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D3566" t="str">
            <v>UN</v>
          </cell>
          <cell r="E3566">
            <v>6430416</v>
          </cell>
        </row>
        <row r="3567">
          <cell r="B3567">
            <v>13139</v>
          </cell>
          <cell r="C3567"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D3567" t="str">
            <v>UN</v>
          </cell>
          <cell r="E3567">
            <v>10339566</v>
          </cell>
        </row>
        <row r="3568">
          <cell r="B3568">
            <v>13140</v>
          </cell>
          <cell r="C3568"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D3568" t="str">
            <v>UN</v>
          </cell>
          <cell r="E3568">
            <v>21136436</v>
          </cell>
        </row>
        <row r="3569">
          <cell r="B3569">
            <v>13141</v>
          </cell>
          <cell r="C3569" t="str">
            <v xml:space="preserve"> CONSTRUCCIÓN INTERSECCIÓN A DESNIVEL PUENTE ARANDA Y DEMÁS OBRAS COMPLEMENTARIAS TRONCAL CALLE 13 -CABLE CONDUCTOR DE COBRE DESNUDO, CALIBRE NO. 10 AWG. (INCLUYE SUMINISTRO E INSTALACIÓN)</v>
          </cell>
          <cell r="D3569" t="str">
            <v>ML</v>
          </cell>
          <cell r="E3569">
            <v>4594</v>
          </cell>
        </row>
        <row r="3570">
          <cell r="B3570">
            <v>13142</v>
          </cell>
          <cell r="C3570"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D3570" t="str">
            <v>UN</v>
          </cell>
          <cell r="E3570">
            <v>2374274</v>
          </cell>
        </row>
        <row r="3571">
          <cell r="B3571">
            <v>13143</v>
          </cell>
          <cell r="C3571"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D3571" t="str">
            <v>UN</v>
          </cell>
          <cell r="E3571">
            <v>30692136</v>
          </cell>
        </row>
        <row r="3572">
          <cell r="B3572">
            <v>13144</v>
          </cell>
          <cell r="C3572" t="str">
            <v>CONSTRUCCIÓN INTERSECCIÓN A DESNIVEL PUENTE ARANDA Y DEMÁS OBRAS COMPLEMENTARIAS TRONCAL CALLE 13 - PANEL SEPARADOR DE ORINALES 0.50M X 1.50M ANCLADO A MURO EN LÁMINA DE ACERO INOXIDABLE MATE CAL, 18</v>
          </cell>
          <cell r="D3572" t="str">
            <v>UN</v>
          </cell>
          <cell r="E3572">
            <v>679756</v>
          </cell>
        </row>
        <row r="3573">
          <cell r="B3573">
            <v>13145</v>
          </cell>
          <cell r="C3573"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D3573" t="str">
            <v>UN</v>
          </cell>
          <cell r="E3573">
            <v>33794466</v>
          </cell>
        </row>
        <row r="3574">
          <cell r="B3574">
            <v>13146</v>
          </cell>
          <cell r="C3574"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D3574" t="str">
            <v>UN</v>
          </cell>
          <cell r="E3574">
            <v>5872306</v>
          </cell>
        </row>
        <row r="3575">
          <cell r="B3575">
            <v>13147</v>
          </cell>
          <cell r="C3575"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D3575" t="str">
            <v>M2</v>
          </cell>
          <cell r="E3575">
            <v>210155</v>
          </cell>
        </row>
        <row r="3576">
          <cell r="B3576">
            <v>13148</v>
          </cell>
          <cell r="C3576" t="str">
            <v>CONSTRUCCIÓN INTERSECCIÓN A DESNIVEL PUENTE ARANDA Y DEMÁS OBRAS COMPLEMENTARIAS TRONCAL CALLE 13 - UNIÓN DE DESMONTAJE RÍGIDA Ø=10" CLASE 150 (Suministro e instalación)</v>
          </cell>
          <cell r="D3576" t="str">
            <v>UN</v>
          </cell>
          <cell r="E3576">
            <v>2493432</v>
          </cell>
        </row>
        <row r="3577">
          <cell r="B3577">
            <v>13149</v>
          </cell>
          <cell r="C3577" t="str">
            <v>CONSTRUCCIÓN INTERSECCIÓN A DESNIVEL PUENTE ARANDA Y DEMÁS OBRAS COMPLEMENTARIAS TRONCAL CALLE 13 - UNIÓN DE DESMONTAJE RÍGIDA D=12" CLASE 300 (Suministro e instalación)</v>
          </cell>
          <cell r="D3577" t="str">
            <v>UN</v>
          </cell>
          <cell r="E3577">
            <v>6605690</v>
          </cell>
        </row>
        <row r="3578">
          <cell r="B3578">
            <v>13150</v>
          </cell>
          <cell r="C3578" t="str">
            <v>CONSTRUCCIÓN INTERSECCIÓN A DESNIVEL PUENTE ARANDA Y DEMÁS OBRAS COMPLEMENTARIAS TRONCAL CALLE 13 - UNIÓN DE DESMONTAJE RÍGIDA Ø 30" CLASE 300 (Suministro e instalación)</v>
          </cell>
          <cell r="D3578" t="str">
            <v>UN</v>
          </cell>
          <cell r="E3578">
            <v>40568286</v>
          </cell>
        </row>
        <row r="3579">
          <cell r="B3579">
            <v>13151</v>
          </cell>
          <cell r="C3579"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D3579" t="str">
            <v>M2</v>
          </cell>
          <cell r="E3579">
            <v>319002</v>
          </cell>
        </row>
        <row r="3580">
          <cell r="B3580">
            <v>13152</v>
          </cell>
          <cell r="C3580" t="str">
            <v>CONSTRUCCIÓN INTERSECCIÓN A DESNIVEL PUENTE ARANDA Y DEMÁS OBRAS COMPLEMENTARIAS TRONCAL CALLE 13 - UNIÓN DE DESMONTAJE RÍGIDA D=36" CLASE 300 (Suministro e instalación)</v>
          </cell>
          <cell r="D3580" t="str">
            <v>UN</v>
          </cell>
          <cell r="E3580">
            <v>44887345</v>
          </cell>
        </row>
        <row r="3581">
          <cell r="B3581">
            <v>13153</v>
          </cell>
          <cell r="C3581" t="str">
            <v>CONSTRUCCIÓN INTERSECCIÓN A DESNIVEL PUENTE ARANDA Y DEMÁS OBRAS COMPLEMENTARIAS TRONCAL CALLE 13 - VÁLVULA MARIPOSA DE Ø 8", ASTM A536, CL 300 #, CON EXTREMOS BRIDADOS ANSI/ASME B16.5 (Suministro e instalación)</v>
          </cell>
          <cell r="D3581" t="str">
            <v>UN</v>
          </cell>
          <cell r="E3581">
            <v>9248257</v>
          </cell>
        </row>
        <row r="3582">
          <cell r="B3582">
            <v>13154</v>
          </cell>
          <cell r="C3582" t="str">
            <v>CONSTRUCCIÓN INTERSECCIÓN A DESNIVEL PUENTE ARANDA Y DEMÁS OBRAS COMPLEMENTARIAS TRONCAL CALLE 13 - VÁLVULA MARIPOSA DE Ø 10", ASTM A536, CL 300 #, CON EXTREMOS BRIDADOS ANSI/ASME B16.5 (Suministro e instalación)</v>
          </cell>
          <cell r="D3582" t="str">
            <v>UN</v>
          </cell>
          <cell r="E3582">
            <v>12059418</v>
          </cell>
        </row>
        <row r="3583">
          <cell r="B3583">
            <v>13155</v>
          </cell>
          <cell r="C3583" t="str">
            <v>CONSTRUCCIÓN INTERSECCIÓN A DESNIVEL PUENTE ARANDA Y DEMÁS OBRAS COMPLEMENTARIAS TRONCAL CALLE 13 - VÁLVULA TIPO MARIPOSA DE Ø 12", ASTM A536, CL 300 #, CON EXTREMOS BRIDADOS ANSI/ASME B16.5 (Suministro e instalación)</v>
          </cell>
          <cell r="D3583" t="str">
            <v>UN</v>
          </cell>
          <cell r="E3583">
            <v>16707880</v>
          </cell>
        </row>
        <row r="3584">
          <cell r="B3584">
            <v>13156</v>
          </cell>
          <cell r="C3584"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D3584" t="str">
            <v>UN</v>
          </cell>
          <cell r="E3584">
            <v>573968</v>
          </cell>
        </row>
        <row r="3585">
          <cell r="B3585">
            <v>13157</v>
          </cell>
          <cell r="C3585" t="str">
            <v>CONSTRUCCIÓN INTERSECCIÓN A DESNIVEL PUENTE ARANDA Y DEMÁS OBRAS COMPLEMENTARIAS TRONCAL CALLE 13 - VÁLVULA TIPO MARIPOSA DE Ø 18", ASTM A536, CL 300 #, CON EXTREMOS BRIDADOS ANSI/ASME B16.5 (Suministro e instalación)</v>
          </cell>
          <cell r="D3585" t="str">
            <v>UN</v>
          </cell>
          <cell r="E3585">
            <v>32388967</v>
          </cell>
        </row>
        <row r="3586">
          <cell r="B3586">
            <v>13158</v>
          </cell>
          <cell r="C3586" t="str">
            <v xml:space="preserve"> CONSTRUCCIÓN INTERSECCIÓN A DESNIVEL PUENTE ARANDA Y DEMÁS OBRAS COMPLEMENTARIAS TRONCAL CALLE 13 -REDUCCION PVC SOLDAR D=2X1 (Suministro e Instalación)</v>
          </cell>
          <cell r="D3586" t="str">
            <v>UN</v>
          </cell>
          <cell r="E3586">
            <v>14596</v>
          </cell>
        </row>
        <row r="3587">
          <cell r="B3587">
            <v>13159</v>
          </cell>
          <cell r="C3587" t="str">
            <v>CONSTRUCCIÓN INTERSECCIÓN A DESNIVEL PUENTE ARANDA Y DEMÁS OBRAS COMPLEMENTARIAS TRONCAL CALLE 13 - VÁLVULA TIPO MARIPOSA DE Ø 30", ASTM A536, CL 300 #, CON EXTREMOS BRIDADOS ANSI/ASME B16.47 (SUMINISTRO E INSTALACIÓN)</v>
          </cell>
          <cell r="D3587" t="str">
            <v>UN</v>
          </cell>
          <cell r="E3587">
            <v>74253438</v>
          </cell>
        </row>
        <row r="3588">
          <cell r="B3588">
            <v>13160</v>
          </cell>
          <cell r="C3588" t="str">
            <v xml:space="preserve"> CONSTRUCCIÓN INTERSECCIÓN A DESNIVEL PUENTE ARANDA Y DEMÁS OBRAS COMPLEMENTARIAS TRONCAL CALLE 13 -Bomba electrica de 1HP,  Caudal 4.86 Gpm, presión 36.75 psi. (Suministro e instalación)</v>
          </cell>
          <cell r="D3588" t="str">
            <v>UN</v>
          </cell>
          <cell r="E3588">
            <v>1578578</v>
          </cell>
        </row>
        <row r="3589">
          <cell r="B3589">
            <v>13161</v>
          </cell>
          <cell r="C3589" t="str">
            <v>CONSTRUCCIÓN INTERSECCIÓN A DESNIVEL PUENTE ARANDA Y DEMÁS OBRAS COMPLEMENTARIAS TRONCAL CALLE 13 - VÁLVULA TIPO MARIPOSA DE Ø 36", ASTM A536, CL 300 #, CON EXTREMOS BRIDADOS ANSI/ASME B16.47 (Suministro e instalación)</v>
          </cell>
          <cell r="D3589" t="str">
            <v>UN</v>
          </cell>
          <cell r="E3589">
            <v>50494470</v>
          </cell>
        </row>
        <row r="3590">
          <cell r="B3590">
            <v>13162</v>
          </cell>
          <cell r="C3590" t="str">
            <v xml:space="preserve"> CONSTRUCCIÓN INTERSECCIÓN A DESNIVEL PUENTE ARANDA Y DEMÁS OBRAS COMPLEMENTARIAS TRONCAL CALLE 13 -UNION HG 3/4". Suministro e instalaciòn</v>
          </cell>
          <cell r="D3590" t="str">
            <v>UN</v>
          </cell>
          <cell r="E3590">
            <v>2770</v>
          </cell>
        </row>
        <row r="3591">
          <cell r="B3591">
            <v>13163</v>
          </cell>
          <cell r="C3591" t="str">
            <v>CONSTRUCCIÓN INTERSECCIÓN A DESNIVEL PUENTE ARANDA Y DEMÁS OBRAS COMPLEMENTARIAS TRONCAL CALLE 13 - Válvula ventosa HD de doble efecto D=4" Clase 300 extremos bridados ANSI B16.5 (Suministro e instalación)</v>
          </cell>
          <cell r="D3591" t="str">
            <v>UN</v>
          </cell>
          <cell r="E3591">
            <v>2321781</v>
          </cell>
        </row>
        <row r="3592">
          <cell r="B3592">
            <v>13164</v>
          </cell>
          <cell r="C3592" t="str">
            <v>CONSTRUCCIÓN INTERSECCIÓN A DESNIVEL PUENTE ARANDA Y DEMÁS OBRAS COMPLEMENTARIAS TRONCAL CALLE 13 - BRIDA SLIP ON D=4"  CLASE 300, ANSI/ASME B16.5 (SUMINISTRO E INSTALACIÓN)</v>
          </cell>
          <cell r="D3592" t="str">
            <v>UN</v>
          </cell>
          <cell r="E3592">
            <v>230644</v>
          </cell>
        </row>
        <row r="3593">
          <cell r="B3593">
            <v>13165</v>
          </cell>
          <cell r="C3593" t="str">
            <v xml:space="preserve"> CONSTRUCCIÓN INTERSECCIÓN A DESNIVEL PUENTE ARANDA Y DEMÁS OBRAS COMPLEMENTARIAS TRONCAL CALLE 13 -VÁLVULA DE CHEQUE Ø 8", 300#, EXTREMOS BRIDADOS ANSI/ASME B16.5 (SUMINISTRO E INSTALACIÓN)</v>
          </cell>
          <cell r="D3593" t="str">
            <v>UN</v>
          </cell>
          <cell r="E3593">
            <v>2310207</v>
          </cell>
        </row>
        <row r="3594">
          <cell r="B3594">
            <v>13166</v>
          </cell>
          <cell r="C3594"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D3594" t="str">
            <v>UN</v>
          </cell>
          <cell r="E3594">
            <v>316087</v>
          </cell>
        </row>
        <row r="3595">
          <cell r="B3595">
            <v>13167</v>
          </cell>
          <cell r="C3595" t="str">
            <v>CONSTRUCCIÓN INTERSECCIÓN A DESNIVEL PUENTE ARANDA Y DEMÁS OBRAS COMPLEMENTARIAS TRONCAL CALLE 13 - CODO 90° D=4" LR, ASTM A234, WPB D=4" CLASE 150 (Suministro e instalación)</v>
          </cell>
          <cell r="D3595" t="str">
            <v>UN</v>
          </cell>
          <cell r="E3595">
            <v>468022</v>
          </cell>
        </row>
        <row r="3596">
          <cell r="B3596">
            <v>13168</v>
          </cell>
          <cell r="C3596"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D3596" t="str">
            <v>UN</v>
          </cell>
          <cell r="E3596">
            <v>414571</v>
          </cell>
        </row>
        <row r="3597">
          <cell r="B3597">
            <v>13169</v>
          </cell>
          <cell r="C3597"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D3597" t="str">
            <v>UN</v>
          </cell>
          <cell r="E3597">
            <v>755723</v>
          </cell>
        </row>
        <row r="3598">
          <cell r="B3598">
            <v>13170</v>
          </cell>
          <cell r="C3598"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598" t="str">
            <v>ML</v>
          </cell>
          <cell r="E3598">
            <v>8275333</v>
          </cell>
        </row>
        <row r="3599">
          <cell r="B3599">
            <v>13171</v>
          </cell>
          <cell r="C3599"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D3599" t="str">
            <v>UN</v>
          </cell>
          <cell r="E3599">
            <v>622186</v>
          </cell>
        </row>
        <row r="3600">
          <cell r="B3600">
            <v>13172</v>
          </cell>
          <cell r="C3600" t="str">
            <v>CONSTRUCCIÓN INTERSECCIÓN A DESNIVEL PUENTE ARANDA Y DEMÁS OBRAS COMPLEMENTARIAS TRONCAL CALLE 13 - TUBERIA HG D= 1/2`` (INCLUYE SUMINISTRO E INSTALACIÓN, SOLDADURA).</v>
          </cell>
          <cell r="D3600" t="str">
            <v>UN</v>
          </cell>
          <cell r="E3600">
            <v>11522</v>
          </cell>
        </row>
        <row r="3601">
          <cell r="B3601">
            <v>13173</v>
          </cell>
          <cell r="C3601"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D3601" t="str">
            <v>ML</v>
          </cell>
          <cell r="E3601">
            <v>5315803</v>
          </cell>
        </row>
        <row r="3602">
          <cell r="B3602">
            <v>13174</v>
          </cell>
          <cell r="C3602" t="str">
            <v>CONSTRUCCIÓN INTERSECCIÓN A DESNIVEL PUENTE ARANDA Y DEMÁS OBRAS COMPLEMENTARIAS TRONCAL CALLE 13 - TUBERIA HG D= 3/4`` (INCLUYE SUMINISTRO E INSTALACIÓN, SOLDADURA).</v>
          </cell>
          <cell r="D3602" t="str">
            <v>UN</v>
          </cell>
          <cell r="E3602">
            <v>14464</v>
          </cell>
        </row>
        <row r="3603">
          <cell r="B3603">
            <v>13175</v>
          </cell>
          <cell r="C3603"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603" t="str">
            <v>ML</v>
          </cell>
          <cell r="E3603">
            <v>2858453</v>
          </cell>
        </row>
        <row r="3604">
          <cell r="B3604">
            <v>13176</v>
          </cell>
          <cell r="C3604" t="str">
            <v>CONSTRUCCIÓN INTERSECCIÓN A DESNIVEL PUENTE ARANDA Y DEMÁS OBRAS COMPLEMENTARIAS TRONCAL CALLE 13 - CODO 90° HG DE 1/2". Suministro en instalación.</v>
          </cell>
          <cell r="D3604" t="str">
            <v>UN</v>
          </cell>
          <cell r="E3604">
            <v>10488</v>
          </cell>
        </row>
        <row r="3605">
          <cell r="B3605">
            <v>13177</v>
          </cell>
          <cell r="C3605" t="str">
            <v>CONSTRUCCIÓN INTERSECCIÓN A DESNIVEL PUENTE ARANDA Y DEMÁS OBRAS COMPLEMENTARIAS TRONCAL CALLE 13 - CODO 90° HG DE ¾". Suministro en instalación.</v>
          </cell>
          <cell r="D3605" t="str">
            <v>UN</v>
          </cell>
          <cell r="E3605">
            <v>12788</v>
          </cell>
        </row>
        <row r="3606">
          <cell r="B3606">
            <v>13178</v>
          </cell>
          <cell r="C3606"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D3606" t="str">
            <v>UN</v>
          </cell>
          <cell r="E3606">
            <v>2848097</v>
          </cell>
        </row>
        <row r="3607">
          <cell r="B3607">
            <v>13179</v>
          </cell>
          <cell r="C3607" t="str">
            <v>CONSTRUCCIÓN INTERSECCIÓN A DESNIVEL PUENTE ARANDA Y DEMÁS OBRAS COMPLEMENTARIAS TRONCAL CALLE 13 - TEE HG DE 3/4". Suministro en instalación</v>
          </cell>
          <cell r="D3607" t="str">
            <v>UN</v>
          </cell>
          <cell r="E3607">
            <v>11488</v>
          </cell>
        </row>
        <row r="3608">
          <cell r="B3608">
            <v>13180</v>
          </cell>
          <cell r="C3608" t="str">
            <v>CONSTRUCCIÓN INTERSECCIÓN A DESNIVEL PUENTE ARANDA Y DEMÁS OBRAS COMPLEMENTARIAS TRONCAL CALLE 13 - REDUCCION HG E.L. D=3/4" A  1/2" (Incluye suministro e instalación).</v>
          </cell>
          <cell r="D3608" t="str">
            <v>UN</v>
          </cell>
          <cell r="E3608">
            <v>13738</v>
          </cell>
        </row>
        <row r="3609">
          <cell r="B3609">
            <v>13181</v>
          </cell>
          <cell r="C3609"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D3609" t="str">
            <v>UN</v>
          </cell>
          <cell r="E3609">
            <v>1916869</v>
          </cell>
        </row>
        <row r="3610">
          <cell r="B3610">
            <v>13182</v>
          </cell>
          <cell r="C3610" t="str">
            <v>CONSTRUCCIÓN INTERSECCIÓN A DESNIVEL PUENTE ARANDA Y DEMÁS OBRAS COMPLEMENTARIAS TRONCAL CALLE 13 - Válvula ventosa HD de doble efecto D=6" Clase 300 extremos bridados ANSI B16.5 (Suministro e instalación)</v>
          </cell>
          <cell r="D3610" t="str">
            <v>UN</v>
          </cell>
          <cell r="E3610">
            <v>14109256</v>
          </cell>
        </row>
        <row r="3611">
          <cell r="B3611">
            <v>13183</v>
          </cell>
          <cell r="C3611" t="str">
            <v>CONSTRUCCIÓN INTERSECCIÓN A DESNIVEL PUENTE ARANDA Y DEMÁS OBRAS COMPLEMENTARIAS TRONCAL CALLE 13 -BRIDA SLIP ON RF D=8" CLASE 300, ANSI B16.5 (suministro e instalación, no incluye equipo de soldadura)</v>
          </cell>
          <cell r="D3611" t="str">
            <v>UN</v>
          </cell>
          <cell r="E3611">
            <v>234489</v>
          </cell>
        </row>
        <row r="3612">
          <cell r="B3612">
            <v>13184</v>
          </cell>
          <cell r="C3612" t="str">
            <v>CONSTRUCCIÓN INTERSECCIÓN A DESNIVEL PUENTE ARANDA Y DEMÁS OBRAS COMPLEMENTARIAS TRONCAL CALLE 13 - Válvula ventosa HD de doble efecto D=3" Clase 300 extremos bridados ANSI B16.5 (Suministro e instalación)</v>
          </cell>
          <cell r="D3612" t="str">
            <v>UN</v>
          </cell>
          <cell r="E3612">
            <v>6315921</v>
          </cell>
        </row>
        <row r="3613">
          <cell r="B3613">
            <v>13185</v>
          </cell>
          <cell r="C3613"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D3613" t="str">
            <v>UN</v>
          </cell>
          <cell r="E3613">
            <v>12814760</v>
          </cell>
        </row>
        <row r="3614">
          <cell r="B3614">
            <v>13186</v>
          </cell>
          <cell r="C3614"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D3614" t="str">
            <v>UN</v>
          </cell>
          <cell r="E3614">
            <v>2384678</v>
          </cell>
        </row>
        <row r="3615">
          <cell r="B3615">
            <v>13187</v>
          </cell>
          <cell r="C3615"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D3615" t="str">
            <v>UN</v>
          </cell>
          <cell r="E3615">
            <v>5082326</v>
          </cell>
        </row>
        <row r="3616">
          <cell r="B3616">
            <v>13188</v>
          </cell>
          <cell r="C3616"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D3616" t="str">
            <v>PUNTO</v>
          </cell>
          <cell r="E3616">
            <v>375236</v>
          </cell>
        </row>
        <row r="3617">
          <cell r="B3617">
            <v>13189</v>
          </cell>
          <cell r="C3617"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D3617" t="str">
            <v>ESTACION</v>
          </cell>
          <cell r="E3617">
            <v>22740900</v>
          </cell>
        </row>
        <row r="3618">
          <cell r="B3618">
            <v>13190</v>
          </cell>
          <cell r="C3618" t="str">
            <v>LOGÍSTICA MONITOREOS (Incluye unidad móvil, técnico de campo, comisión de campo y desplazamiento unidades móviles y transporte (máx 4 puntos monitoreo ruido y 4 estaciones calidad del aire)</v>
          </cell>
          <cell r="D3618" t="str">
            <v>UN</v>
          </cell>
          <cell r="E3618">
            <v>10317300</v>
          </cell>
        </row>
        <row r="3619">
          <cell r="B3619">
            <v>13191</v>
          </cell>
          <cell r="C3619" t="str">
            <v>MODELO DE CALIDAD DEL AIRE (Incluye modelo de dispersión de contaminantes atmosféricos con un (01) escenario, donde se simularán los aportes del contaminante PM10, PM2.5 y gases (CO, SOx y NOx))</v>
          </cell>
          <cell r="D3619" t="str">
            <v>UN</v>
          </cell>
          <cell r="E3619">
            <v>11900000</v>
          </cell>
        </row>
        <row r="3620">
          <cell r="B3620">
            <v>13192</v>
          </cell>
          <cell r="C3620" t="str">
            <v>PROYECTO CONSTRUCCION PUENTES SAN AGUSTIN Y LOS ANDES - CAPA DE REY</v>
          </cell>
          <cell r="D3620" t="str">
            <v>UN</v>
          </cell>
          <cell r="E3620">
            <v>3000</v>
          </cell>
        </row>
        <row r="3621">
          <cell r="B3621">
            <v>13193</v>
          </cell>
          <cell r="C3621" t="str">
            <v>PROYECTO CONSTRUCCION PUENTES SAN AGUSTIN Y LOS ANDES - PERNO ROSCADO EN U REF. PEU58AG600 DIAMETRO PERNO R 5/8-11 UNC. DIAMETRO NOMINAL DE TUBERIA 6"</v>
          </cell>
          <cell r="D3621" t="str">
            <v>UN</v>
          </cell>
          <cell r="E3621">
            <v>7961</v>
          </cell>
        </row>
        <row r="3622">
          <cell r="B3622">
            <v>13194</v>
          </cell>
          <cell r="C3622" t="str">
            <v>PROYECTO CONSTRUCCION PUENTES SAN AGUSTIN Y LOS ANDES - PERNOS DE ANCLAJE - ACERO ASTM A193 GR B7 (INCLUYE SUMINISTRO E INSTALACION)</v>
          </cell>
          <cell r="D3622" t="str">
            <v>ML</v>
          </cell>
          <cell r="E3622">
            <v>88358</v>
          </cell>
        </row>
        <row r="3623">
          <cell r="B3623">
            <v>13195</v>
          </cell>
          <cell r="C3623" t="str">
            <v>PROYECTO CONSTRUCCION PUENTES SAN AGUSTIN Y LOS ANDES - ACERO ESTRUCTURAL A588 PARA PLATINAS (INCLUYE SUMINISTRO E INSTALACION)</v>
          </cell>
          <cell r="D3623" t="str">
            <v>KG</v>
          </cell>
          <cell r="E3623">
            <v>20409</v>
          </cell>
        </row>
        <row r="3624">
          <cell r="B3624">
            <v>13196</v>
          </cell>
          <cell r="C3624" t="str">
            <v>PROYECTO CONSTRUCCION PUENTES SAN AGUSTIN Y LOS ANDES - ACERO ESTRUCTURAL A500 GR C PARA ESTRUCTURA (INCLUYE SIMINISTRO E INSTALACION)</v>
          </cell>
          <cell r="D3624" t="str">
            <v>KG</v>
          </cell>
          <cell r="E3624">
            <v>21480</v>
          </cell>
        </row>
        <row r="3625">
          <cell r="B3625">
            <v>13197</v>
          </cell>
          <cell r="C3625" t="str">
            <v>PROYECTO CONSTRUCCION PUENTES SAN AGUSTIN Y LOS ANDES - EJECUCIÓN DE MICROPILOTES, INCLUYE PERFORACIÓN, LLENADO E INYECCIÓN HASTA 100 KG DE CEMENTO E INSTALACIÓN DE REFUERZO</v>
          </cell>
          <cell r="D3625" t="str">
            <v>ML</v>
          </cell>
          <cell r="E3625">
            <v>233240</v>
          </cell>
        </row>
        <row r="3626">
          <cell r="B3626">
            <v>13198</v>
          </cell>
          <cell r="C3626" t="str">
            <v>PROYECTO CONSTRUCCION PUENTES SAN AGUSTIN Y LOS ANDES - LUMINARIA RALED II 32 RA02SII 44W COMPLETA PARA ALUMBRADO PÚBLICO (INCLUYE SUMINISTRO Y TRANSPORTE)</v>
          </cell>
          <cell r="D3626" t="str">
            <v>UN</v>
          </cell>
          <cell r="E3626">
            <v>1142162</v>
          </cell>
        </row>
        <row r="3627">
          <cell r="B3627">
            <v>13199</v>
          </cell>
          <cell r="C3627" t="str">
            <v>PROYECTO CONSTRUCCION PUENTES SAN AGUSTIN Y LOS ANDES - LUMINARIA RALED II 48 RA02SII 74W COMPLETA PARA ALUMBRADO PÚBLICO (INCLUYE SUMINISTRO Y TRANSPORTE)</v>
          </cell>
          <cell r="D3627" t="str">
            <v>UN</v>
          </cell>
          <cell r="E3627">
            <v>1353506</v>
          </cell>
        </row>
        <row r="3628">
          <cell r="B3628">
            <v>13200</v>
          </cell>
          <cell r="C3628" t="str">
            <v>PROYECTO CONSTRUCCION PUENTES SAN AGUSTIN Y LOS ANDES - LUMINARIA RALED I 16. RA02SII 45W Y ACCESORIOS COMPLETA PARA ALUMBRADO PÚBLICO</v>
          </cell>
          <cell r="D3628" t="str">
            <v>UN</v>
          </cell>
          <cell r="E3628">
            <v>775166</v>
          </cell>
        </row>
        <row r="3629">
          <cell r="B3629">
            <v>13201</v>
          </cell>
          <cell r="C3629" t="str">
            <v>PROYECTO CONSTRUCCION PUENTES SAN AGUSTIN Y LOS ANDES - CABLE ALUMINIO AISLADO NO.2</v>
          </cell>
          <cell r="D3629" t="str">
            <v>ML</v>
          </cell>
          <cell r="E3629">
            <v>6177</v>
          </cell>
        </row>
        <row r="3630">
          <cell r="B3630">
            <v>13202</v>
          </cell>
          <cell r="C3630" t="str">
            <v>PROYECTO CONSTRUCCION PUENTES SAN AGUSTIN Y LOS ANDES - MEDIDOR AGUA FRIA 4"</v>
          </cell>
          <cell r="D3630" t="str">
            <v>UN</v>
          </cell>
          <cell r="E3630">
            <v>1811894</v>
          </cell>
        </row>
        <row r="3631">
          <cell r="B3631">
            <v>13203</v>
          </cell>
          <cell r="C3631" t="str">
            <v>PROYECTO CONSTRUCCION PUENTES SAN AGUSTIN Y LOS ANDES - TEE HG 4"X2" EXTREMO LISO</v>
          </cell>
          <cell r="D3631" t="str">
            <v>UN</v>
          </cell>
          <cell r="E3631">
            <v>93177</v>
          </cell>
        </row>
        <row r="3632">
          <cell r="B3632">
            <v>13204</v>
          </cell>
          <cell r="C3632" t="str">
            <v>PROYECTO CONSTRUCCION PUENTES SAN AGUSTIN Y LOS ANDES - TAPON MACHO GALVANIZADO 2"</v>
          </cell>
          <cell r="D3632" t="str">
            <v>UN</v>
          </cell>
          <cell r="E3632">
            <v>6188</v>
          </cell>
        </row>
        <row r="3633">
          <cell r="B3633">
            <v>13205</v>
          </cell>
          <cell r="C3633" t="str">
            <v>REVITALIZACIÓN DEL EJE AMBIENTAL EN BOGOTA D.C. FASE II - ADOQUÍN ENCHAPE CON PATAS DE ARCILLA DE 1/4x26 TIPO SALMONA</v>
          </cell>
          <cell r="D3633" t="str">
            <v>UN</v>
          </cell>
          <cell r="E3633">
            <v>1150</v>
          </cell>
        </row>
        <row r="3634">
          <cell r="B3634">
            <v>13206</v>
          </cell>
          <cell r="C3634" t="str">
            <v>PROYECTO CONSTRUCCION PUENTES SAN AGUSTIN Y LOS ANDES - CURVA CONDUIT GALVANIZADA IMC 3"</v>
          </cell>
          <cell r="D3634" t="str">
            <v>UN</v>
          </cell>
          <cell r="E3634">
            <v>137029</v>
          </cell>
        </row>
        <row r="3635">
          <cell r="B3635">
            <v>13207</v>
          </cell>
          <cell r="C3635" t="str">
            <v>PROYECTO CONSTRUCCION PUENTES SAN AGUSTIN Y LOS ANDES - UNIÓN CONDUIT GALVANIZADO IMC 3"</v>
          </cell>
          <cell r="D3635" t="str">
            <v>UN</v>
          </cell>
          <cell r="E3635">
            <v>29869</v>
          </cell>
        </row>
        <row r="3636">
          <cell r="B3636">
            <v>13208</v>
          </cell>
          <cell r="C3636" t="str">
            <v>PROYECTO CONSTRUCCION PUENTES SAN AGUSTIN Y LOS ANDES -TUBERIA ESTRUCTURAL ACERO AL CARBONO DE 5" BARRAS DE PERFORACION COMPLETA (DIÁMETRO 127 MM Y ESPESOR 9MM)</v>
          </cell>
          <cell r="D3636" t="str">
            <v>ML</v>
          </cell>
          <cell r="E3636">
            <v>281435</v>
          </cell>
        </row>
        <row r="3637">
          <cell r="B3637">
            <v>13209</v>
          </cell>
          <cell r="C3637"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D3637" t="str">
            <v>UN</v>
          </cell>
          <cell r="E3637">
            <v>90685309</v>
          </cell>
        </row>
        <row r="3638">
          <cell r="B3638">
            <v>13210</v>
          </cell>
          <cell r="C3638"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D3638" t="str">
            <v>UN</v>
          </cell>
          <cell r="E3638">
            <v>58342996</v>
          </cell>
        </row>
        <row r="3639">
          <cell r="B3639">
            <v>13211</v>
          </cell>
          <cell r="C3639" t="str">
            <v>CONSTRUCCIÓN INTERSECCIÓN A DESNIVEL PUENTE ARANDA Y DEMÁS OBRAS COMPLEMENTARIAS TRONCAL CALLE 13 - SUMINISTRO E INSTALACIÓN DE RECEPTOR INTELIGENTE 'DSSAdvanced'' PARA UNA PARADA DE BUS EN ESTACIÓN ' - INCLUYE LECTORA UHF - DRIVER RFID - MODULOS TESTIGOS</v>
          </cell>
          <cell r="D3639" t="str">
            <v>UN</v>
          </cell>
          <cell r="E3639">
            <v>4185476</v>
          </cell>
        </row>
        <row r="3640">
          <cell r="B3640">
            <v>13212</v>
          </cell>
          <cell r="C3640" t="str">
            <v>CONSTRUCCIÓN INTERSECCIÓN A DESNIVEL PUENTE ARANDA Y DEMÁS OBRAS COMPLEMENTARIAS TRONCAL CALLE 13 - SUMINISTRO E INSTALACIÓN DE MASTER LOGGER - LAN ''DSSAdvanced'' PARA UN VAGON ESTRUCTURAL</v>
          </cell>
          <cell r="D3640" t="str">
            <v>UN</v>
          </cell>
          <cell r="E3640">
            <v>13380480</v>
          </cell>
        </row>
        <row r="3641">
          <cell r="B3641">
            <v>13213</v>
          </cell>
          <cell r="C3641" t="str">
            <v>CONSTRUCCIÓN INTERSECCIÓN A DESNIVEL PUENTE ARANDA Y DEMÁS OBRAS COMPLEMENTARIAS TRONCAL CALLE 13 - SUMINISTRO E INSTALACIÓN DE POWER SUPPLY 12-16 VCC, 1,5-2.0 A-DSS CON MÓDULO BACK UP ELD 001-DSS DE RECARGA AUTOMÁTICA.</v>
          </cell>
          <cell r="D3641" t="str">
            <v>UN</v>
          </cell>
          <cell r="E3641">
            <v>2029322</v>
          </cell>
        </row>
        <row r="3642">
          <cell r="B3642">
            <v>13214</v>
          </cell>
          <cell r="C3642" t="str">
            <v>AVENIDA CONTADOR (CL. 134) - BANCA EN CONCRETO M-02-A, (INCLUYE TRANSPORTE DEL ELEMENTO)</v>
          </cell>
          <cell r="D3642" t="str">
            <v>UN</v>
          </cell>
          <cell r="E3642">
            <v>2268250</v>
          </cell>
        </row>
        <row r="3643">
          <cell r="B3643">
            <v>13215</v>
          </cell>
          <cell r="C3643" t="str">
            <v>AVENIDA CONTADOR (CL. 134) - BLOQUEO Y TRANSPLANTE DE ARBOLES 15 - 20 MT (INCLUYE TRANSPORTE, RECOLECCIÓN,ALISTAMIENTO DE ZONA, PREBLOQUEO, BLOQUEO, PRUEBAS DE INFILTRACIÓN Y PH DEL SUELO, TRASLADO Y UBICACIÓN FINAL, ENDOTERAPIAS, INFORME ACTIVIDADES REALIZADAS).</v>
          </cell>
          <cell r="D3643" t="str">
            <v>UN</v>
          </cell>
          <cell r="E3643">
            <v>3403313</v>
          </cell>
        </row>
        <row r="3644">
          <cell r="B3644">
            <v>13216</v>
          </cell>
          <cell r="C3644" t="str">
            <v>AVENIDA CONTADOR (CL. 134) - rejilla de piso metalica cuadrado 10 x 10 cm para desague de 3"</v>
          </cell>
          <cell r="D3644" t="str">
            <v>UN</v>
          </cell>
          <cell r="E3644">
            <v>31900</v>
          </cell>
        </row>
        <row r="3645">
          <cell r="B3645">
            <v>13217</v>
          </cell>
          <cell r="C3645" t="str">
            <v>AVENIDA CONTADOR (CL. 134) - BENTONITA SODICA</v>
          </cell>
          <cell r="D3645" t="str">
            <v>KG</v>
          </cell>
          <cell r="E3645">
            <v>4192</v>
          </cell>
        </row>
        <row r="3646">
          <cell r="B3646">
            <v>13218</v>
          </cell>
          <cell r="C3646" t="str">
            <v>AVENIDA CONTADOR (CL. 134) - Cinta tipo Hypalon H-20</v>
          </cell>
          <cell r="D3646" t="str">
            <v>ML</v>
          </cell>
          <cell r="E3646">
            <v>188085</v>
          </cell>
        </row>
        <row r="3647">
          <cell r="B3647">
            <v>13219</v>
          </cell>
          <cell r="C3647" t="str">
            <v>AVENIDA CONTADOR (CL. 134) - POLIESTIRENO DE ALTA DENSIDAD 9 e=2cm</v>
          </cell>
          <cell r="D3647" t="str">
            <v>M3</v>
          </cell>
          <cell r="E3647">
            <v>194554</v>
          </cell>
        </row>
        <row r="3648">
          <cell r="B3648">
            <v>13220</v>
          </cell>
          <cell r="C3648" t="str">
            <v>AVENIDA CONTADOR (CL. 134) - MANGUERA DE POLIETILENO DE BAJA DENSIDAD 1"</v>
          </cell>
          <cell r="D3648" t="str">
            <v>ML</v>
          </cell>
          <cell r="E3648">
            <v>1278</v>
          </cell>
        </row>
        <row r="3649">
          <cell r="B3649">
            <v>13221</v>
          </cell>
          <cell r="C3649" t="str">
            <v xml:space="preserve">LOSETA PULIDA DE MICROGRANO DE MARMOL FORMATO 40 cm * 40 cm * 4,5 cm </v>
          </cell>
          <cell r="D3649" t="str">
            <v>M2</v>
          </cell>
          <cell r="E3649">
            <v>120025</v>
          </cell>
        </row>
        <row r="3650">
          <cell r="B3650">
            <v>13222</v>
          </cell>
          <cell r="C3650" t="str">
            <v>LEVANTAMIENTO CON TECNOLOGIA GEORADAR(GPR)- Ground Penetrating Radar. Señal electromagnética de alta frecuencia, barrido con antena. Detección de redes. Incluye informe y radargramas</v>
          </cell>
          <cell r="D3650" t="str">
            <v>KM</v>
          </cell>
          <cell r="E3650">
            <v>5355000</v>
          </cell>
        </row>
        <row r="3651">
          <cell r="B3651">
            <v>13223</v>
          </cell>
          <cell r="C3651" t="str">
            <v>PROYECTO CONSTRUCCION PUENTES SAN AGUSTIN Y LOS ANDES -ACOMETIDA EN BAJA TENSIÓN EN CONDUCTORES CU 2X6 AWG, 600 V (INCLUYE SUMINISTRO E INSTALACIÓN TUBERIA PVC 2" Y CABLES)</v>
          </cell>
          <cell r="D3651" t="str">
            <v>ML</v>
          </cell>
          <cell r="E3651">
            <v>46624</v>
          </cell>
        </row>
        <row r="3652">
          <cell r="B3652">
            <v>13224</v>
          </cell>
          <cell r="C3652" t="str">
            <v>PROYECTO CONSTRUCCION PUENTES SAN AGUSTIN Y LOS ANDES - Hebilla de acero inoxidable 5/8”</v>
          </cell>
          <cell r="D3652" t="str">
            <v>UN</v>
          </cell>
          <cell r="E3652">
            <v>750</v>
          </cell>
        </row>
        <row r="3653">
          <cell r="B3653">
            <v>13225</v>
          </cell>
          <cell r="C3653" t="str">
            <v>PROYECTO CONSTRUCCION PUENTES SAN AGUSTIN Y LOS ANDES - Metros de cinta de acero inoxidable 5/8”x 0,03”</v>
          </cell>
          <cell r="D3653" t="str">
            <v>ML</v>
          </cell>
          <cell r="E3653">
            <v>3200</v>
          </cell>
        </row>
        <row r="3654">
          <cell r="B3654">
            <v>13226</v>
          </cell>
          <cell r="C3654" t="str">
            <v>PROYECTO CONSTRUCCION PUENTES SAN AGUSTIN Y LOS ANDES - Boquilla galvanizada 3"</v>
          </cell>
          <cell r="D3654" t="str">
            <v>UN</v>
          </cell>
          <cell r="E3654">
            <v>12900</v>
          </cell>
        </row>
        <row r="3655">
          <cell r="B3655">
            <v>13227</v>
          </cell>
          <cell r="C3655" t="str">
            <v>PROYECTO CONSTRUCCION PUENTES SAN AGUSTIN Y LOS ANDES - Codo galvanizado 3" x 90</v>
          </cell>
          <cell r="D3655" t="str">
            <v>UN</v>
          </cell>
          <cell r="E3655">
            <v>16540</v>
          </cell>
        </row>
        <row r="3656">
          <cell r="B3656">
            <v>13229</v>
          </cell>
          <cell r="C3656" t="str">
            <v>PROYECTO CONSTRUCCION PUENTES SAN AGUSTIN Y LOS ANDES - CABLE ALUMINIO AISLADO NO.4</v>
          </cell>
          <cell r="D3656" t="str">
            <v>ML</v>
          </cell>
          <cell r="E3656">
            <v>3300</v>
          </cell>
        </row>
        <row r="3657">
          <cell r="B3657">
            <v>13234</v>
          </cell>
          <cell r="C3657" t="str">
            <v xml:space="preserve">PROYECTO PATIO ZONAL ALAMEDA EL JARDIN: CODO 90° CXE PVC SANITARIA D=3" </v>
          </cell>
          <cell r="D3657" t="str">
            <v>UN</v>
          </cell>
          <cell r="E3657">
            <v>8200</v>
          </cell>
        </row>
        <row r="3658">
          <cell r="B3658">
            <v>13240</v>
          </cell>
          <cell r="C3658" t="str">
            <v>PROYECTO CONSTRUCCION PUENTES SAN AGUSTIN Y LOS ANDES:  RIEL CHANEL PERFORADO 4x4cm x 3m</v>
          </cell>
          <cell r="D3658" t="str">
            <v>UN</v>
          </cell>
          <cell r="E3658">
            <v>51300</v>
          </cell>
        </row>
        <row r="3659">
          <cell r="B3659">
            <v>13241</v>
          </cell>
          <cell r="C3659" t="str">
            <v>PROYECTO CONSTRUCCION PUENTES SAN AGUSTIN Y LOS ANDES:  VARILLA ROSCADA 3/8” x 3m ZINCADA</v>
          </cell>
          <cell r="D3659" t="str">
            <v>UN</v>
          </cell>
          <cell r="E3659">
            <v>13899</v>
          </cell>
        </row>
        <row r="3660">
          <cell r="B3660">
            <v>13245</v>
          </cell>
          <cell r="C3660" t="str">
            <v>PROYECTO CONSTRUCCION PUENTES SAN AGUSTIN Y LOS ANDES:  TUERCA HEXAGONAL 3/8" ZINCADA</v>
          </cell>
          <cell r="D3660" t="str">
            <v>UN</v>
          </cell>
          <cell r="E3660">
            <v>150</v>
          </cell>
        </row>
        <row r="3661">
          <cell r="B3661">
            <v>13248</v>
          </cell>
          <cell r="C3661" t="str">
            <v xml:space="preserve">PROYECTO CONSTRUCCION PUENTES SAN AGUSTIN Y LOS ANDES:  ARANDELA PLANA 3/8" ZINCADA </v>
          </cell>
          <cell r="D3661" t="str">
            <v>UN</v>
          </cell>
          <cell r="E3661">
            <v>150</v>
          </cell>
        </row>
        <row r="3662">
          <cell r="B3662">
            <v>13249</v>
          </cell>
          <cell r="C3662" t="str">
            <v>MEZCLA ASFÁLTICA EN CALIENTE DENSA MD19 CON CEMENTO ASFÁLTICO CA 14</v>
          </cell>
          <cell r="D3662" t="str">
            <v>M3</v>
          </cell>
          <cell r="E3662">
            <v>776266</v>
          </cell>
        </row>
        <row r="3663">
          <cell r="B3663">
            <v>13250</v>
          </cell>
          <cell r="C3663" t="str">
            <v>MEZCLA ASFÁLTICA EN CALIENTE DENSA MD25 CON CEMENTO ASFÁLTICO CA 14</v>
          </cell>
          <cell r="D3663" t="str">
            <v>M3</v>
          </cell>
          <cell r="E3663">
            <v>758679</v>
          </cell>
        </row>
        <row r="3664">
          <cell r="B3664">
            <v>13251</v>
          </cell>
          <cell r="C3664" t="str">
            <v>MEZCLA ASFÁLTICA EN CALIENTE MCCh25-A CON CEMENTO ASFÁLTICO MODIFICADO CON CAUCHO</v>
          </cell>
          <cell r="D3664" t="str">
            <v>M3</v>
          </cell>
          <cell r="E3664">
            <v>1109142</v>
          </cell>
        </row>
        <row r="3665">
          <cell r="B3665">
            <v>13252</v>
          </cell>
          <cell r="C3665" t="str">
            <v>AVENIDA CONTADOR (CL. 134) - Línea de vida vertical 13mm x 20m certificada, con gancho</v>
          </cell>
          <cell r="D3665" t="str">
            <v>UN</v>
          </cell>
          <cell r="E3665">
            <v>357067</v>
          </cell>
        </row>
        <row r="3666">
          <cell r="B3666">
            <v>13253</v>
          </cell>
          <cell r="C3666" t="str">
            <v>AVENIDA CONTADOR (CL. 134) - Mortero de reparación estructural con f'c de 7.850 psi (55 MPa) a los 28 días. Presentación 30 Kg</v>
          </cell>
          <cell r="D3666" t="str">
            <v>M3</v>
          </cell>
          <cell r="E3666">
            <v>177697</v>
          </cell>
        </row>
        <row r="3667">
          <cell r="B3667">
            <v>13254</v>
          </cell>
          <cell r="C3667" t="str">
            <v>AVENIDA CONTADOR (CL. 134) - Varilla Ø=3/4"x 0.635m  ASTM F1554 Gr.55</v>
          </cell>
          <cell r="D3667" t="str">
            <v>UN</v>
          </cell>
          <cell r="E3667">
            <v>75263</v>
          </cell>
        </row>
        <row r="3668">
          <cell r="B3668">
            <v>13255</v>
          </cell>
          <cell r="C3668" t="str">
            <v>AVENIDA CONTADOR (CL. 134) - Arandela Plana Galvanizada en caliente Ø=3/4" ASTM F-436</v>
          </cell>
          <cell r="D3668" t="str">
            <v>UN</v>
          </cell>
          <cell r="E3668">
            <v>529</v>
          </cell>
        </row>
        <row r="3669">
          <cell r="B3669">
            <v>13256</v>
          </cell>
          <cell r="C3669" t="str">
            <v xml:space="preserve">AVENIDA CONTADOR (CL. 134) - Varilla Ø=5/8"x 0.432m  ASTM F1554 Gr.55 </v>
          </cell>
          <cell r="D3669" t="str">
            <v>UN</v>
          </cell>
          <cell r="E3669">
            <v>39545</v>
          </cell>
        </row>
        <row r="3670">
          <cell r="B3670">
            <v>13257</v>
          </cell>
          <cell r="C3670" t="str">
            <v xml:space="preserve">AVENIDA CONTADOR (CL. 134) - Arandela Plana Galvanizada en caliente Ø=5/8" ASTM F-436 </v>
          </cell>
          <cell r="D3670" t="str">
            <v>UN</v>
          </cell>
          <cell r="E3670">
            <v>428</v>
          </cell>
        </row>
        <row r="3671">
          <cell r="B3671">
            <v>13258</v>
          </cell>
          <cell r="C3671" t="str">
            <v xml:space="preserve">AVENIDA CONTADOR (CL. 134) - Varilla Ø=1/2"x 0.300m  ASTM F1554 Gr.55  </v>
          </cell>
          <cell r="D3671" t="str">
            <v>UN</v>
          </cell>
          <cell r="E3671">
            <v>17029</v>
          </cell>
        </row>
        <row r="3672">
          <cell r="B3672">
            <v>13259</v>
          </cell>
          <cell r="C3672" t="str">
            <v xml:space="preserve">AVENIDA CONTADOR (CL. 134) - Arandela Plana Galvanizada en caliente Ø=1/2" ASTM F-436  </v>
          </cell>
          <cell r="D3672" t="str">
            <v>UN</v>
          </cell>
          <cell r="E3672">
            <v>209</v>
          </cell>
        </row>
        <row r="3673">
          <cell r="B3673">
            <v>13260</v>
          </cell>
          <cell r="C3673" t="str">
            <v>ESTUDIOS Y DISEÑOS DE LA CALZADA NORTE DE LA AVENIDA LA SIRENA (CALLE 153) ENTRE LA AUTOPISTA NORTE Y LA AVENIDA BOYACÁ - SIETE CUERO MEXICANO (POR M2 Y TRANSPORTE Y DISPOSICIÓN FINAL DE ESCOMBROS A 28 KM). SUMINISTRO Y PLANTACIÓN.</v>
          </cell>
          <cell r="D3673" t="str">
            <v>M2</v>
          </cell>
          <cell r="E3673">
            <v>60690</v>
          </cell>
        </row>
        <row r="3674">
          <cell r="B3674">
            <v>13261</v>
          </cell>
          <cell r="C3674" t="str">
            <v>ESTUDIOS Y DISEÑOS DE LA CALZADA NORTE DE LA AVENIDA LA SIRENA (CALLE 153) ENTRE LA AUTOPISTA NORTE Y LA AVENIDA BOYACÁ - LECTURAS DE INSTRUMENTACIÓN POR SEMANA Y ANALISIS DE INFORMACIÓN (INCLUYE PRESENTACIÓN DE INFORME)</v>
          </cell>
          <cell r="D3674" t="str">
            <v>UN</v>
          </cell>
          <cell r="E3674">
            <v>2382380</v>
          </cell>
        </row>
        <row r="3675">
          <cell r="B3675">
            <v>13262</v>
          </cell>
          <cell r="C3675" t="str">
            <v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v>
          </cell>
          <cell r="D3675" t="str">
            <v>Km-Car</v>
          </cell>
          <cell r="E3675">
            <v>366520</v>
          </cell>
        </row>
        <row r="3676">
          <cell r="B3676">
            <v>13263</v>
          </cell>
          <cell r="C3676" t="str">
            <v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v>
          </cell>
          <cell r="D3676" t="str">
            <v>Km-Car</v>
          </cell>
          <cell r="E3676">
            <v>418880</v>
          </cell>
        </row>
        <row r="3677">
          <cell r="B3677">
            <v>13264</v>
          </cell>
          <cell r="C3677" t="str">
            <v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v>
          </cell>
          <cell r="D3677" t="str">
            <v>M2</v>
          </cell>
          <cell r="E3677">
            <v>86</v>
          </cell>
        </row>
        <row r="3678">
          <cell r="B3678">
            <v>13265</v>
          </cell>
          <cell r="C3678" t="str">
            <v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v>
          </cell>
          <cell r="D3678" t="str">
            <v>M2</v>
          </cell>
          <cell r="E3678">
            <v>62</v>
          </cell>
        </row>
        <row r="3679">
          <cell r="B3679">
            <v>13266</v>
          </cell>
          <cell r="C3679" t="str">
            <v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v>
          </cell>
          <cell r="D3679" t="str">
            <v>M2</v>
          </cell>
          <cell r="E3679">
            <v>19935</v>
          </cell>
        </row>
        <row r="3680">
          <cell r="B3680">
            <v>13267</v>
          </cell>
          <cell r="C3680" t="str">
            <v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v>
          </cell>
          <cell r="D3680" t="str">
            <v>M2</v>
          </cell>
          <cell r="E3680">
            <v>15074</v>
          </cell>
        </row>
        <row r="3681">
          <cell r="B3681">
            <v>13268</v>
          </cell>
          <cell r="C3681" t="str">
            <v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v>
          </cell>
          <cell r="D3681" t="str">
            <v>M2</v>
          </cell>
          <cell r="E3681">
            <v>17850</v>
          </cell>
        </row>
        <row r="3682">
          <cell r="B3682">
            <v>13269</v>
          </cell>
          <cell r="C3682" t="str">
            <v>REPISA EN MADERA PARA CAMILLA, DE 0,08X0,04x1.40 m</v>
          </cell>
          <cell r="D3682" t="str">
            <v>UN</v>
          </cell>
          <cell r="E3682">
            <v>7378</v>
          </cell>
        </row>
        <row r="3683">
          <cell r="C3683">
            <v>7378</v>
          </cell>
        </row>
        <row r="3684">
          <cell r="C3684">
            <v>7378</v>
          </cell>
        </row>
        <row r="3685">
          <cell r="B3685" t="str">
            <v>Código</v>
          </cell>
          <cell r="C3685" t="str">
            <v>Nombre</v>
          </cell>
          <cell r="D3685" t="str">
            <v>UM</v>
          </cell>
          <cell r="E3685" t="str">
            <v>Precio</v>
          </cell>
        </row>
        <row r="3686">
          <cell r="B3686" t="str">
            <v>RHI478</v>
          </cell>
          <cell r="C3686" t="str">
            <v>CABLE AÉREO EN SAN CRISTÓBAL - BUJE SOLDADO PVC SANITARIA D=8 x6</v>
          </cell>
          <cell r="D3686" t="str">
            <v xml:space="preserve"> UN </v>
          </cell>
          <cell r="E3686">
            <v>126061</v>
          </cell>
        </row>
        <row r="3687">
          <cell r="B3687" t="str">
            <v>RHI483</v>
          </cell>
          <cell r="C3687" t="str">
            <v>CABLE AÉREO EN SAN CRISTÓBAL - CODO PVC SANITARIO D=8 CXC</v>
          </cell>
          <cell r="D3687" t="str">
            <v xml:space="preserve"> UN </v>
          </cell>
          <cell r="E3687">
            <v>231726</v>
          </cell>
        </row>
        <row r="3688">
          <cell r="B3688" t="str">
            <v>RHI227</v>
          </cell>
          <cell r="C3688" t="str">
            <v>CABLE AÉREO EN SAN CRISTÓBAL - ADAPTADOR DE LIMPIEZA PVC SANITARIO D=2</v>
          </cell>
          <cell r="D3688" t="str">
            <v>UN</v>
          </cell>
          <cell r="E3688">
            <v>5370</v>
          </cell>
        </row>
        <row r="3689">
          <cell r="B3689" t="str">
            <v>RHI228</v>
          </cell>
          <cell r="C3689" t="str">
            <v>CABLE AÉREO EN SAN CRISTÓBAL - ADAPTADOR DE LIMPIEZA PVC SANITARIO D=4</v>
          </cell>
          <cell r="D3689" t="str">
            <v>UN</v>
          </cell>
          <cell r="E3689">
            <v>26400</v>
          </cell>
        </row>
        <row r="3690">
          <cell r="B3690" t="str">
            <v>RHI259</v>
          </cell>
          <cell r="C3690" t="str">
            <v>CABLE AÉREO EN SAN CRISTÓBAL - CODO PVC SANITARIO D=2 CXC</v>
          </cell>
          <cell r="D3690" t="str">
            <v>UN</v>
          </cell>
          <cell r="E3690">
            <v>4728</v>
          </cell>
        </row>
        <row r="3691">
          <cell r="B3691" t="str">
            <v>RHI260</v>
          </cell>
          <cell r="C3691" t="str">
            <v>CABLE AÉREO EN SAN CRISTÓBAL - CODO PVC SANITARIO D=3 CXC</v>
          </cell>
          <cell r="D3691" t="str">
            <v>UN</v>
          </cell>
          <cell r="E3691">
            <v>9893</v>
          </cell>
        </row>
        <row r="3692">
          <cell r="B3692" t="str">
            <v>RHI261</v>
          </cell>
          <cell r="C3692" t="str">
            <v>CABLE AÉREO EN SAN CRISTÓBAL - CODO PVC SANITARIO D=4 CXC</v>
          </cell>
          <cell r="D3692" t="str">
            <v>UN</v>
          </cell>
          <cell r="E3692">
            <v>17895</v>
          </cell>
        </row>
        <row r="3693">
          <cell r="B3693" t="str">
            <v>RHI263</v>
          </cell>
          <cell r="C3693" t="str">
            <v>CABLE AÉREO EN SAN CRISTÓBAL - CODO PVC SANITARIO D=6 CXC</v>
          </cell>
          <cell r="D3693" t="str">
            <v>UN</v>
          </cell>
          <cell r="E3693">
            <v>129875</v>
          </cell>
        </row>
        <row r="3694">
          <cell r="B3694" t="str">
            <v>RHI383</v>
          </cell>
          <cell r="C3694" t="str">
            <v>CABLE AÉREO EN SAN CRISTÓBAL - CHEQUE ROSCADO 1 1/4</v>
          </cell>
          <cell r="D3694" t="str">
            <v>UN</v>
          </cell>
          <cell r="E3694">
            <v>88592</v>
          </cell>
        </row>
        <row r="3695">
          <cell r="B3695" t="str">
            <v>RHI501</v>
          </cell>
          <cell r="C3695" t="str">
            <v>CABLE AÉREO EN SAN CRISTÓBAL - JUNTA DE DILATACIÓN 2</v>
          </cell>
          <cell r="D3695" t="str">
            <v xml:space="preserve"> UN </v>
          </cell>
          <cell r="E3695">
            <v>144211</v>
          </cell>
        </row>
        <row r="3696">
          <cell r="B3696" t="str">
            <v>RHI061</v>
          </cell>
          <cell r="C3696" t="str">
            <v>CABLE AÉREO EN SAN CRISTÓBAL - ACOPLE RIGIDO RANURADO UL/FM (UNIÓN RANURADA) D=3</v>
          </cell>
          <cell r="D3696" t="str">
            <v>UN</v>
          </cell>
          <cell r="E3696">
            <v>23871</v>
          </cell>
        </row>
        <row r="3697">
          <cell r="B3697" t="str">
            <v>RHI058</v>
          </cell>
          <cell r="C3697" t="str">
            <v>CABLE AÉREO EN SAN CRISTÓBAL - ACOPLE RIGIDO RANURADO UL/FM (UNIÓN RANURADA) D=2</v>
          </cell>
          <cell r="D3697" t="str">
            <v>UN</v>
          </cell>
          <cell r="E3697">
            <v>17420</v>
          </cell>
        </row>
        <row r="3698">
          <cell r="B3698" t="str">
            <v>RHI229</v>
          </cell>
          <cell r="C3698" t="str">
            <v>CABLE AÉREO EN SAN CRISTÓBAL - BRIDA PVC SCH 80 D=2</v>
          </cell>
          <cell r="D3698" t="str">
            <v>UN</v>
          </cell>
          <cell r="E3698">
            <v>49915</v>
          </cell>
        </row>
        <row r="3699">
          <cell r="B3699" t="str">
            <v>RHI472</v>
          </cell>
          <cell r="C3699" t="str">
            <v>CABLE AÉREO EN SAN CRISTÓBAL - BUJE SOLDADO PVC PRESION SCH 40 D=1 1/2 x1</v>
          </cell>
          <cell r="D3699" t="str">
            <v xml:space="preserve"> UN </v>
          </cell>
          <cell r="E3699">
            <v>4390</v>
          </cell>
        </row>
        <row r="3700">
          <cell r="B3700" t="str">
            <v>RHI085</v>
          </cell>
          <cell r="C3700" t="str">
            <v>CABLE AÉREO EN SAN CRISTÓBAL - CODO 90 RANURADO UL/FM 2</v>
          </cell>
          <cell r="D3700" t="str">
            <v>UN</v>
          </cell>
          <cell r="E3700">
            <v>18496</v>
          </cell>
        </row>
        <row r="3701">
          <cell r="B3701" t="str">
            <v>RHI496</v>
          </cell>
          <cell r="C3701" t="str">
            <v>CABLE AÉREO EN SAN CRISTÓBAL - CODO 90 ROSCADO D=1 1/4 - ACERO AL CARBÓN</v>
          </cell>
          <cell r="D3701" t="str">
            <v xml:space="preserve"> UN </v>
          </cell>
          <cell r="E3701">
            <v>7522</v>
          </cell>
        </row>
        <row r="3702">
          <cell r="B3702" t="str">
            <v>RHI497</v>
          </cell>
          <cell r="C3702" t="str">
            <v>CABLE AÉREO EN SAN CRISTÓBAL - CODO 90 ROSCADO D=1/2 - ACERO AL CARBÓN</v>
          </cell>
          <cell r="D3702" t="str">
            <v xml:space="preserve"> UN </v>
          </cell>
          <cell r="E3702">
            <v>2405</v>
          </cell>
        </row>
        <row r="3703">
          <cell r="B3703" t="str">
            <v>RHI244</v>
          </cell>
          <cell r="C3703" t="str">
            <v>CABLE AÉREO EN SAN CRISTÓBAL - CODO PVC PRESION D=1</v>
          </cell>
          <cell r="D3703" t="str">
            <v>UN</v>
          </cell>
          <cell r="E3703">
            <v>2593</v>
          </cell>
        </row>
        <row r="3704">
          <cell r="B3704" t="str">
            <v>RHI246</v>
          </cell>
          <cell r="C3704" t="str">
            <v>CABLE AÉREO EN SAN CRISTÓBAL - CODO PVC PRESION D=1/2</v>
          </cell>
          <cell r="D3704" t="str">
            <v>UN</v>
          </cell>
          <cell r="E3704">
            <v>825</v>
          </cell>
        </row>
        <row r="3705">
          <cell r="B3705" t="str">
            <v>RHI252</v>
          </cell>
          <cell r="C3705" t="str">
            <v>CABLE AÉREO EN SAN CRISTÓBAL - CODO PVC PRESION SCH 40 D=2</v>
          </cell>
          <cell r="D3705" t="str">
            <v>UN</v>
          </cell>
          <cell r="E3705">
            <v>9196</v>
          </cell>
        </row>
        <row r="3706">
          <cell r="B3706" t="str">
            <v>RHI255</v>
          </cell>
          <cell r="C3706" t="str">
            <v>CABLE AÉREO EN SAN CRISTÓBAL - CODO PVC PRESION SCH 40 D=3/4</v>
          </cell>
          <cell r="D3706" t="str">
            <v>UN</v>
          </cell>
          <cell r="E3706">
            <v>1323</v>
          </cell>
        </row>
        <row r="3707">
          <cell r="B3707" t="str">
            <v>RHI264</v>
          </cell>
          <cell r="C3707" t="str">
            <v>CABLE AÉREO EN SAN CRISTÓBAL - CODO PVC SCH 80 D=1 1/2</v>
          </cell>
          <cell r="D3707" t="str">
            <v>UN</v>
          </cell>
          <cell r="E3707">
            <v>33050</v>
          </cell>
        </row>
        <row r="3708">
          <cell r="B3708" t="str">
            <v>RHI256</v>
          </cell>
          <cell r="C3708" t="str">
            <v>CABLE AÉREO EN SAN CRISTÓBAL - CODO PVC PRESION SCH 80 D=1 1/4</v>
          </cell>
          <cell r="D3708" t="str">
            <v>UN</v>
          </cell>
          <cell r="E3708">
            <v>24036</v>
          </cell>
        </row>
        <row r="3709">
          <cell r="B3709" t="str">
            <v>RHI484</v>
          </cell>
          <cell r="C3709" t="str">
            <v>CABLE AÉREO EN SAN CRISTÓBAL - MANÓMETRO 1/2</v>
          </cell>
          <cell r="D3709" t="str">
            <v xml:space="preserve"> UN </v>
          </cell>
          <cell r="E3709">
            <v>59500</v>
          </cell>
        </row>
        <row r="3710">
          <cell r="B3710" t="str">
            <v>RHI485</v>
          </cell>
          <cell r="C3710" t="str">
            <v>CABLE AÉREO EN SAN CRISTÓBAL - MANÓMETRO 1/4</v>
          </cell>
          <cell r="D3710" t="str">
            <v xml:space="preserve"> UN </v>
          </cell>
          <cell r="E3710">
            <v>56823</v>
          </cell>
        </row>
        <row r="3711">
          <cell r="B3711" t="str">
            <v>RHI512</v>
          </cell>
          <cell r="C3711" t="str">
            <v>CABLE AÉREO EN SAN CRISTÓBAL - REDUCCIÓN EXCENTRICA RANURADA UL/FM D=2 x1 1/2 - ACERO AL CARBON</v>
          </cell>
          <cell r="D3711" t="str">
            <v xml:space="preserve"> UN </v>
          </cell>
          <cell r="E3711">
            <v>65450</v>
          </cell>
        </row>
        <row r="3712">
          <cell r="B3712" t="str">
            <v>RHI270</v>
          </cell>
          <cell r="C3712" t="str">
            <v>CABLE AÉREO EN SAN CRISTÓBAL - REDUCCIÓN SOLDADA PVC SCH 80 D=2 x1 1/2</v>
          </cell>
          <cell r="D3712" t="str">
            <v>UN</v>
          </cell>
          <cell r="E3712">
            <v>29604</v>
          </cell>
        </row>
        <row r="3713">
          <cell r="B3713" t="str">
            <v>RHI271</v>
          </cell>
          <cell r="C3713" t="str">
            <v>CABLE AÉREO EN SAN CRISTÓBAL - REDUCCIÓN SOLDADA PVC SCH 80 D=2 x1 1/4</v>
          </cell>
          <cell r="D3713" t="str">
            <v>UN</v>
          </cell>
          <cell r="E3713">
            <v>27207</v>
          </cell>
        </row>
        <row r="3714">
          <cell r="B3714" t="str">
            <v>RHI254</v>
          </cell>
          <cell r="C3714" t="str">
            <v>CABLE AÉREO EN SAN CRISTÓBAL - CODO PVC PRESION SCH 40 D=3</v>
          </cell>
          <cell r="D3714" t="str">
            <v>UN</v>
          </cell>
          <cell r="E3714">
            <v>34267</v>
          </cell>
        </row>
        <row r="3715">
          <cell r="B3715" t="str">
            <v>RHI230</v>
          </cell>
          <cell r="C3715" t="str">
            <v>CABLE AÉREO EN SAN CRISTÓBAL - BRIDA PVC SCH80 1 1/4</v>
          </cell>
          <cell r="D3715" t="str">
            <v>UN</v>
          </cell>
          <cell r="E3715">
            <v>37323</v>
          </cell>
        </row>
        <row r="3716">
          <cell r="B3716" t="str">
            <v>RHI232</v>
          </cell>
          <cell r="C3716" t="str">
            <v>CABLE AÉREO EN SAN CRISTÓBAL - BRIDA PVC SCH80 3</v>
          </cell>
          <cell r="D3716" t="str">
            <v>UN</v>
          </cell>
          <cell r="E3716">
            <v>70903</v>
          </cell>
        </row>
        <row r="3717">
          <cell r="B3717" t="str">
            <v>RHI502</v>
          </cell>
          <cell r="C3717" t="str">
            <v>CABLE AÉREO EN SAN CRISTÓBAL - JUNTA DE DILATACIÓN 3</v>
          </cell>
          <cell r="D3717" t="str">
            <v xml:space="preserve"> UN </v>
          </cell>
          <cell r="E3717">
            <v>252007</v>
          </cell>
        </row>
        <row r="3718">
          <cell r="B3718" t="str">
            <v>RHI385</v>
          </cell>
          <cell r="C3718" t="str">
            <v>CABLE AÉREO EN SAN CRISTÓBAL - CHEQUE ROSCADO 3</v>
          </cell>
          <cell r="D3718" t="str">
            <v>UN</v>
          </cell>
          <cell r="E3718">
            <v>296310</v>
          </cell>
        </row>
        <row r="3719">
          <cell r="B3719" t="str">
            <v>RHI471</v>
          </cell>
          <cell r="C3719" t="str">
            <v>CABLE AÉREO EN SAN CRISTÓBAL - BUJE SOLDADO PVC PRESION SCH 40 D=1 x1/2</v>
          </cell>
          <cell r="D3719" t="str">
            <v xml:space="preserve"> UN </v>
          </cell>
          <cell r="E3719">
            <v>1480</v>
          </cell>
        </row>
        <row r="3720">
          <cell r="B3720" t="str">
            <v>RHI470</v>
          </cell>
          <cell r="C3720" t="str">
            <v>CABLE AÉREO EN SAN CRISTÓBAL - BUJE SOLDADO PVC PRESION 1 x3/4</v>
          </cell>
          <cell r="D3720" t="str">
            <v xml:space="preserve"> UN </v>
          </cell>
          <cell r="E3720">
            <v>1518</v>
          </cell>
        </row>
        <row r="3721">
          <cell r="B3721" t="str">
            <v>RHI476</v>
          </cell>
          <cell r="C3721" t="str">
            <v>CABLE AÉREO EN SAN CRISTÓBAL - BUJE SOLDADO PVC PRESION SCH 40 D=3/4 x1/2</v>
          </cell>
          <cell r="D3721" t="str">
            <v xml:space="preserve"> UN </v>
          </cell>
          <cell r="E3721">
            <v>744</v>
          </cell>
        </row>
        <row r="3722">
          <cell r="B3722" t="str">
            <v>RHI245</v>
          </cell>
          <cell r="C3722" t="str">
            <v>CABLE AÉREO EN SAN CRISTÓBAL - CODO PVC PRESION D=1 1/2</v>
          </cell>
          <cell r="D3722" t="str">
            <v>UN</v>
          </cell>
          <cell r="E3722">
            <v>9312</v>
          </cell>
        </row>
        <row r="3723">
          <cell r="B3723" t="str">
            <v>RHI064</v>
          </cell>
          <cell r="C3723" t="str">
            <v>CABLE AÉREO EN SAN CRISTÓBAL - ACOPLE RIGIDO RANURADO UL/FM (UNIÓN RANURADA) 4</v>
          </cell>
          <cell r="D3723" t="str">
            <v>UN</v>
          </cell>
          <cell r="E3723">
            <v>28595</v>
          </cell>
        </row>
        <row r="3724">
          <cell r="B3724" t="str">
            <v>RHI477</v>
          </cell>
          <cell r="C3724" t="str">
            <v>CABLE AÉREO EN SAN CRISTÓBAL - BUJE SOLDADO PVC PRESION SCH 80 D=2 x1 1/4</v>
          </cell>
          <cell r="D3724" t="str">
            <v xml:space="preserve"> UN </v>
          </cell>
          <cell r="E3724">
            <v>6712</v>
          </cell>
        </row>
        <row r="3725">
          <cell r="B3725" t="str">
            <v>RHI257</v>
          </cell>
          <cell r="C3725" t="str">
            <v>CABLE AÉREO EN SAN CRISTÓBAL - CODO PVC PRESION SCH 80 D=2</v>
          </cell>
          <cell r="D3725" t="str">
            <v>UN</v>
          </cell>
          <cell r="E3725">
            <v>45080</v>
          </cell>
        </row>
        <row r="3726">
          <cell r="B3726" t="str">
            <v>RHI272</v>
          </cell>
          <cell r="C3726" t="str">
            <v>CABLE AÉREO EN SAN CRISTÓBAL - REDUCCIÓN SOLDADA PVC SCH 80 D=3 x2</v>
          </cell>
          <cell r="D3726" t="str">
            <v>UN</v>
          </cell>
          <cell r="E3726">
            <v>74819</v>
          </cell>
        </row>
        <row r="3727">
          <cell r="B3727" t="str">
            <v>RHI562</v>
          </cell>
          <cell r="C3727" t="str">
            <v xml:space="preserve">CABLE AÉREO EN SAN CRISTÓBAL - NIPLE PASA MURO ROSCADO D=8 </v>
          </cell>
          <cell r="D3727" t="str">
            <v> UN </v>
          </cell>
          <cell r="E3727">
            <v>534310</v>
          </cell>
        </row>
        <row r="3728">
          <cell r="B3728" t="str">
            <v>RHI706</v>
          </cell>
          <cell r="C3728" t="str">
            <v>CABLE AÉREO EN SAN CRISTÓBAL - Niples pasa-muros acero inoxidable ranurados 6" de 60cm de longitud-</v>
          </cell>
          <cell r="D3728" t="str">
            <v>UN</v>
          </cell>
          <cell r="E3728">
            <v>599681</v>
          </cell>
        </row>
        <row r="3729">
          <cell r="B3729" t="str">
            <v>RHI707</v>
          </cell>
          <cell r="C3729" t="str">
            <v>CABLE AÉREO EN SAN CRISTÓBAL - Niples pasa-muros acero inoxidable ranurados 3" de 60cm de longitud</v>
          </cell>
          <cell r="D3729" t="str">
            <v>UN</v>
          </cell>
          <cell r="E3729">
            <v>276525</v>
          </cell>
        </row>
        <row r="3730">
          <cell r="B3730" t="str">
            <v>RHI566</v>
          </cell>
          <cell r="C3730" t="str">
            <v>CABLE AÉREO EN SAN CRISTÓBAL - FLOTADOR ELÉCTRICO D=1</v>
          </cell>
          <cell r="D3730" t="str">
            <v> UN </v>
          </cell>
          <cell r="E3730">
            <v>80111</v>
          </cell>
        </row>
        <row r="3731">
          <cell r="B3731" t="str">
            <v>RHI567</v>
          </cell>
          <cell r="C3731" t="str">
            <v xml:space="preserve">CABLE AÉREO EN SAN CRISTÓBAL - EQUIPO DE BOMBEO AGUA POTABLE ESTACIÓN 3  (INCLUYE EQUIPOS, TABLERO, TUBERIA, ACCESORIOS E INSTALACIÓN) </v>
          </cell>
          <cell r="D3731" t="str">
            <v> UN </v>
          </cell>
          <cell r="E3731">
            <v>172838500</v>
          </cell>
        </row>
        <row r="3732">
          <cell r="B3732" t="str">
            <v>RHI568</v>
          </cell>
          <cell r="C3732" t="str">
            <v xml:space="preserve">CABLE AÉREO EN SAN CRISTÓBAL - EQUIPO DE BOMBEO AGUA POTABLE ESTACIÓN 2  (INCLUYE EQUIPOS, TABLERO, TUBERIA, ACCESORIOS E INSTALACIÓN) </v>
          </cell>
          <cell r="D3732" t="str">
            <v> UN </v>
          </cell>
          <cell r="E3732">
            <v>172838500</v>
          </cell>
        </row>
        <row r="3733">
          <cell r="B3733" t="str">
            <v>RHI569</v>
          </cell>
          <cell r="C3733" t="str">
            <v xml:space="preserve">CABLE AÉREO EN SAN CRISTÓBAL - EQUIPO DE BOMBEO AGUA POTABLE ESTACIÓN 1  (INCLUYE EQUIPOS, TABLERO, TUBERIA, ACCESORIOS E INSTALACIÓN) </v>
          </cell>
          <cell r="D3733" t="str">
            <v> UN </v>
          </cell>
          <cell r="E3733">
            <v>172838500</v>
          </cell>
        </row>
        <row r="3734">
          <cell r="B3734" t="str">
            <v>RHI375</v>
          </cell>
          <cell r="C3734" t="str">
            <v xml:space="preserve">CABLE AÉREO EN SAN CRISTÓBAL - EQUIPO DE BOMBEO AGUA POTABLE ESTACIÓN 1  (INCLUYE EQUIPOS, TABLERO, TUBERIA, ACCESORIOS E INSTALACIÓN) </v>
          </cell>
          <cell r="D3734" t="str">
            <v>UN</v>
          </cell>
          <cell r="E3734">
            <v>5055</v>
          </cell>
        </row>
        <row r="3735">
          <cell r="B3735" t="str">
            <v>RHI374</v>
          </cell>
          <cell r="C3735" t="str">
            <v>CABLE AÉREO EN SAN CRISTÓBAL - BUJE ROSCADO 1 x1/4 ACERO AL CARBON (A.C.)</v>
          </cell>
          <cell r="D3735" t="str">
            <v>UN</v>
          </cell>
          <cell r="E3735">
            <v>3144</v>
          </cell>
        </row>
        <row r="3736">
          <cell r="B3736" t="str">
            <v>RHI389</v>
          </cell>
          <cell r="C3736" t="str">
            <v>CABLE AÉREO EN SAN CRISTÓBAL - CODO 90 RANURADO UL/FM D=3 ACERO AL CARBON (A.C.)</v>
          </cell>
          <cell r="D3736" t="str">
            <v>UN</v>
          </cell>
          <cell r="E3736">
            <v>31628</v>
          </cell>
        </row>
        <row r="3737">
          <cell r="B3737" t="str">
            <v>RHI499</v>
          </cell>
          <cell r="C3737" t="str">
            <v>CABLE AÉREO EN SAN CRISTÓBAL - CRUZ SALIDA ROSCADA AC D=1 1/4</v>
          </cell>
          <cell r="D3737" t="str">
            <v xml:space="preserve"> UN </v>
          </cell>
          <cell r="E3737">
            <v>20592</v>
          </cell>
        </row>
        <row r="3738">
          <cell r="B3738" t="str">
            <v>RHI309</v>
          </cell>
          <cell r="C3738" t="str">
            <v>CABLE AÉREO EN SAN CRISTÓBAL - TUBERIA PVC-PRESION (PVC-P) D=3/4 RDE 11</v>
          </cell>
          <cell r="D3738" t="str">
            <v>ML</v>
          </cell>
          <cell r="E3738">
            <v>4099</v>
          </cell>
        </row>
        <row r="3739">
          <cell r="B3739" t="str">
            <v>RHI291</v>
          </cell>
          <cell r="C3739" t="str">
            <v>CABLE AÉREO EN SAN CRISTÓBAL - TEE SENCILLA PVC PRESION D=3/4</v>
          </cell>
          <cell r="D3739" t="str">
            <v>UN</v>
          </cell>
          <cell r="E3739">
            <v>1711</v>
          </cell>
        </row>
        <row r="3740">
          <cell r="B3740" t="str">
            <v>RHI454</v>
          </cell>
          <cell r="C3740" t="str">
            <v>CABLE AÉREO EN SAN CRISTÓBAL - TUBERIA PVC-PRESION (PVC-P) D=1 1/2 RDE 21</v>
          </cell>
          <cell r="D3740" t="str">
            <v>M</v>
          </cell>
          <cell r="E3740">
            <v>13527</v>
          </cell>
        </row>
        <row r="3741">
          <cell r="B3741" t="str">
            <v>RHI284</v>
          </cell>
          <cell r="C3741" t="str">
            <v>CABLE AÉREO EN SAN CRISTÓBAL - TEE SENCILLA PVC PRESION D=1 1/2</v>
          </cell>
          <cell r="D3741" t="str">
            <v>UN</v>
          </cell>
          <cell r="E3741">
            <v>11336</v>
          </cell>
        </row>
        <row r="3742">
          <cell r="B3742" t="str">
            <v>RHI474</v>
          </cell>
          <cell r="C3742" t="str">
            <v xml:space="preserve">CABLE AÉREO EN SAN CRISTÓBAL - BUJE SOLDADO PVC PRESION SCH 40 D=2 1/2 x2
</v>
          </cell>
          <cell r="D3742" t="str">
            <v xml:space="preserve"> UN </v>
          </cell>
          <cell r="E3742">
            <v>15809</v>
          </cell>
        </row>
        <row r="3743">
          <cell r="B3743" t="str">
            <v>RHI473</v>
          </cell>
          <cell r="C3743" t="str">
            <v>CABLE AÉREO EN SAN CRISTÓBAL - BUJE SOLDADO PVC PRESION SCH 40 D=2 x1 1/2</v>
          </cell>
          <cell r="D3743" t="str">
            <v xml:space="preserve"> UN </v>
          </cell>
          <cell r="E3743">
            <v>6712</v>
          </cell>
        </row>
        <row r="3744">
          <cell r="B3744" t="str">
            <v>RHI475</v>
          </cell>
          <cell r="C3744" t="str">
            <v>CABLE AÉREO EN SAN CRISTÓBAL - BUJE SOLDADO PVC PRESION SCH 40 D=3 x2 1/2</v>
          </cell>
          <cell r="D3744" t="str">
            <v xml:space="preserve"> UN </v>
          </cell>
          <cell r="E3744">
            <v>24169</v>
          </cell>
        </row>
        <row r="3745">
          <cell r="B3745" t="str">
            <v>RHI253</v>
          </cell>
          <cell r="C3745" t="str">
            <v>CABLE AÉREO EN SAN CRISTÓBAL - CODO PVC PRESION SCH 40 D=2 1/2</v>
          </cell>
          <cell r="D3745" t="str">
            <v>UN</v>
          </cell>
          <cell r="E3745">
            <v>26483</v>
          </cell>
        </row>
        <row r="3746">
          <cell r="B3746" t="str">
            <v>RHI570</v>
          </cell>
          <cell r="C3746" t="str">
            <v xml:space="preserve">CABLE AÉREO EN SAN CRISTÓBAL - EQUIPO DE BOMBEO AGUA TRATADA ESTACIÓN 3  (INCLUYE EQUIPOS, TABLERO, TUBERIA, ACCESORIOS E INSTALACIÓN) </v>
          </cell>
          <cell r="D3746" t="str">
            <v> UN </v>
          </cell>
          <cell r="E3746">
            <v>172838500</v>
          </cell>
        </row>
        <row r="3747">
          <cell r="B3747" t="str">
            <v>RHI571</v>
          </cell>
          <cell r="C3747" t="str">
            <v xml:space="preserve">CABLE AÉREO EN SAN CRISTÓBAL - EQUIPO DE BOMBEO AGUA TRATADA ESTACIÓN 2  (INCLUYE EQUIPOS, TABLERO, TUBERIA, ACCESORIOS E INSTALACIÓN) </v>
          </cell>
          <cell r="D3747" t="str">
            <v> UN </v>
          </cell>
          <cell r="E3747">
            <v>172838500</v>
          </cell>
        </row>
        <row r="3748">
          <cell r="B3748" t="str">
            <v>RHI572</v>
          </cell>
          <cell r="C3748" t="str">
            <v xml:space="preserve">CABLE AÉREO EN SAN CRISTÓBAL - EQUIPO DE BOMBEO AGUA TRATADA ESTACIÓN 2  (INCLUYE EQUIPOS, TABLERO, TUBERIA, ACCESORIOS E INSTALACIÓN) </v>
          </cell>
          <cell r="D3748" t="str">
            <v> UN </v>
          </cell>
          <cell r="E3748">
            <v>172838500</v>
          </cell>
        </row>
        <row r="3749">
          <cell r="B3749" t="str">
            <v>RHI514</v>
          </cell>
          <cell r="C3749" t="str">
            <v>CABLE AÉREO EN SAN CRISTÓBAL - Rociador Colgante ↓ K 5.6 - (Pendent - V2708 - Chrome 135 - Quick Response)</v>
          </cell>
          <cell r="D3749" t="str">
            <v>UN</v>
          </cell>
          <cell r="E3749">
            <v>33134</v>
          </cell>
        </row>
        <row r="3750">
          <cell r="B3750" t="str">
            <v>RHI515</v>
          </cell>
          <cell r="C3750" t="str">
            <v>CABLE AÉREO EN SAN CRISTÓBAL - Rociador Montante ↑ K 5.6 - (Upright - V2704 - Chrome 135 - Quick Response)</v>
          </cell>
          <cell r="D3750" t="str">
            <v>UN</v>
          </cell>
          <cell r="E3750">
            <v>31579</v>
          </cell>
        </row>
        <row r="3751">
          <cell r="B3751" t="str">
            <v>RHI004</v>
          </cell>
          <cell r="C3751" t="str">
            <v>CABLE AÉREO EN SAN CRISTÓBAL - CHEQUE RANURADO 2 x2 x1/4</v>
          </cell>
          <cell r="D3751" t="str">
            <v>UN</v>
          </cell>
          <cell r="E3751">
            <v>270130</v>
          </cell>
        </row>
        <row r="3752">
          <cell r="B3752" t="str">
            <v>RHI479</v>
          </cell>
          <cell r="C3752" t="str">
            <v>CABLE AÉREO EN SAN CRISTÓBAL - CHEQUE RANURADO 4</v>
          </cell>
          <cell r="D3752" t="str">
            <v xml:space="preserve"> UN </v>
          </cell>
          <cell r="E3752">
            <v>345303</v>
          </cell>
        </row>
        <row r="3753">
          <cell r="B3753" t="str">
            <v>RHI076</v>
          </cell>
          <cell r="C3753" t="str">
            <v>CABLE AÉREO EN SAN CRISTÓBAL - CODO 90 RANURADO UL/FM 4</v>
          </cell>
          <cell r="D3753" t="str">
            <v>UN</v>
          </cell>
          <cell r="E3753">
            <v>47612</v>
          </cell>
        </row>
        <row r="3754">
          <cell r="B3754" t="str">
            <v>RHI100</v>
          </cell>
          <cell r="C3754" t="str">
            <v>CABLE AÉREO EN SAN CRISTÓBAL - REDUCCIÓN CONCENTRICA RANURADA UL/FM 2 x1 1/2</v>
          </cell>
          <cell r="D3754" t="str">
            <v>UN</v>
          </cell>
          <cell r="E3754">
            <v>8015</v>
          </cell>
        </row>
        <row r="3755">
          <cell r="B3755" t="str">
            <v>RHI506</v>
          </cell>
          <cell r="C3755" t="str">
            <v>CABLE AÉREO EN SAN CRISTÓBAL - REDUCCIÓN CONCENTRICA RANURADA UL/FM D=4 x2 - ACERO AL CARBON</v>
          </cell>
          <cell r="D3755" t="str">
            <v xml:space="preserve"> UN </v>
          </cell>
          <cell r="E3755">
            <v>25154</v>
          </cell>
        </row>
        <row r="3756">
          <cell r="B3756" t="str">
            <v>RHI067</v>
          </cell>
          <cell r="C3756" t="str">
            <v>CABLE AÉREO EN SAN CRISTÓBAL - ACOPLE RIGIDO RANURADO UL/FM (UNIÓN RANURADA) 6</v>
          </cell>
          <cell r="D3756" t="str">
            <v>UN</v>
          </cell>
          <cell r="E3756">
            <v>58767</v>
          </cell>
        </row>
        <row r="3757">
          <cell r="B3757" t="str">
            <v>RHI001</v>
          </cell>
          <cell r="C3757" t="str">
            <v>CABLE AÉREO EN SAN CRISTÓBAL - SELLANTE UNIFIX F.A. TUBERÍA METAL.</v>
          </cell>
          <cell r="D3757" t="str">
            <v>UN</v>
          </cell>
          <cell r="E3757">
            <v>19790</v>
          </cell>
        </row>
        <row r="3758">
          <cell r="B3758" t="str">
            <v>RHI395</v>
          </cell>
          <cell r="C3758" t="str">
            <v>CABLE AÉREO EN SAN CRISTÓBAL - CODO SOLDADO 1/2 COBRE</v>
          </cell>
          <cell r="D3758" t="str">
            <v>UN</v>
          </cell>
          <cell r="E3758">
            <v>2142</v>
          </cell>
        </row>
        <row r="3759">
          <cell r="B3759" t="str">
            <v>RHI495</v>
          </cell>
          <cell r="C3759" t="str">
            <v>CABLE AÉREO EN SAN CRISTÓBAL - CAUDALIMETRO 4"</v>
          </cell>
          <cell r="D3759" t="str">
            <v>UN</v>
          </cell>
          <cell r="E3759">
            <v>2499000</v>
          </cell>
        </row>
        <row r="3760">
          <cell r="B3760" t="str">
            <v>RHI094</v>
          </cell>
          <cell r="C3760" t="str">
            <v>CABLE AÉREO EN SAN CRISTÓBAL - CODO 90 RANURADO UL/FM 6</v>
          </cell>
          <cell r="D3760" t="str">
            <v>UN</v>
          </cell>
          <cell r="E3760">
            <v>90488</v>
          </cell>
        </row>
        <row r="3761">
          <cell r="B3761" t="str">
            <v>RHI509</v>
          </cell>
          <cell r="C3761" t="str">
            <v>CABLE AÉREO EN SAN CRISTÓBAL - REDUCCIÓN CONCENTRICA RANURADA UL/FM D=6 x4 - ACERO AL CARBON</v>
          </cell>
          <cell r="D3761" t="str">
            <v xml:space="preserve"> UN </v>
          </cell>
          <cell r="E3761">
            <v>50892</v>
          </cell>
        </row>
        <row r="3762">
          <cell r="B3762" t="str">
            <v>RHI573</v>
          </cell>
          <cell r="C3762" t="str">
            <v xml:space="preserve">CABLE AÉREO EN SAN CRISTÓBAL - ACOPLE FLEXIBLE RANURADO UL/FM D=4 - ACERO AL CARBÓN </v>
          </cell>
          <cell r="D3762" t="str">
            <v> UN </v>
          </cell>
          <cell r="E3762">
            <v>30917</v>
          </cell>
        </row>
        <row r="3763">
          <cell r="B3763" t="str">
            <v>RHI574</v>
          </cell>
          <cell r="C3763" t="str">
            <v xml:space="preserve">CABLE AÉREO EN SAN CRISTÓBAL - EQUIPO DE BOMBEO CONTRA INCENDIO ESTACIÓN 3  (INCLUYE EQUIPOS, TABLERO, TUBERIA, ACCESORIOS E INSTALACIÓN) </v>
          </cell>
          <cell r="D3763" t="str">
            <v> UN </v>
          </cell>
          <cell r="E3763">
            <v>172838500</v>
          </cell>
        </row>
        <row r="3764">
          <cell r="B3764" t="str">
            <v>RHI575</v>
          </cell>
          <cell r="C3764" t="str">
            <v xml:space="preserve">CABLE AÉREO EN SAN CRISTÓBAL - EQUIPO DE BOMBEO CONTRA INCENDIO ESTACIÓN 2  (INCLUYE EQUIPOS, TABLERO, TUBERIA, ACCESORIOS E INSTALACIÓN) </v>
          </cell>
          <cell r="D3764" t="str">
            <v> UN </v>
          </cell>
          <cell r="E3764">
            <v>172838500</v>
          </cell>
        </row>
        <row r="3765">
          <cell r="B3765" t="str">
            <v>RHI576</v>
          </cell>
          <cell r="C3765" t="str">
            <v xml:space="preserve">CABLE AÉREO EN SAN CRISTÓBAL - EQUIPO DE BOMBEO CONTRA INCENDIO ESTACIÓN 1  (INCLUYE EQUIPOS, TABLERO, TUBERIA, ACCESORIOS E INSTALACIÓN) </v>
          </cell>
          <cell r="D3765" t="str">
            <v> UN </v>
          </cell>
          <cell r="E3765">
            <v>172838500</v>
          </cell>
        </row>
        <row r="3766">
          <cell r="B3766" t="str">
            <v>RHI007</v>
          </cell>
          <cell r="C3766" t="str">
            <v>CABLE AÉREO EN SAN CRISTÓBAL - CHEQUE RANURADO 3 x3 x1/4</v>
          </cell>
          <cell r="D3766" t="str">
            <v>UN</v>
          </cell>
          <cell r="E3766">
            <v>371668</v>
          </cell>
        </row>
        <row r="3767">
          <cell r="B3767" t="str">
            <v>RHI322</v>
          </cell>
          <cell r="C3767" t="str">
            <v>CABLE AÉREO EN SAN CRISTÓBAL - ESTACIÓN DE CONTROL PRUEBA DRENAJE 3"</v>
          </cell>
          <cell r="D3767" t="str">
            <v>UN</v>
          </cell>
          <cell r="E3767">
            <v>1737003.73</v>
          </cell>
        </row>
        <row r="3768">
          <cell r="B3768" t="str">
            <v>RHI079</v>
          </cell>
          <cell r="C3768" t="str">
            <v>CABLE AÉREO EN SAN CRISTÓBAL - CODO 90 RANURADO UL/FM 1 1/2</v>
          </cell>
          <cell r="D3768" t="str">
            <v>UN</v>
          </cell>
          <cell r="E3768">
            <v>10974</v>
          </cell>
        </row>
        <row r="3769">
          <cell r="B3769" t="str">
            <v>RHI082</v>
          </cell>
          <cell r="C3769" t="str">
            <v>CABLE AÉREO EN SAN CRISTÓBAL - CODO 90 RANURADO UL/FM 2 1/2</v>
          </cell>
          <cell r="D3769" t="str">
            <v>UN</v>
          </cell>
          <cell r="E3769">
            <v>24908</v>
          </cell>
        </row>
        <row r="3770">
          <cell r="B3770" t="str">
            <v>RHI097</v>
          </cell>
          <cell r="C3770" t="str">
            <v>CABLE AÉREO EN SAN CRISTÓBAL - CODO 90 ROSCADO AC 1</v>
          </cell>
          <cell r="D3770" t="str">
            <v>UN</v>
          </cell>
          <cell r="E3770">
            <v>5303</v>
          </cell>
        </row>
        <row r="3771">
          <cell r="B3771" t="str">
            <v>RHI106</v>
          </cell>
          <cell r="C3771" t="str">
            <v>CABLE AÉREO EN SAN CRISTÓBAL - REDUCCIÓN CONCENTRICA RANURADA UL/FM 3 x2 1/2</v>
          </cell>
          <cell r="D3771" t="str">
            <v>UN</v>
          </cell>
          <cell r="E3771">
            <v>17694</v>
          </cell>
        </row>
        <row r="3772">
          <cell r="B3772" t="str">
            <v>RHI508</v>
          </cell>
          <cell r="C3772" t="str">
            <v>CABLE AÉREO EN SAN CRISTÓBAL - REDUCCIÓN CONCENTRICA RANURADA UL/FM D=4 x3 - ACERO AL CARBON</v>
          </cell>
          <cell r="D3772" t="str">
            <v xml:space="preserve"> UN </v>
          </cell>
          <cell r="E3772">
            <v>20300</v>
          </cell>
        </row>
        <row r="3773">
          <cell r="B3773" t="str">
            <v>RHI510</v>
          </cell>
          <cell r="C3773" t="str">
            <v>CABLE AÉREO EN SAN CRISTÓBAL - REDUCCIÓN CONCENTRICA ROSCADA D=1 x1/2 - ACERO AL CARBON</v>
          </cell>
          <cell r="D3773" t="str">
            <v xml:space="preserve"> UN </v>
          </cell>
          <cell r="E3773">
            <v>4493</v>
          </cell>
        </row>
        <row r="3774">
          <cell r="B3774" t="str">
            <v>RHI553</v>
          </cell>
          <cell r="C3774" t="str">
            <v>CABLE AÉREO EN SAN CRISTÓBAL - CODO PVC PRESION SCH 40 D=1 1/4</v>
          </cell>
          <cell r="D3774" t="str">
            <v>UN</v>
          </cell>
          <cell r="E3774">
            <v>26673</v>
          </cell>
        </row>
        <row r="3775">
          <cell r="B3775" t="str">
            <v>RHI446</v>
          </cell>
          <cell r="C3775" t="str">
            <v>CABLE AÉREO EN SAN CRISTÓBAL - ACOPLE RIGIDO RANURADO UL/FM D=1 1/2 - ACERO AL CARBÓN</v>
          </cell>
          <cell r="D3775" t="str">
            <v>UN</v>
          </cell>
          <cell r="E3775">
            <v>17420</v>
          </cell>
        </row>
        <row r="3776">
          <cell r="B3776" t="str">
            <v>RHI469</v>
          </cell>
          <cell r="C3776" t="str">
            <v>CABLE AÉREO EN SAN CRISTÓBAL - ACOPLE RIGIDO RANURADO UL/FM (UNIÓN RANURADA) D=2 1/2 ACERO AL CARBON</v>
          </cell>
          <cell r="D3776" t="str">
            <v>UN</v>
          </cell>
          <cell r="E3776">
            <v>23871</v>
          </cell>
        </row>
        <row r="3777">
          <cell r="B3777" t="str">
            <v>RHI663</v>
          </cell>
          <cell r="C3777" t="str">
            <v>CABLE AÉREO EN SAN CRISTÓBAL - YEE PVC SANITARIO ° D=6</v>
          </cell>
          <cell r="D3777" t="str">
            <v>UN</v>
          </cell>
          <cell r="E3777">
            <v>155347</v>
          </cell>
        </row>
        <row r="3778">
          <cell r="B3778" t="str">
            <v>RHI223</v>
          </cell>
          <cell r="C3778" t="str">
            <v>CABLE AÉREO EN SAN CRISTÓBAL - YEE SOLDADA - PVC-S - 3"X3"X3"</v>
          </cell>
          <cell r="D3778" t="str">
            <v>UN</v>
          </cell>
          <cell r="E3778">
            <v>18037</v>
          </cell>
        </row>
        <row r="3779">
          <cell r="B3779" t="str">
            <v>RHI299</v>
          </cell>
          <cell r="C3779" t="str">
            <v>CABLE AÉREO EN SAN CRISTÓBAL - TUBERÍA PVC-LIVIANA (PVC-L) D=2</v>
          </cell>
          <cell r="D3779" t="str">
            <v>M</v>
          </cell>
          <cell r="E3779">
            <v>14414</v>
          </cell>
        </row>
        <row r="3780">
          <cell r="B3780" t="str">
            <v>RHI300</v>
          </cell>
          <cell r="C3780" t="str">
            <v>CABLE AÉREO EN SAN CRISTÓBAL - TUBERÍA PVC-LIVIANA (PVC-L) D=4</v>
          </cell>
          <cell r="D3780" t="str">
            <v>M</v>
          </cell>
          <cell r="E3780">
            <v>30280</v>
          </cell>
        </row>
        <row r="3781">
          <cell r="B3781" t="str">
            <v>RHI503</v>
          </cell>
          <cell r="C3781" t="str">
            <v>CABLE AÉREO EN SAN CRISTÓBAL - VÁLVULA DE ADMISIÓN DE AIRE (AAV) D=2</v>
          </cell>
          <cell r="D3781" t="str">
            <v xml:space="preserve"> UN </v>
          </cell>
          <cell r="E3781">
            <v>103950</v>
          </cell>
        </row>
        <row r="3782">
          <cell r="B3782" t="str">
            <v>RHI267</v>
          </cell>
          <cell r="C3782" t="str">
            <v>CABLE AÉREO EN SAN CRISTÓBAL - DOBLE YEE PVC SANITARIO D=3</v>
          </cell>
          <cell r="D3782" t="str">
            <v>UN</v>
          </cell>
          <cell r="E3782">
            <v>35475</v>
          </cell>
        </row>
        <row r="3783">
          <cell r="B3783" t="str">
            <v>RHI268</v>
          </cell>
          <cell r="C3783" t="str">
            <v>CABLE AÉREO EN SAN CRISTÓBAL - DOBLE YEE PVC SANITARIO D=4</v>
          </cell>
          <cell r="D3783" t="str">
            <v>UN</v>
          </cell>
          <cell r="E3783">
            <v>55750</v>
          </cell>
        </row>
        <row r="3784">
          <cell r="B3784" t="str">
            <v>RHI466</v>
          </cell>
          <cell r="C3784" t="str">
            <v>CABLE AÉREO EN SAN CRISTÓBAL - YEE PVC SANITARIO D=3 x2</v>
          </cell>
          <cell r="D3784" t="str">
            <v>UN</v>
          </cell>
          <cell r="E3784">
            <v>18610</v>
          </cell>
        </row>
        <row r="3785">
          <cell r="B3785" t="str">
            <v>RHI025</v>
          </cell>
          <cell r="C3785" t="str">
            <v>CABLE AÉREO EN SAN CRISTÓBAL - TUBERÍA ACERO INOXIDABLE RANURADA (A.I) D=1 1/2</v>
          </cell>
          <cell r="D3785" t="str">
            <v>M</v>
          </cell>
          <cell r="E3785">
            <v>102026</v>
          </cell>
        </row>
        <row r="3786">
          <cell r="B3786" t="str">
            <v>RHI535</v>
          </cell>
          <cell r="C3786" t="str">
            <v>CABLE AÉREO EN SAN CRISTÓBAL - TUBERÍA ACERO INOXIDABLE RANURADA (A.I) D=1 1/4</v>
          </cell>
          <cell r="D3786" t="str">
            <v>M</v>
          </cell>
          <cell r="E3786">
            <v>74455</v>
          </cell>
        </row>
        <row r="3787">
          <cell r="B3787" t="str">
            <v>RHI534</v>
          </cell>
          <cell r="C3787" t="str">
            <v>CABLE AÉREO EN SAN CRISTÓBAL - TUBERÍA ACERO INOXIDABLE RANURADA (A.I) D=1</v>
          </cell>
          <cell r="D3787" t="str">
            <v>M</v>
          </cell>
          <cell r="E3787">
            <v>70690</v>
          </cell>
        </row>
        <row r="3788">
          <cell r="B3788" t="str">
            <v>RHI536</v>
          </cell>
          <cell r="C3788" t="str">
            <v>CABLE AÉREO EN SAN CRISTÓBAL - TUBERÍA ACERO INOXIDABLE RANURADA (A.I) D=1/2</v>
          </cell>
          <cell r="D3788" t="str">
            <v>M</v>
          </cell>
          <cell r="E3788">
            <v>29636</v>
          </cell>
        </row>
        <row r="3789">
          <cell r="B3789" t="str">
            <v>RHI537</v>
          </cell>
          <cell r="C3789" t="str">
            <v>CABLE AÉREO EN SAN CRISTÓBAL - TUBERÍA ACERO INOXIDABLE RANURADA (A.I) D=1/4</v>
          </cell>
          <cell r="D3789" t="str">
            <v>M</v>
          </cell>
          <cell r="E3789">
            <v>29636</v>
          </cell>
        </row>
        <row r="3790">
          <cell r="B3790" t="str">
            <v>RHI028</v>
          </cell>
          <cell r="C3790" t="str">
            <v>CABLE AÉREO EN SAN CRISTÓBAL - TUBERÍA ACERO INOXIDABLE RANURADA (A.I) D=2</v>
          </cell>
          <cell r="D3790" t="str">
            <v>M</v>
          </cell>
          <cell r="E3790">
            <v>140894</v>
          </cell>
        </row>
        <row r="3791">
          <cell r="B3791" t="str">
            <v>RHI306</v>
          </cell>
          <cell r="C3791" t="str">
            <v>CABLE AÉREO EN SAN CRISTÓBAL - TUBERÍA PVC-PRESIÓN (PVC-P) D=2 SCH 80</v>
          </cell>
          <cell r="D3791" t="str">
            <v>M</v>
          </cell>
          <cell r="E3791">
            <v>42450</v>
          </cell>
        </row>
        <row r="3792">
          <cell r="B3792" t="str">
            <v>RHI530</v>
          </cell>
          <cell r="C3792" t="str">
            <v>CABLE AÉREO EN SAN CRISTÓBAL - TRANSICIÓN SOLDADURA-ROSCA MACHO 1 1/4</v>
          </cell>
          <cell r="D3792" t="str">
            <v xml:space="preserve"> UN </v>
          </cell>
          <cell r="E3792">
            <v>4465</v>
          </cell>
        </row>
        <row r="3793">
          <cell r="B3793" t="str">
            <v>RHI529</v>
          </cell>
          <cell r="C3793" t="str">
            <v>CABLE AÉREO EN SAN CRISTÓBAL - TRANSICIÓN SOLDADURA-ROSCA MACHO 1</v>
          </cell>
          <cell r="D3793" t="str">
            <v xml:space="preserve"> UN </v>
          </cell>
          <cell r="E3793">
            <v>2118</v>
          </cell>
        </row>
        <row r="3794">
          <cell r="B3794" t="str">
            <v>RHI532</v>
          </cell>
          <cell r="C3794" t="str">
            <v>CABLE AÉREO EN SAN CRISTÓBAL - TRANSICIÓN SOLDADURA-ROSCA MACHO 2</v>
          </cell>
          <cell r="D3794" t="str">
            <v xml:space="preserve"> UN </v>
          </cell>
          <cell r="E3794">
            <v>7461</v>
          </cell>
        </row>
        <row r="3795">
          <cell r="B3795" t="str">
            <v>RHI460</v>
          </cell>
          <cell r="C3795" t="str">
            <v>CABLE AÉREO EN SAN CRISTÓBAL - VÁLVULA DE BOLA ROSCADA PVC 1 1/4</v>
          </cell>
          <cell r="D3795" t="str">
            <v>UN</v>
          </cell>
          <cell r="E3795">
            <v>19397</v>
          </cell>
        </row>
        <row r="3796">
          <cell r="B3796" t="str">
            <v>RHI459</v>
          </cell>
          <cell r="C3796" t="str">
            <v>CABLE AÉREO EN SAN CRISTÓBAL - VÁLVULA DE BOLA ROSCADA PVC 1</v>
          </cell>
          <cell r="D3796" t="str">
            <v>UN</v>
          </cell>
          <cell r="E3796">
            <v>12729</v>
          </cell>
        </row>
        <row r="3797">
          <cell r="B3797" t="str">
            <v>RHI462</v>
          </cell>
          <cell r="C3797" t="str">
            <v>CABLE AÉREO EN SAN CRISTÓBAL - VÁLVULA DE BOLA ROSCADA PVC 2</v>
          </cell>
          <cell r="D3797" t="str">
            <v>UN</v>
          </cell>
          <cell r="E3797">
            <v>29250</v>
          </cell>
        </row>
        <row r="3798">
          <cell r="B3798" t="str">
            <v>RHI465</v>
          </cell>
          <cell r="C3798" t="str">
            <v>CABLE AÉREO EN SAN CRISTÓBAL - VÁLVULA DE BOLA SOLDADA PVC 3/4</v>
          </cell>
          <cell r="D3798" t="str">
            <v>UN</v>
          </cell>
          <cell r="E3798">
            <v>8885</v>
          </cell>
        </row>
        <row r="3799">
          <cell r="B3799" t="str">
            <v>RHI339</v>
          </cell>
          <cell r="C3799" t="str">
            <v>CABLE AÉREO EN SAN CRISTÓBAL - VÁLVULA DE COMPUERTA ROSCADA EN BRONCE 1 1/4</v>
          </cell>
          <cell r="D3799" t="str">
            <v>UN</v>
          </cell>
          <cell r="E3799">
            <v>98559</v>
          </cell>
        </row>
        <row r="3800">
          <cell r="B3800" t="str">
            <v>RHI341</v>
          </cell>
          <cell r="C3800" t="str">
            <v>CABLE AÉREO EN SAN CRISTÓBAL - VÁLVULA DE COMPUERTA ROSCADA EN BRONCE 2</v>
          </cell>
          <cell r="D3800" t="str">
            <v>UN</v>
          </cell>
          <cell r="E3800">
            <v>212632</v>
          </cell>
        </row>
        <row r="3801">
          <cell r="B3801" t="str">
            <v>RHI343</v>
          </cell>
          <cell r="C3801" t="str">
            <v>CABLE AÉREO EN SAN CRISTÓBAL - VÁLVULA DE PIE 2</v>
          </cell>
          <cell r="D3801" t="str">
            <v>UN</v>
          </cell>
          <cell r="E3801">
            <v>164329</v>
          </cell>
        </row>
        <row r="3802">
          <cell r="B3802" t="str">
            <v>RHI487</v>
          </cell>
          <cell r="C3802" t="str">
            <v>CABLE AÉREO EN SAN CRISTÓBAL - MEDIDOR DE AGUA 1"</v>
          </cell>
          <cell r="D3802" t="str">
            <v>UN</v>
          </cell>
          <cell r="E3802">
            <v>200486</v>
          </cell>
        </row>
        <row r="3803">
          <cell r="B3803" t="str">
            <v>RHI301</v>
          </cell>
          <cell r="C3803" t="str">
            <v>CABLE AÉREO EN SAN CRISTÓBAL - TUBERÍA PVC-PRESIÓN (PVC-P) D=1 1/2 SCH 80</v>
          </cell>
          <cell r="D3803" t="str">
            <v>M</v>
          </cell>
          <cell r="E3803">
            <v>28149</v>
          </cell>
        </row>
        <row r="3804">
          <cell r="B3804" t="str">
            <v>RHI303</v>
          </cell>
          <cell r="C3804" t="str">
            <v>CABLE AÉREO EN SAN CRISTÓBAL - TUBERÍA PVC-PRESIÓN (PVC-P) D=1 1/4 SCH 80</v>
          </cell>
          <cell r="D3804" t="str">
            <v>M</v>
          </cell>
          <cell r="E3804">
            <v>27903</v>
          </cell>
        </row>
        <row r="3805">
          <cell r="B3805" t="str">
            <v>RHI304</v>
          </cell>
          <cell r="C3805" t="str">
            <v>CABLE AÉREO EN SAN CRISTÓBAL - TUBERIA PVC-PRESION (PVC-P) D=1/2 RDE 9</v>
          </cell>
          <cell r="D3805" t="str">
            <v>M</v>
          </cell>
          <cell r="E3805">
            <v>4636</v>
          </cell>
        </row>
        <row r="3806">
          <cell r="B3806" t="str">
            <v>RHI517</v>
          </cell>
          <cell r="C3806" t="str">
            <v>CABLE AÉREO EN SAN CRISTÓBAL - TAPA ROSCADA AC D=1/2</v>
          </cell>
          <cell r="D3806" t="str">
            <v xml:space="preserve"> UN </v>
          </cell>
          <cell r="E3806">
            <v>3170</v>
          </cell>
        </row>
        <row r="3807">
          <cell r="B3807" t="str">
            <v>RHI525</v>
          </cell>
          <cell r="C3807" t="str">
            <v>CABLE AÉREO EN SAN CRISTÓBAL -TEE ROSCADA AC D=1/2 - ACERO AL CARBÓN</v>
          </cell>
          <cell r="D3807" t="str">
            <v xml:space="preserve"> UN </v>
          </cell>
          <cell r="E3807">
            <v>2429</v>
          </cell>
        </row>
        <row r="3808">
          <cell r="B3808" t="str">
            <v>RHI526</v>
          </cell>
          <cell r="C3808" t="str">
            <v>CABLE AÉREO EN SAN CRISTÓBAL - TEE ROSCADA AC D=1/4 - ACERO AL CARBÓN</v>
          </cell>
          <cell r="D3808" t="str">
            <v xml:space="preserve"> UN </v>
          </cell>
          <cell r="E3808">
            <v>4616</v>
          </cell>
        </row>
        <row r="3809">
          <cell r="B3809" t="str">
            <v>RHI283</v>
          </cell>
          <cell r="C3809" t="str">
            <v>CABLE AÉREO EN SAN CRISTÓBAL - TEE SENCILLA PVC PRESION D=1</v>
          </cell>
          <cell r="D3809" t="str">
            <v>UN</v>
          </cell>
          <cell r="E3809">
            <v>3344</v>
          </cell>
        </row>
        <row r="3810">
          <cell r="B3810" t="str">
            <v>RHI280</v>
          </cell>
          <cell r="C3810" t="str">
            <v>CABLE AÉREO EN SAN CRISTÓBAL - TEE REDUCIDA PVC PRESION D=1 x1/2</v>
          </cell>
          <cell r="D3810" t="str">
            <v>UN</v>
          </cell>
          <cell r="E3810">
            <v>4980</v>
          </cell>
        </row>
        <row r="3811">
          <cell r="B3811" t="str">
            <v>RHI281</v>
          </cell>
          <cell r="C3811" t="str">
            <v>CABLE AÉREO EN SAN CRISTÓBAL - TEE REDUCIDA PVC PRESION D=1 x3/4</v>
          </cell>
          <cell r="D3811" t="str">
            <v>UN</v>
          </cell>
          <cell r="E3811">
            <v>4975</v>
          </cell>
        </row>
        <row r="3812">
          <cell r="B3812" t="str">
            <v>RHI287</v>
          </cell>
          <cell r="C3812" t="str">
            <v>CABLE AÉREO EN SAN CRISTÓBAL - TEE SENCILLA PVC PRESION D=1/2</v>
          </cell>
          <cell r="D3812" t="str">
            <v>UN</v>
          </cell>
          <cell r="E3812">
            <v>1013</v>
          </cell>
        </row>
        <row r="3813">
          <cell r="B3813" t="str">
            <v>RHI288</v>
          </cell>
          <cell r="C3813" t="str">
            <v>CABLE AÉREO EN SAN CRISTÓBAL - TEE SENCILLA PVC PRESION D=2</v>
          </cell>
          <cell r="D3813" t="str">
            <v>UN</v>
          </cell>
          <cell r="E3813">
            <v>18051</v>
          </cell>
        </row>
        <row r="3814">
          <cell r="B3814" t="str">
            <v>RHI542</v>
          </cell>
          <cell r="C3814" t="str">
            <v>CABLE AÉREO EN SAN CRISTÓBAL - UNIÓN RIGIDA ROSCADA AC - D=1 1/4</v>
          </cell>
          <cell r="D3814" t="str">
            <v xml:space="preserve"> UN </v>
          </cell>
          <cell r="E3814">
            <v>4336</v>
          </cell>
        </row>
        <row r="3815">
          <cell r="B3815" t="str">
            <v>RHI282</v>
          </cell>
          <cell r="C3815" t="str">
            <v>CABLE AÉREO EN SAN CRISTÓBAL - TEE REDUCIDA PVC PRESION D=3/4 x1/2</v>
          </cell>
          <cell r="D3815" t="str">
            <v>UN</v>
          </cell>
          <cell r="E3815">
            <v>2522</v>
          </cell>
        </row>
        <row r="3816">
          <cell r="B3816" t="str">
            <v>RHI290</v>
          </cell>
          <cell r="C3816" t="str">
            <v>CABLE AÉREO EN SAN CRISTÓBAL - TEE SENCILLA PVC PRESION D=3</v>
          </cell>
          <cell r="D3816" t="str">
            <v>UN</v>
          </cell>
          <cell r="E3816">
            <v>68108</v>
          </cell>
        </row>
        <row r="3817">
          <cell r="B3817" t="str">
            <v>RHI278</v>
          </cell>
          <cell r="C3817" t="str">
            <v>CABLE AÉREO EN SAN CRISTÓBAL - TEE PVC SCH 80 D=1 1/2</v>
          </cell>
          <cell r="D3817" t="str">
            <v>UN</v>
          </cell>
          <cell r="E3817">
            <v>50176</v>
          </cell>
        </row>
        <row r="3818">
          <cell r="B3818" t="str">
            <v>RHI279</v>
          </cell>
          <cell r="C3818" t="str">
            <v>CABLE AÉREO EN SAN CRISTÓBAL - TEE PVC SCH 80 D=2</v>
          </cell>
          <cell r="D3818" t="str">
            <v>UN</v>
          </cell>
          <cell r="E3818">
            <v>60279</v>
          </cell>
        </row>
        <row r="3819">
          <cell r="B3819" t="str">
            <v>RHI541</v>
          </cell>
          <cell r="C3819" t="str">
            <v>CABLE AÉREO EN SAN CRISTÓBAL - UNIÓN RIGIDA ROSCADA AC - D=1 1/4</v>
          </cell>
          <cell r="D3819" t="str">
            <v xml:space="preserve"> UN </v>
          </cell>
          <cell r="E3819">
            <v>5813</v>
          </cell>
        </row>
        <row r="3820">
          <cell r="B3820" t="str">
            <v>RHI457</v>
          </cell>
          <cell r="C3820" t="str">
            <v>CABLE AÉREO EN SAN CRISTÓBAL - UNIÓN UNIVERSAL PVC PRESION SCH 40 D=1</v>
          </cell>
          <cell r="D3820" t="str">
            <v>UN</v>
          </cell>
          <cell r="E3820">
            <v>8838</v>
          </cell>
        </row>
        <row r="3821">
          <cell r="B3821" t="str">
            <v>RHI543</v>
          </cell>
          <cell r="C3821" t="str">
            <v>CABLE AÉREO EN SAN CRISTÓBAL - UNIÓN UNIVERSAL ROSCADA - ACERO FORJADO - D=1 1/4</v>
          </cell>
          <cell r="D3821" t="str">
            <v xml:space="preserve"> UN </v>
          </cell>
          <cell r="E3821">
            <v>24132</v>
          </cell>
        </row>
        <row r="3822">
          <cell r="B3822" t="str">
            <v>RHI538</v>
          </cell>
          <cell r="C3822" t="str">
            <v>CABLE AÉREO EN SAN CRISTÓBAL - TUBERÍA ACERO INOXIDABLE RANURADA (A.I) D=3</v>
          </cell>
          <cell r="D3822" t="str">
            <v>M</v>
          </cell>
          <cell r="E3822">
            <v>230166</v>
          </cell>
        </row>
        <row r="3823">
          <cell r="B3823" t="str">
            <v>RHI308</v>
          </cell>
          <cell r="C3823" t="str">
            <v>CABLE AÉREO EN SAN CRISTÓBAL - TUBERÍA ACERO INOXIDABLE RANURADA (A.I) D=3</v>
          </cell>
          <cell r="D3823" t="str">
            <v>M</v>
          </cell>
          <cell r="E3823">
            <v>90283</v>
          </cell>
        </row>
        <row r="3824">
          <cell r="B3824" t="str">
            <v>RHI531</v>
          </cell>
          <cell r="C3824" t="str">
            <v>CABLE AÉREO EN SAN CRISTÓBAL - TRANSICIÓN SOLDADURA-ROSCA MACHO 1/2</v>
          </cell>
          <cell r="D3824" t="str">
            <v xml:space="preserve"> UN </v>
          </cell>
          <cell r="E3824">
            <v>555</v>
          </cell>
        </row>
        <row r="3825">
          <cell r="B3825" t="str">
            <v>RHI533</v>
          </cell>
          <cell r="C3825" t="str">
            <v>CABLE AÉREO EN SAN CRISTÓBAL - TRANSICIÓN SOLDADURA-ROSCA MACHO 3</v>
          </cell>
          <cell r="D3825" t="str">
            <v xml:space="preserve"> UN </v>
          </cell>
          <cell r="E3825">
            <v>29336</v>
          </cell>
        </row>
        <row r="3826">
          <cell r="B3826" t="str">
            <v>RHI544</v>
          </cell>
          <cell r="C3826" t="str">
            <v>CABLE AÉREO EN SAN CRISTÓBAL - UNIÓN UNIVERSAL ROSCADA 1 1/4</v>
          </cell>
          <cell r="D3826" t="str">
            <v xml:space="preserve"> UN </v>
          </cell>
          <cell r="E3826">
            <v>6559</v>
          </cell>
        </row>
        <row r="3827">
          <cell r="B3827" t="str">
            <v>RHI342</v>
          </cell>
          <cell r="C3827" t="str">
            <v>CABLE AÉREO EN SAN CRISTÓBAL - VÁLVULA DE COMPUERTA ROSCADA EN BRONCE 3</v>
          </cell>
          <cell r="D3827" t="str">
            <v>UN</v>
          </cell>
          <cell r="E3827">
            <v>515796</v>
          </cell>
        </row>
        <row r="3828">
          <cell r="B3828" t="str">
            <v>RHI340</v>
          </cell>
          <cell r="C3828" t="str">
            <v>CABLE AÉREO EN SAN CRISTÓBAL - VÁLVULA DE COMPUERTA ROSCADA EN BRONCE 1/2</v>
          </cell>
          <cell r="D3828" t="str">
            <v>UN</v>
          </cell>
          <cell r="E3828">
            <v>56607</v>
          </cell>
        </row>
        <row r="3829">
          <cell r="B3829" t="str">
            <v>RHI338</v>
          </cell>
          <cell r="C3829" t="str">
            <v>CABLE AÉREO EN SAN CRISTÓBAL - VÁLVULA DE COMPUERTA ROSCADA EN BRONCE 1</v>
          </cell>
          <cell r="D3829" t="str">
            <v>UN</v>
          </cell>
          <cell r="E3829">
            <v>73016</v>
          </cell>
        </row>
        <row r="3830">
          <cell r="B3830" t="str">
            <v>RHI492</v>
          </cell>
          <cell r="C3830" t="str">
            <v>CABLE AÉREO EN SAN CRISTÓBAL - TAPON PVC-P SCH 40 D=1</v>
          </cell>
          <cell r="D3830" t="str">
            <v xml:space="preserve"> UN </v>
          </cell>
          <cell r="E3830">
            <v>1325</v>
          </cell>
        </row>
        <row r="3831">
          <cell r="B3831" t="str">
            <v>RHI451</v>
          </cell>
          <cell r="C3831" t="str">
            <v>CABLE AÉREO EN SAN CRISTÓBAL - TEE PVC SCH 80 D=3</v>
          </cell>
          <cell r="D3831" t="str">
            <v>UN</v>
          </cell>
          <cell r="E3831">
            <v>90709</v>
          </cell>
        </row>
        <row r="3832">
          <cell r="B3832" t="str">
            <v>RHI458</v>
          </cell>
          <cell r="C3832" t="str">
            <v>CABLE AÉREO EN SAN CRISTÓBAL - UNIÓN UNIVERSAL PVC SCH 80 D=1 1/4</v>
          </cell>
          <cell r="D3832" t="str">
            <v>UN</v>
          </cell>
          <cell r="E3832">
            <v>10416</v>
          </cell>
        </row>
        <row r="3833">
          <cell r="B3833" t="str">
            <v>RHI464</v>
          </cell>
          <cell r="C3833" t="str">
            <v>CABLE AÉREO EN SAN CRISTÓBAL - VÁLVULA DE BOLA SOLDADA PVC 1/2</v>
          </cell>
          <cell r="D3833" t="str">
            <v>UN</v>
          </cell>
          <cell r="E3833">
            <v>4909</v>
          </cell>
        </row>
        <row r="3834">
          <cell r="B3834" t="str">
            <v>RHI561</v>
          </cell>
          <cell r="C3834" t="str">
            <v xml:space="preserve">CABLE AÉREO EN SAN CRISTÓBAL - VÁLVULA EXPULSORA DE AIRE D=1 </v>
          </cell>
          <cell r="D3834" t="str">
            <v> UN </v>
          </cell>
          <cell r="E3834">
            <v>405919</v>
          </cell>
        </row>
        <row r="3835">
          <cell r="B3835" t="str">
            <v>RHI463</v>
          </cell>
          <cell r="C3835" t="str">
            <v>CABLE AÉREO EN SAN CRISTÓBAL - VÁLVULA DE BOLA SOLDADA PVC 1 1/2</v>
          </cell>
          <cell r="D3835" t="str">
            <v>UN</v>
          </cell>
          <cell r="E3835">
            <v>24147</v>
          </cell>
        </row>
        <row r="3836">
          <cell r="B3836" t="str">
            <v>RHI289</v>
          </cell>
          <cell r="C3836" t="str">
            <v>CABLE AÉREO EN SAN CRISTÓBAL - TEE SENCILLA PVC PRESION D=2 1/2</v>
          </cell>
          <cell r="D3836" t="str">
            <v>UN</v>
          </cell>
          <cell r="E3836">
            <v>42816</v>
          </cell>
        </row>
        <row r="3837">
          <cell r="B3837" t="str">
            <v>RHI546</v>
          </cell>
          <cell r="C3837" t="str">
            <v>CABLE AÉREO EN SAN CRISTÓBAL - VÁLVULA MARIPOSA SUPERVISADA 2</v>
          </cell>
          <cell r="D3837" t="str">
            <v xml:space="preserve"> UN </v>
          </cell>
          <cell r="E3837">
            <v>562267</v>
          </cell>
        </row>
        <row r="3838">
          <cell r="B3838" t="str">
            <v>RHI548</v>
          </cell>
          <cell r="C3838" t="str">
            <v>CABLE AÉREO EN SAN CRISTÓBAL - VÁLVULA MARIPOSA SUPERVISADA 4</v>
          </cell>
          <cell r="D3838" t="str">
            <v xml:space="preserve"> UN </v>
          </cell>
          <cell r="E3838">
            <v>606900</v>
          </cell>
        </row>
        <row r="3839">
          <cell r="B3839" t="str">
            <v>RHI040</v>
          </cell>
          <cell r="C3839" t="str">
            <v>CABLE AÉREO EN SAN CRISTÓBAL - TUBERÍA ACERO NEGRO RANURADO (A.N) D=2</v>
          </cell>
          <cell r="D3839" t="str">
            <v>M</v>
          </cell>
          <cell r="E3839">
            <v>46490</v>
          </cell>
        </row>
        <row r="3840">
          <cell r="B3840" t="str">
            <v>RHI145</v>
          </cell>
          <cell r="C3840" t="str">
            <v>CABLE AÉREO EN SAN CRISTÓBAL - TEE MECANICA SALIDA RANURADA UL/FM 4 x2 1/2</v>
          </cell>
          <cell r="D3840" t="str">
            <v>UN</v>
          </cell>
          <cell r="E3840">
            <v>48089</v>
          </cell>
        </row>
        <row r="3841">
          <cell r="B3841" t="str">
            <v>RHI148</v>
          </cell>
          <cell r="C3841" t="str">
            <v>CABLE AÉREO EN SAN CRISTÓBAL - TEE MECANICA SALIDA RANURADA UL/FM 6 x2</v>
          </cell>
          <cell r="D3841" t="str">
            <v>UN</v>
          </cell>
          <cell r="E3841">
            <v>36044</v>
          </cell>
        </row>
        <row r="3842">
          <cell r="B3842" t="str">
            <v>RHI519</v>
          </cell>
          <cell r="C3842" t="str">
            <v>CABLE AÉREO EN SAN CRISTÓBAL - TEE RANURADA UL/FM - ACERO AL CARBON D= 2</v>
          </cell>
          <cell r="D3842" t="str">
            <v xml:space="preserve"> UN </v>
          </cell>
          <cell r="E3842">
            <v>24778</v>
          </cell>
        </row>
        <row r="3843">
          <cell r="B3843" t="str">
            <v>RHI133</v>
          </cell>
          <cell r="C3843" t="str">
            <v>CABLE AÉREO EN SAN CRISTÓBAL - TAPON SOLDADO - COBRE - 1/2"</v>
          </cell>
          <cell r="D3843" t="str">
            <v>UN</v>
          </cell>
          <cell r="E3843">
            <v>1701</v>
          </cell>
        </row>
        <row r="3844">
          <cell r="B3844" t="str">
            <v>RHI175</v>
          </cell>
          <cell r="C3844" t="str">
            <v>CABLE AÉREO EN SAN CRISTÓBAL - TEE SOLDADA - COBRE - 1/2"X1/2"X1/2"</v>
          </cell>
          <cell r="D3844" t="str">
            <v>UN</v>
          </cell>
          <cell r="E3844">
            <v>4316</v>
          </cell>
        </row>
        <row r="3845">
          <cell r="B3845" t="str">
            <v>RHI013</v>
          </cell>
          <cell r="C3845" t="str">
            <v>CABLE AÉREO EN SAN CRISTÓBAL - VÁLVULA ANGULAR-SALIDA BOMBEROS 2 1/2</v>
          </cell>
          <cell r="D3845" t="str">
            <v>UN</v>
          </cell>
          <cell r="E3845">
            <v>406489</v>
          </cell>
        </row>
        <row r="3846">
          <cell r="B3846" t="str">
            <v>RHI019</v>
          </cell>
          <cell r="C3846" t="str">
            <v>CABLE AÉREO EN SAN CRISTÓBAL - VÁLVULA DE GLOBO-CIERRE LENTO 1/2</v>
          </cell>
          <cell r="D3846" t="str">
            <v>UN</v>
          </cell>
          <cell r="E3846">
            <v>41104</v>
          </cell>
        </row>
        <row r="3847">
          <cell r="B3847" t="str">
            <v>RHI449</v>
          </cell>
          <cell r="C3847" t="str">
            <v>CABLE AÉREO EN SAN CRISTÓBAL - TEE MECANICA SALIDA RANURADA UL/FM 4 x2</v>
          </cell>
          <cell r="D3847" t="str">
            <v>UN</v>
          </cell>
          <cell r="E3847">
            <v>44698</v>
          </cell>
        </row>
        <row r="3848">
          <cell r="B3848" t="str">
            <v>RHI552</v>
          </cell>
          <cell r="C3848" t="str">
            <v>CABLE AÉREO EN SAN CRISTÓBAL -VÁLVULA VENTOSA O EXPULSORA DE AIRE 2</v>
          </cell>
          <cell r="D3848" t="str">
            <v xml:space="preserve"> UN </v>
          </cell>
          <cell r="E3848">
            <v>501034</v>
          </cell>
        </row>
        <row r="3849">
          <cell r="B3849" t="str">
            <v>RHI049</v>
          </cell>
          <cell r="C3849" t="str">
            <v>CABLE AÉREO EN SAN CRISTÓBAL - TUBERÍA ACERO NEGRO RANURADO (A.N) D=6</v>
          </cell>
          <cell r="D3849" t="str">
            <v>M</v>
          </cell>
          <cell r="E3849">
            <v>160650</v>
          </cell>
        </row>
        <row r="3850">
          <cell r="B3850" t="str">
            <v>RHI031</v>
          </cell>
          <cell r="C3850" t="str">
            <v>CABLE AÉREO EN SAN CRISTÓBAL - TUBERÍA ACERO NEGRO RANURADO (A.N) D=1 1/2</v>
          </cell>
          <cell r="D3850" t="str">
            <v>M</v>
          </cell>
          <cell r="E3850">
            <v>41328</v>
          </cell>
        </row>
        <row r="3851">
          <cell r="B3851" t="str">
            <v>RHI037</v>
          </cell>
          <cell r="C3851" t="str">
            <v>CABLE AÉREO EN SAN CRISTÓBAL - TUBERÍA ACERO NEGRO RANURADO (A.N) D=2 1/2</v>
          </cell>
          <cell r="D3851" t="str">
            <v>M</v>
          </cell>
          <cell r="E3851">
            <v>66202</v>
          </cell>
        </row>
        <row r="3852">
          <cell r="B3852" t="str">
            <v>RHI043</v>
          </cell>
          <cell r="C3852" t="str">
            <v>CABLE AÉREO EN SAN CRISTÓBAL - TUBERÍA ACERO NEGRO RANURADO (A.N) D=3</v>
          </cell>
          <cell r="D3852" t="str">
            <v>M</v>
          </cell>
          <cell r="E3852">
            <v>66967</v>
          </cell>
        </row>
        <row r="3853">
          <cell r="B3853" t="str">
            <v xml:space="preserve">RHI046
</v>
          </cell>
          <cell r="C3853" t="str">
            <v>CABLE AÉREO EN SAN CRISTÓBAL - TUBERÍA ACERO NEGRO RANURADO (A.N) D=4</v>
          </cell>
          <cell r="D3853" t="str">
            <v>M</v>
          </cell>
          <cell r="E3853">
            <v>107721</v>
          </cell>
        </row>
        <row r="3854">
          <cell r="B3854" t="str">
            <v>RHI701</v>
          </cell>
          <cell r="C3854" t="str">
            <v xml:space="preserve">CABLE AÉREO EN SAN CRISTÓBAL - TUBERÍA ACERO NEGRO RANURADO (A.N) D=1 </v>
          </cell>
          <cell r="D3854" t="str">
            <v>M</v>
          </cell>
          <cell r="E3854">
            <v>30779</v>
          </cell>
        </row>
        <row r="3855">
          <cell r="B3855" t="str">
            <v>RHI547</v>
          </cell>
          <cell r="C3855" t="str">
            <v>CABLE AÉREO EN SAN CRISTÓBAL - VÁLVULA MARIPOSA SUPERVISADA 3</v>
          </cell>
          <cell r="D3855" t="str">
            <v xml:space="preserve"> UN </v>
          </cell>
          <cell r="E3855">
            <v>520385</v>
          </cell>
        </row>
        <row r="3856">
          <cell r="B3856" t="str">
            <v>RHI489</v>
          </cell>
          <cell r="C3856" t="str">
            <v>CABLE AÉREO EN SAN CRISTÓBAL - STRAP UL/FM MECH 1 1/2 x1</v>
          </cell>
          <cell r="D3856" t="str">
            <v xml:space="preserve"> UN </v>
          </cell>
          <cell r="E3856">
            <v>11937</v>
          </cell>
        </row>
        <row r="3857">
          <cell r="B3857" t="str">
            <v>RHI490</v>
          </cell>
          <cell r="C3857" t="str">
            <v>CABLE AÉREO EN SAN CRISTÓBAL - STRAP UL/FM MECH 2 1/2 x1</v>
          </cell>
          <cell r="D3857" t="str">
            <v xml:space="preserve"> UN </v>
          </cell>
          <cell r="E3857">
            <v>16453</v>
          </cell>
        </row>
        <row r="3858">
          <cell r="B3858" t="str">
            <v>RHI491</v>
          </cell>
          <cell r="C3858" t="str">
            <v>CABLE AÉREO EN SAN CRISTÓBAL - STRAP UL/FM MECH 3 x1</v>
          </cell>
          <cell r="D3858" t="str">
            <v xml:space="preserve"> UN </v>
          </cell>
          <cell r="E3858">
            <v>15233</v>
          </cell>
        </row>
        <row r="3859">
          <cell r="B3859" t="str">
            <v>RHI127</v>
          </cell>
          <cell r="C3859" t="str">
            <v>CABLE AÉREO EN SAN CRISTÓBAL - TAPA RANURADA UL/FM 1 1/2</v>
          </cell>
          <cell r="D3859" t="str">
            <v>UN</v>
          </cell>
          <cell r="E3859">
            <v>3765</v>
          </cell>
        </row>
        <row r="3860">
          <cell r="B3860" t="str">
            <v>RHI130</v>
          </cell>
          <cell r="C3860" t="str">
            <v>CABLE AÉREO EN SAN CRISTÓBAL - TAPA RANURADA UL/FM 2 1/2</v>
          </cell>
          <cell r="D3860" t="str">
            <v>UN</v>
          </cell>
          <cell r="E3860">
            <v>9474</v>
          </cell>
        </row>
        <row r="3861">
          <cell r="B3861" t="str">
            <v>RHI142</v>
          </cell>
          <cell r="C3861" t="str">
            <v>CABLE AÉREO EN SAN CRISTÓBAL - TEE MECANICA SALIDA RANURADA UL/FM 2 1/2 x1 1/2</v>
          </cell>
          <cell r="D3861" t="str">
            <v>UN</v>
          </cell>
          <cell r="E3861">
            <v>25021</v>
          </cell>
        </row>
        <row r="3862">
          <cell r="B3862" t="str">
            <v>RHI520</v>
          </cell>
          <cell r="C3862" t="str">
            <v>CABLE AÉREO EN SAN CRISTÓBAL - TEE RANURADA UL/FM - ACERO AL CARBON D= 2 1/2</v>
          </cell>
          <cell r="D3862" t="str">
            <v xml:space="preserve"> UN </v>
          </cell>
          <cell r="E3862">
            <v>18913</v>
          </cell>
        </row>
        <row r="3863">
          <cell r="B3863" t="str">
            <v>RHI452</v>
          </cell>
          <cell r="C3863" t="str">
            <v>CABLE AÉREO EN SAN CRISTÓBAL - TEE RANURADA - TEE RANURADA REDUCIDA UL/FM - ACERO AL CARBON - 3"X2" 1/2</v>
          </cell>
          <cell r="D3863" t="str">
            <v>UN</v>
          </cell>
          <cell r="E3863">
            <v>40690</v>
          </cell>
        </row>
        <row r="3864">
          <cell r="B3864" t="str">
            <v>RHI166</v>
          </cell>
          <cell r="C3864" t="str">
            <v>CABLE AÉREO EN SAN CRISTÓBAL - TEE RANURADA - TEE RANURADA REDUCIDA UL/FM - ACERO AL CARBON - 4"X4"X3"</v>
          </cell>
          <cell r="D3864" t="str">
            <v>UN</v>
          </cell>
          <cell r="E3864">
            <v>48089</v>
          </cell>
        </row>
        <row r="3865">
          <cell r="B3865" t="str">
            <v>RHI539</v>
          </cell>
          <cell r="C3865" t="str">
            <v>CABLE AÉREO EN SAN CRISTÓBAL - TUBERÍA ACERO NEGRO ROSCADO (A.N) D=1/2</v>
          </cell>
          <cell r="D3865" t="str">
            <v>M</v>
          </cell>
          <cell r="E3865">
            <v>13592</v>
          </cell>
        </row>
        <row r="3866">
          <cell r="B3866" t="str">
            <v>RHI448</v>
          </cell>
          <cell r="C3866" t="str">
            <v>CABLE AÉREO EN SAN CRISTÓBAL - TEE MECANICA SALIDA RANURADA UL/FM 6 x3</v>
          </cell>
          <cell r="D3866" t="str">
            <v>UN</v>
          </cell>
          <cell r="E3866">
            <v>147938</v>
          </cell>
        </row>
        <row r="3867">
          <cell r="B3867" t="str">
            <v>ARE006</v>
          </cell>
          <cell r="C3867" t="str">
            <v>CABLE AÉREO EN SAN CRISTÓBAL - COCINA INTEGRAL MILÁN 2.10 METROS INCLUYE MESÓN POCETA DERECHA CON ESTUFA 4 PUESTOS A GAS + CAMPANA</v>
          </cell>
          <cell r="D3867" t="str">
            <v>UN</v>
          </cell>
          <cell r="E3867">
            <v>2748900</v>
          </cell>
        </row>
        <row r="3868">
          <cell r="B3868" t="str">
            <v>ARE101</v>
          </cell>
          <cell r="C3868" t="str">
            <v>CABLE AÉREO EN SAN CRISTÓBAL - PUERTAS AUTOMATICA RETRÁCTILES REF: TGH800 - TGH810, O SIMILAR EQUIVALENTE</v>
          </cell>
          <cell r="D3868" t="str">
            <v>UN</v>
          </cell>
          <cell r="E3868">
            <v>16432199</v>
          </cell>
        </row>
        <row r="3869">
          <cell r="B3869" t="str">
            <v>ARE012</v>
          </cell>
          <cell r="C3869" t="str">
            <v>CABLE AÉREO EN SAN CRISTÓBAL - NEVERA NO FROST 2 PUERTAS, O SIMILAR EQUIVALENTE.</v>
          </cell>
          <cell r="D3869" t="str">
            <v>UN</v>
          </cell>
          <cell r="E3869">
            <v>2169900</v>
          </cell>
        </row>
        <row r="3870">
          <cell r="B3870" t="str">
            <v>ARE133</v>
          </cell>
          <cell r="C3870" t="str">
            <v>CABLE AÉREO EN SAN CRISTÓBAL  - Lamina súper T formaleta 1200 x 1600 x 15 mm</v>
          </cell>
          <cell r="D3870" t="str">
            <v>M2</v>
          </cell>
          <cell r="E3870">
            <v>24320</v>
          </cell>
        </row>
        <row r="3871">
          <cell r="B3871" t="str">
            <v>ARE129</v>
          </cell>
          <cell r="C3871" t="str">
            <v>CABLE AÉREO EN SAN CRISTÓBAL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D3871" t="str">
            <v>UN</v>
          </cell>
          <cell r="E3871">
            <v>6558257</v>
          </cell>
        </row>
        <row r="3872">
          <cell r="B3872" t="str">
            <v>ARE130</v>
          </cell>
          <cell r="C3872" t="str">
            <v>CABLE AÉREO EN SAN CRISTÓBAL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D3872" t="str">
            <v>UN</v>
          </cell>
          <cell r="E3872">
            <v>10596632</v>
          </cell>
        </row>
        <row r="3873">
          <cell r="B3873" t="str">
            <v>ARE026</v>
          </cell>
          <cell r="C3873" t="str">
            <v>CABLE AÉREO EN SAN CRISTÓBAL - PISO TÉCNICO ELEVADO (≤60CM) PARA ÁREA DE CUARTO DE CONTROL Y POTENCIA. COLOR Y DIMENSIONES ACORDE CON LOS PLANOS Y ESPECIFICACIONES TÉCNICAS DEL PROVEEDOR, O SIMILAR EQUIVALENTE. INCLUYE (COMPONENTES DEL SISTEMA, SUMINISTRO E INSTALACIÓN).</v>
          </cell>
          <cell r="D3873" t="str">
            <v>M2</v>
          </cell>
          <cell r="E3873">
            <v>674799.02</v>
          </cell>
        </row>
        <row r="3874">
          <cell r="B3874" t="str">
            <v>ARE024</v>
          </cell>
          <cell r="C3874" t="str">
            <v>CABLE AÉREO EN SAN CRISTÓBAL - PISO EN REJILLA METÁLICA TIPO INDUSTRIAL  PESADO DE CONFIGURACIÓN 1"X1",  PARA PLATAFORMAS Y DESCANSOS DE ESCALERAS DE MANTENIMIENTO, SEGÚN ESPECIFICACIONES Y RECOMEDACIÓN TÉCNICAS DEL PROVEEDOR , INCLUYE (SUMINISTRO, REJILLAS,  ESTRUCTURAS DE APOYO , FIJACIONES , ACCESORIOS E INSTALACIÓN), O SIMILAR EQUIVALENTE.</v>
          </cell>
          <cell r="D3874" t="str">
            <v>M2</v>
          </cell>
          <cell r="E3874">
            <v>487900</v>
          </cell>
        </row>
        <row r="3875">
          <cell r="B3875" t="str">
            <v>ARE035</v>
          </cell>
          <cell r="C3875" t="str">
            <v>CABLE AÉREO EN SAN CRISTÓBAL - P1-A (0.60 X 2.50 MTS) PUERTA EN LÁMINA CR CAL. 18, PINTURA ELECTROSTÁTICA COLOR ALUMINIO ANODIZADO O GRIS RAL 7035., MARCO CR CAL 18, PINTURA ELECTROSTÁTICA COLOR ALUMINIO ANODIZADO O GRIS RAL 7035. (INCLUYE SUMINISTRO E INSTALACIÓN).</v>
          </cell>
          <cell r="D3875" t="str">
            <v>UN</v>
          </cell>
          <cell r="E3875">
            <v>798707</v>
          </cell>
        </row>
        <row r="3876">
          <cell r="B3876" t="str">
            <v>ARE036</v>
          </cell>
          <cell r="C3876" t="str">
            <v>CABLE AÉREO EN SAN CRISTÓBAL - P4-B (2.00 X 2.50 MTS.) PUERTA EN LÁMINA CR CAL. 18, COLOR ALUMINIO ANODIZADO O GRIS RAL 7035., MARCO CR CAL 18, COLOR ALUMINIO ANODIZADO O GRIS RAL 7035.</v>
          </cell>
          <cell r="D3876" t="str">
            <v>UN</v>
          </cell>
          <cell r="E3876">
            <v>3118180</v>
          </cell>
        </row>
        <row r="3877">
          <cell r="B3877" t="str">
            <v>ARE037</v>
          </cell>
          <cell r="C3877" t="str">
            <v>CABLE AÉREO EN SAN CRISTÓBAL - P4-C (2.40 X 2.50 MTS.) PUERTA ANTIPÁNICO EN LÁMINA CR CAL. 18, PINTURA ELECTROSTÁTICA COLOR ALUMINIO ANODIZADO O GRIS RAL 7035., MARCO CR CAL 18, PINTURA ELECTROSTÁTICA COLOR ALUMINIO ANODIZADO O GRIS RAL 7035, MÁS BARRA ANTIPÁNICO TIPO PUSH CON MANIJA PARA PUERTAS CORTAFUEGO.</v>
          </cell>
          <cell r="D3877" t="str">
            <v>UN</v>
          </cell>
          <cell r="E3877">
            <v>3897725</v>
          </cell>
        </row>
        <row r="3878">
          <cell r="B3878" t="str">
            <v>ARE045</v>
          </cell>
          <cell r="C3878" t="str">
            <v>CABLE AÉREO EN SAN CRISTÓBAL - P8 COMPUERTA DE MANTENIMIENTO, ACCESO A CUBIERTA. TUBERIA ESTRUCTURAL CUADRADA 60 X 60 MM., COLOR ALUMINIO ANODIZADO O GRIS RAL 7035.</v>
          </cell>
          <cell r="D3878" t="str">
            <v>UN</v>
          </cell>
          <cell r="E3878">
            <v>224509</v>
          </cell>
        </row>
        <row r="3879">
          <cell r="B3879" t="str">
            <v>ARE046</v>
          </cell>
          <cell r="C3879" t="str">
            <v>CABLE AÉREO EN SAN CRISTÓBAL - P1-B (0.80 X 2.50 MTS.) PUERTA EN LÁMINA CR CAL. 18, PINTURA ELECTROSTÁTICA COLOR ALUMINIO ANODIZADO O GRIS RAL 7035., MARCO CR CAL 18, PINTURA ELECTROSTÁTICA COLOR ALUMINIO ANODIZADO O GRIS RAL 7035</v>
          </cell>
          <cell r="D3879" t="str">
            <v>UN</v>
          </cell>
          <cell r="E3879">
            <v>1064943</v>
          </cell>
        </row>
        <row r="3880">
          <cell r="B3880" t="str">
            <v>ARE050</v>
          </cell>
          <cell r="C3880" t="str">
            <v>CABLE AÉREO EN SAN CRISTÓBAL - P16 (1.00 X 2.50 MTS.) PUERTA ANTIPANICO EN LAMINA CR CAL 18 PINTURA ELECTROSTATICA COLOR ALUMINIO ANODIZADO O GRIS RAL 7035., MARCO CR CAL 18, PINTURA ELECTROSTATICA COLOR ALUMINIO ANODIZADO O GRIS CAL 7035, MAS BARRA ANTIPÁNICO TIPO PUSH CON MANIJA PARA PUERTAS CORTAFUEGO</v>
          </cell>
          <cell r="D3880" t="str">
            <v>UN</v>
          </cell>
          <cell r="E3880">
            <v>1331179</v>
          </cell>
        </row>
        <row r="3881">
          <cell r="B3881" t="str">
            <v>ARE051</v>
          </cell>
          <cell r="C3881" t="str">
            <v>CABLE AÉREO EN SAN CRISTÓBAL - CABLE AÉREO EN SAN CRISTÓBAL - P17-A (2.00 X 2.50 MTS.) PUERTA ANTIPANICO EN LAMINA CR CAL 18, PINTURA ELECTROSTATICA COLOR ALUMINIO ANODIZADO O GRIS RAL 7035., MARCO CR CAL 18,PINTURA ELECTROSTATICA COLOR ALUMINIO ANODIZADO O GRIS RAL 7035, MAS BARRA ANTIPÁNICO TIPO PUSH CON MANIJA PARA PUERTAS CORTAFUEGO. (INCLUYE SUMINISTRO E INSTALACIÓN).</v>
          </cell>
          <cell r="D3881" t="str">
            <v>UN</v>
          </cell>
          <cell r="E3881">
            <v>3118180</v>
          </cell>
        </row>
        <row r="3882">
          <cell r="B3882" t="str">
            <v>ARE052</v>
          </cell>
          <cell r="C3882" t="str">
            <v>CABLE AÉREO EN SAN CRISTÓBAL - CABLE AÉREO EN SAN CRISTÓBAL - P17-B (2.40 X 2.50 MTS.) PUERTA ANTIPANICO EN LAMINA CR CAL 18, PINTURA ELECTROSTATICA COLOR ALUMINIO ANODIZADO O GRIS RAL 7035., MARCO CR CAL 18,PINTURA ELECTROSTATICA COLOR ALUMINIO ANODIZADO O GRIS RAL 7035, MAS BARRA ANTIPÁNICO TIPO PUSH CON MANIJA PARA PUERTAS CORTAFUEGO. (INCLUYE SUMINISTRO E INSTALACIÓN).</v>
          </cell>
          <cell r="D3882" t="str">
            <v>UN</v>
          </cell>
          <cell r="E3882">
            <v>3741816</v>
          </cell>
        </row>
        <row r="3883">
          <cell r="B3883" t="str">
            <v>ARE053</v>
          </cell>
          <cell r="C3883" t="str">
            <v>CABLE AÉREO EN SAN CRISTÓBAL - CABLE AÉREO EN SAN CRISTÓBAL - P17-C (2.40 X 2.50 MTS.) PUERTA ANTIPANICO EN LAMINA CR CAL 18, PINTURA ELECTROSTATICA COLOR ALUMINIO ANODIZADO O GRIS RAL 7035., MARCO CR CAL 18,PINTURA ELECTROSTATICA COLOR ALUMINIO ANODIZADO O GRIS RAL 7035, MAS BARRA ANTIPÁNICO TIPO PUSH CON MANIJA PARA PUERTAS CORTAFUEGO. (INCLUYE SUMINISTRO E INSTALACIÓN).</v>
          </cell>
          <cell r="D3883" t="str">
            <v>UN</v>
          </cell>
          <cell r="E3883">
            <v>3741816</v>
          </cell>
        </row>
        <row r="3884">
          <cell r="B3884" t="str">
            <v>ARE054</v>
          </cell>
          <cell r="C3884" t="str">
            <v>CABLE AÉREO EN SAN CRISTÓBAL - CABLE AÉREO EN SAN CRISTÓBAL - P17-C (3.00 X 2.50 MTS.) PUERTA ANTIPANICO EN LAMINA CR CAL 18, PINTURA ELECTROSTATICA COLOR ALUMINIO ANODIZADO O GRIS RAL 7035., MARCO CR CAL 18,PINTURA ELECTROSTATICA COLOR ALUMINIO ANODIZADO O GRIS RAL 7035, MAS BARRA ANTIPÁNICO TIPO PUSH CON MANIJA PARA PUERTAS CORTAFUEGO. (INCLUYE SUMINISTRO E INSTALACIÓN).</v>
          </cell>
          <cell r="D3884" t="str">
            <v>UN</v>
          </cell>
          <cell r="E3884">
            <v>4677270</v>
          </cell>
        </row>
        <row r="3885">
          <cell r="B3885" t="str">
            <v>ARE056</v>
          </cell>
          <cell r="C3885" t="str">
            <v>CABLE AÉREO EN SAN CRISTÓBAL - CABLE AÉREO EN SAN CRISTÓBAL - P19 (6,00 X 2,67 MTS.) PUERTA CORREDERA EN LAMINA CR CAL 18 PINTURA ELECTROSTATICA COLOR ALUMINIO ANODIZADO O GRIS RAL 7035., MARCO CR CAL 18,PINTURA ELECTROSTATICA COLOR ALUMINIO ANODIZADO O GRIS RAL 7035. (INCLUYE SUMINISTRO E INSTALACIÓN).</v>
          </cell>
          <cell r="D3885" t="str">
            <v>UN</v>
          </cell>
          <cell r="E3885">
            <v>6215323</v>
          </cell>
        </row>
        <row r="3886">
          <cell r="B3886" t="str">
            <v>ARE057</v>
          </cell>
          <cell r="C3886" t="str">
            <v>CABLE AÉREO EN SAN CRISTÓBAL - CABLE AÉREO EN SAN CRISTÓBAL - P1-C (0.90 X 2.50 MTS.) PUERTA EN LÁMINA CR CAL. 18, PINTURA ELECTROSTÁTICA COLOR ALUMINIO ANODIZADO O GRIS RAL 7035., MARCO CR CAL 18, PINTURA ELECTROSTÁTICA COLOR ALUMINIO ANODIZADO O GRIS RAL 7035. (INCLUYE SUMINISTRO E INSTALACIÓN).</v>
          </cell>
          <cell r="D3886" t="str">
            <v>UN</v>
          </cell>
          <cell r="E3886">
            <v>1198061</v>
          </cell>
        </row>
        <row r="3887">
          <cell r="B3887" t="str">
            <v>ARE059</v>
          </cell>
          <cell r="C3887" t="str">
            <v>CABLE AÉREO EN SAN CRISTÓBAL - CABLE AÉREO EN SAN CRISTÓBAL - P22 (5.40 X 2.52 MTS.) PUERTA DE CONTROL INGRESO Y SALIDA DE CABINAS CR CAL 18 PINTURA ELECTROSTATICA COLOR ALUMINIO ANODIZADO O GRIS RAL 7035., MARCO CR CAL 18,PINTURA ELECTROSTATICA COLOR ALUMINIO ANODIZADO O GRIS RAL 7035. (INCLUYE SUMINISTRO E INSTALACIÓN).</v>
          </cell>
          <cell r="D3887" t="str">
            <v>UN</v>
          </cell>
          <cell r="E3887">
            <v>8486439</v>
          </cell>
        </row>
        <row r="3888">
          <cell r="B3888" t="str">
            <v>ARE060</v>
          </cell>
          <cell r="C3888" t="str">
            <v>CABLE AÉREO EN SAN CRISTÓBAL - CABLE AÉREO EN SAN CRISTÓBAL - P1-D (1.00 X 2.50 MTS.) PUERTA EN LÁMINA CR CAL. 18, PINTURA ELECTROSTÁTICA COLOR ALUMINIO ANODIZADO O GRIS RAL 7035., MARCO CR CAL 18, PINTURA ELECTROSTÁTICA COLOR ALUMINIO ANODIZADO O GRIS RAL 7035. (INCLUYE SUMINISTRO E INSTALACIÓN).</v>
          </cell>
          <cell r="D3888" t="str">
            <v>UN</v>
          </cell>
          <cell r="E3888">
            <v>1331179</v>
          </cell>
        </row>
        <row r="3889">
          <cell r="B3889" t="str">
            <v>ARE061</v>
          </cell>
          <cell r="C3889" t="str">
            <v>CABLE AÉREO EN SAN CRISTÓBAL - CABLE AÉREO EN SAN CRISTÓBAL- P2-A (0.80 X 2.50 MTS.) PUERTA EN LÁMINA CR CAL. 18, PINTURA ELECTROSTÁTICA COLOR ALUMINIO ANODIZADO O GRIS RAL 7035., MARCO CR CAL 18, PINTURA ELECTROSTÁTICA COLOR ALUMINIO ANODIZADO O GRIS RAL 7035. (INCLUYE SUMINISTRO E INSTALACIÓN).</v>
          </cell>
          <cell r="D3889" t="str">
            <v>UN</v>
          </cell>
          <cell r="E3889">
            <v>1064943</v>
          </cell>
        </row>
        <row r="3890">
          <cell r="B3890" t="str">
            <v>ARE062</v>
          </cell>
          <cell r="C3890" t="str">
            <v>CABLE AÉREO EN SAN CRISTÓBAL - CABLE AÉREO EN SAN CRISTÓBAL - P2-B (0.90 X 2.50 MTS.) PUERTA EN LÁMINA CR CAL. 18, PINTURA ELECTROSTÁTICA COLOR ALUMINIO ANODIZADO O GRIS RAL 7035., MARCO CR CAL 18, PINTURA ELECTROSTÁTICA COLOR ALUMINIO ANODIZADO O GRIS RAL 7035. (INCLUYE SUMINISTRO E INSTALACIÓN).</v>
          </cell>
          <cell r="D3890" t="str">
            <v>UN</v>
          </cell>
          <cell r="E3890">
            <v>1198061</v>
          </cell>
        </row>
        <row r="3891">
          <cell r="B3891" t="str">
            <v>ARE063</v>
          </cell>
          <cell r="C3891" t="str">
            <v>CABLE AÉREO EN SAN CRISTÓBAL - CABLE AÉREO EN SAN CRISTÓBAL - P2-C (1.00 X 2.50 MTS.) PUERTA EN LÁMINA CR CAL. 18, PINTURA ELECTROSTÁTICA COLOR ALUMINIO ANODIZADO O GRIS RAL 7035., MARCO CR CAL 18, PINTURA ELECTROSTÁTICA COLOR ALUMINIO ANODIZADO O GRIS RAL 7035. (INCLUYE SUMINISTRO E INSTALACIÓN).</v>
          </cell>
          <cell r="D3891" t="str">
            <v>UN</v>
          </cell>
          <cell r="E3891">
            <v>1331179</v>
          </cell>
        </row>
        <row r="3892">
          <cell r="B3892" t="str">
            <v>ARE065</v>
          </cell>
          <cell r="C3892" t="str">
            <v>CABLE AÉREO EN SAN CRISTÓBAL - CABLE AÉREO EN SAN CRISTÓBAL - P4-A (1.50 X 2.50 MTS.) PUERTA EN LÁMINA CR CAL. 18, PINTURA ELECTROSTÁTICA COLOR ALUMINIO ANODIZADO O GRIS RAL 7035., MARCO CR CAL 18, PINTURA ELECTROSTÁTICA COLOR ALUMINIO ANODIZADO O GRIS RAL 7035, MÁS BARRA ANTIPÁNICO TIPO PUSH CON MANIJA PARA PUERTAS CORTAFUEGO. (INCLUYE SUMINISTRO E INSTALACIÓN).</v>
          </cell>
          <cell r="D3892" t="str">
            <v>UN</v>
          </cell>
          <cell r="E3892">
            <v>1782889</v>
          </cell>
        </row>
        <row r="3893">
          <cell r="B3893" t="str">
            <v>ARE135</v>
          </cell>
          <cell r="C3893" t="str">
            <v xml:space="preserve"> CABLE AÉREO EN SAN CRISTÓBAL - M-13-A / BANCA RECTANGULAR / LARGA CON M-11-A ADOSADO.</v>
          </cell>
          <cell r="D3893" t="str">
            <v>UN</v>
          </cell>
          <cell r="E3893">
            <v>3327457</v>
          </cell>
        </row>
        <row r="3894">
          <cell r="B3894" t="str">
            <v>ARE025</v>
          </cell>
          <cell r="C3894" t="str">
            <v>CABLE AÉREO EN SAN CRISTÓBAL - REJILLA  PISO CLÁSICA EN ACERO INOXIDABLE DE 0.10 X 0.10 CM, O SIMILAR EQUIVALENTE.</v>
          </cell>
          <cell r="D3894" t="str">
            <v>UN</v>
          </cell>
          <cell r="E3894">
            <v>40251</v>
          </cell>
        </row>
        <row r="3895">
          <cell r="B3895" t="str">
            <v>ARE013</v>
          </cell>
          <cell r="C3895" t="str">
            <v>CABLE AÉREO EN SAN CRISTÓBAL - PAPELERA (RECIPIENTE DE DESECHOS PARA MONTAR EN PARED) EN ACERO INOXIDABLE.</v>
          </cell>
          <cell r="D3895" t="str">
            <v>UN</v>
          </cell>
          <cell r="E3895">
            <v>285481</v>
          </cell>
        </row>
        <row r="3896">
          <cell r="B3896" t="str">
            <v>ARE011</v>
          </cell>
          <cell r="C3896" t="str">
            <v>CABLE AÉREO EN SAN CRISTÓBAL - GRIFERÍA DUCHA MEZCLADOR 8 PULGADAS,  SIMILAR O EQUIVALENTE.</v>
          </cell>
          <cell r="D3896" t="str">
            <v>UN</v>
          </cell>
          <cell r="E3896">
            <v>105900</v>
          </cell>
        </row>
        <row r="3897">
          <cell r="B3897" t="str">
            <v>ARE031</v>
          </cell>
          <cell r="C3897" t="str">
            <v>CABLE AÉREO EN SAN CRISTÓBAL - LOCKER DE 2 PUESTOS EN LÁMINA COLD ROLLED CON ACABADOS EN PINTURA EN POLVO ELECTROSTÁTICA, PERFORACIONES DE VENTILACIÓN EN PUERTAS, O SIMILAR EQUIVALENTE.</v>
          </cell>
          <cell r="D3897" t="str">
            <v>UN</v>
          </cell>
          <cell r="E3897">
            <v>351050</v>
          </cell>
        </row>
        <row r="3898">
          <cell r="B3898" t="str">
            <v>ARE008</v>
          </cell>
          <cell r="C3898" t="str">
            <v>CABLE AÉREO EN SAN CRISTÓBAL - ESTACIÓN CAMBIADOR DE PAÑAL PLEGABLE DE SOBREPONER ANTIBACTERIAL EN ACERO INOXIDABLE.</v>
          </cell>
          <cell r="D3898" t="str">
            <v>UN</v>
          </cell>
          <cell r="E3898">
            <v>5790000</v>
          </cell>
        </row>
        <row r="3899">
          <cell r="B3899" t="str">
            <v>ARE002</v>
          </cell>
          <cell r="C3899" t="str">
            <v>CABLE AÉREO EN SAN CRISTÓBAL - BARRA ABATIBLE DE SEGURIDAD EN ACERO INOXIDABLE</v>
          </cell>
          <cell r="D3899" t="str">
            <v>UN</v>
          </cell>
          <cell r="E3899">
            <v>415900</v>
          </cell>
        </row>
        <row r="3900">
          <cell r="B3900" t="str">
            <v>ARE122</v>
          </cell>
          <cell r="C3900" t="str">
            <v>CABLE AÉREO EN SAN CRISTÓBAL - LÁMINA DE DRYWALL SUPÉRBORARD 6 MM X 2440 MM X 1220 MM.</v>
          </cell>
          <cell r="D3900" t="str">
            <v>M2</v>
          </cell>
          <cell r="E3900">
            <v>15732</v>
          </cell>
        </row>
        <row r="3901">
          <cell r="B3901" t="str">
            <v>ARE123</v>
          </cell>
          <cell r="C3901" t="str">
            <v>CABLE AÉREO EN SAN CRISTÓBAL - TORNILLO PLACA DRYWALL 6X1".</v>
          </cell>
          <cell r="D3901" t="str">
            <v>UN</v>
          </cell>
          <cell r="E3901">
            <v>29</v>
          </cell>
        </row>
        <row r="3902">
          <cell r="B3902" t="str">
            <v>ARE125</v>
          </cell>
          <cell r="C3902" t="str">
            <v>CABLE AÉREO EN SAN CRISTÓBAL - TORNILLO CHAZO PUNTILLA 1/4".</v>
          </cell>
          <cell r="D3902" t="str">
            <v>UN</v>
          </cell>
          <cell r="E3902">
            <v>119</v>
          </cell>
        </row>
        <row r="3903">
          <cell r="B3903" t="str">
            <v>ARE127</v>
          </cell>
          <cell r="C3903" t="str">
            <v>CABLE AÉREO EN SAN CRISTÓBAL - OMEGA PARA DRYWALL 2,44 M.</v>
          </cell>
          <cell r="D3903" t="str">
            <v>UN</v>
          </cell>
          <cell r="E3903">
            <v>4048</v>
          </cell>
        </row>
        <row r="3904">
          <cell r="B3904" t="str">
            <v>ARE124</v>
          </cell>
          <cell r="C3904" t="str">
            <v>CABLE AÉREO EN SAN CRISTÓBAL - VIGUETA PARA DRYWALL 2.44 M.</v>
          </cell>
          <cell r="D3904" t="str">
            <v>UN</v>
          </cell>
          <cell r="E3904">
            <v>4230</v>
          </cell>
        </row>
        <row r="3905">
          <cell r="B3905" t="str">
            <v>ARE126</v>
          </cell>
          <cell r="C3905" t="str">
            <v>CABLE AÉREO EN SAN CRISTÓBAL - ANGULO PARA DRYWALL 2.44 M.</v>
          </cell>
          <cell r="D3905" t="str">
            <v>UN</v>
          </cell>
          <cell r="E3905">
            <v>2328</v>
          </cell>
        </row>
        <row r="3906">
          <cell r="B3906" t="str">
            <v>ARE001</v>
          </cell>
          <cell r="C3906" t="str">
            <v>CABLE AÉREO EN SAN CRISTÓBAL - BARRA DOBLE BRAZO DE SEGURIDAD EN ACERO INOXIDABLE</v>
          </cell>
          <cell r="D3906" t="str">
            <v>UN</v>
          </cell>
          <cell r="E3906">
            <v>336849.73</v>
          </cell>
        </row>
        <row r="3907">
          <cell r="B3907" t="str">
            <v>ARE009</v>
          </cell>
          <cell r="C3907" t="str">
            <v>CABLE AÉREO EN SAN CRISTÓBAL - GRIFERIA MEZCLADOR PARA LAVAMANOS DE COLGAR GRIVAL O EQUIVALENTE.</v>
          </cell>
          <cell r="D3907" t="str">
            <v>UN</v>
          </cell>
          <cell r="E3907">
            <v>69990</v>
          </cell>
        </row>
        <row r="3908">
          <cell r="B3908" t="str">
            <v>ARE010</v>
          </cell>
          <cell r="C3908" t="str">
            <v>CABLE AÉREO EN SAN CRISTÓBAL - GRIFERIA MEZCLADOR PARA LAVAPLATOS GRIVAL O EQUIVALENTE.</v>
          </cell>
          <cell r="D3908" t="str">
            <v>UN</v>
          </cell>
          <cell r="E3908">
            <v>74899.789999999994</v>
          </cell>
        </row>
        <row r="3909">
          <cell r="B3909" t="str">
            <v>ARE102</v>
          </cell>
          <cell r="C3909" t="str">
            <v xml:space="preserve">CABLE AÉREO EN SAN CRISTÓBAL - TORNIQUETE SENCILLO EN ACERO INOXIDABLE, MECANISMO DE BLOQUEO (CATRAX - DIGICON),O SIMILAR EQUIVALENTE.
</v>
          </cell>
          <cell r="D3909" t="str">
            <v>UN</v>
          </cell>
          <cell r="E3909">
            <v>11891068</v>
          </cell>
        </row>
        <row r="3910">
          <cell r="B3910" t="str">
            <v>ARE103</v>
          </cell>
          <cell r="C3910" t="str">
            <v>CABLE AÉREO EN SAN CRISTÓBAL - MESON INTERIOR TAQUILLAS CON ESTRUCTURA METÁLICA DE SOPORTE Y ACABADO EN ACERO INOXIDABLE MATE, CON APOYO PISO, DE a=40cm. (Suministro e instalación)</v>
          </cell>
          <cell r="D3910" t="str">
            <v>M</v>
          </cell>
          <cell r="E3910">
            <v>294153</v>
          </cell>
        </row>
        <row r="3911">
          <cell r="B3911" t="str">
            <v>ARE033</v>
          </cell>
          <cell r="C3911" t="str">
            <v>CABLE AÉREO EN SAN CRISTÓBAL - MESÓN EN GRANITO NEGRO SAN GABRIEL NACIONAL CON REGRUESE HACIA LA CARA FRONTAL, E=4CM. (SUMINISTRO E INSTALACIÓN), O SIMILAR EQUIVALENTE.</v>
          </cell>
          <cell r="D3911" t="str">
            <v>M</v>
          </cell>
          <cell r="E3911">
            <v>690200</v>
          </cell>
        </row>
        <row r="3912">
          <cell r="B3912" t="str">
            <v>ARE030</v>
          </cell>
          <cell r="C3912" t="str">
            <v>CABLE AÉREO EN SAN CRISTÓBAL - JUNTA METÁLICA CONSTRUCTIVA MULTIPROPÓSITO SERIE 400, TIPO DECODEPOT MODELO J471, O SIMILAR EQUIVALENTE.</v>
          </cell>
          <cell r="D3912" t="str">
            <v>M</v>
          </cell>
          <cell r="E3912">
            <v>924936</v>
          </cell>
        </row>
        <row r="3913">
          <cell r="B3913" t="str">
            <v>ARE007</v>
          </cell>
          <cell r="C3913" t="str">
            <v>CABLE AÉREO EN SAN CRISTÓBAL - CINTA ANTIDESLIZANTE DE ALTO TRAFICO  ADHESIVA PARA ESCALERAS; COLOR NEGRO CON BANDA CENTRAL REFLECTIVA QUE ILUMINA AL CONTACTO CON LA LUZ DIRECTA; ADHESIVO RESISTENTE AL ENCOGIMIENTO Y AL DESPRENDIMIENTO. BASE POLIMÉRICA CON CAPA SUPERIOR DE MINERALES ABRASIVOS DE ALTO TRÁFICO.</v>
          </cell>
          <cell r="D3913" t="str">
            <v>ML</v>
          </cell>
          <cell r="E3913">
            <v>12980</v>
          </cell>
        </row>
        <row r="3914">
          <cell r="B3914" t="str">
            <v>ARE134</v>
          </cell>
          <cell r="C3914" t="str">
            <v>CABLE AÉREO EN SAN CRISTÓBAL -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D3914" t="str">
            <v>M2</v>
          </cell>
          <cell r="E3914">
            <v>694394</v>
          </cell>
        </row>
        <row r="3915">
          <cell r="B3915" t="str">
            <v>ARE100</v>
          </cell>
          <cell r="C3915" t="str">
            <v>CABLE AÉREO EN SAN CRISTÓBAL - VENTANAS FIJAS, VENTANAS PROYECTANTES, PUERTAS BATIENTES, CON PERFILERIA INTERIOR EN ALUMINIO TIPO LINEA SUPERIOR SERIE 35 ANODIZADO, COLOR NATURAL Y VIDRIO TRANSPARENTE TEMPLADO DE SEGURIDAD, ESPESOR  6-10MM, O SIMILAR EQUIVALENTE. (INCLUYE SUMINISTRO, ACCESORIOS, HERRAJES, ESTRUCTURA DE APOYO E INSTALACIÓN).</v>
          </cell>
          <cell r="D3915" t="str">
            <v>M2</v>
          </cell>
          <cell r="E3915">
            <v>667189</v>
          </cell>
        </row>
        <row r="3916">
          <cell r="B3916" t="str">
            <v>ARE003</v>
          </cell>
          <cell r="C3916" t="str">
            <v>CABLE AÉREO EN SAN CRISTÓBAL - ELEVADOR PARA 8 PERSONAS (630 KGR Y SIN CASA DE MAQUINAS) CON LAS SIGUIENTES ESPECIFICACIONES:  MAQUINARIA TIPO GEARLESS (SIN REDUCTOR), CONTROL REGENERATIVO, SISTEMA DE CONTROL PARA DESGASTES DE BANDAS, PARACAIDAS (SOLIDO Y SEGURO), REGULADOR DE VELOCIDAD, CONTROLADOR ( MICROPROCESADOR PARA EL CONTROL DE FUNCIONAMIENTO DEL ELEVADOR). CONTARA CON LOS  SIGUIENTES DISPOSITIVOS; SEGURIDAD DE PUERTAS, INTERCOMUNICADOR, ADELANTADO AUTOMATICO DE CABINA LLENA, OPERACION DE SOBREPESO, APERTURA Y CIERRE DE PUERTAS, OPERACION COLECTIVA, INSPECCION SOBRE TECHO, FASE 1 BOMBEROS, LUZ DE EMERGENCIA, SISTEMA ANTI-MOLESTIAS, SINTETIZADOR DE VOZ, CABINA DE PASAJEROS DE ACUERDO A SOLICITUDES ESPECIFICAS DE ARQUITECTURA. CUMPLIMIENTO DE LA NORMATIVA COLOMBIANA EN ASCENSORES.</v>
          </cell>
          <cell r="D3916" t="str">
            <v>UN</v>
          </cell>
          <cell r="E3916">
            <v>213681802</v>
          </cell>
        </row>
        <row r="3917">
          <cell r="B3917" t="str">
            <v>ARE004</v>
          </cell>
          <cell r="C3917" t="str">
            <v>CABLE AÉREO EN SAN CRISTÓBAL - ELEVADOR PANORAMICO PARA 8 PERSONAS (630 KGR Y SIN CASA DE MAQUINAS) CON LAS SIGUIENTES ESPECIFICACIONES:  MAQUINARIA TIPO GEARLESS (SIN REDUCTOR), CONTROL REGENERATIVO, SISTEMA DE CONTROL PARA DESGASTES DE BANDAS, PARACAIDAS (SOLIDO Y SEGURO), REGULADOR DE VELOCIDAD, CONTROLADOR ( MICROPROCESADOR PARA EL CONTROL DE FUNCIONAMIENTO DEL ELEVADOR). CONTARA CON LOS  SIGUIENTES DISPOSITIVOS; SEGURIDAD DE PUERTAS, INTERCOMUNICADOR, ADELANTADO AUTOMATICO DE CABINA LLENA, OPERACION DE SOBREPESO, APERTURA Y CIERRE DE PUERTAS, OPERACION COLECTIVA, INSPECCION SOBRE TECHO, FASE 1 BOMBEROS, LUZ DE EMERGENCIA, SISTEMA ANTI-MOLESTIAS, SINTETIZADOR DE VOZ, CABINA DE PASAJEROS DE ACUERDO A SOLICITUDES ESPECIFICAS DE ARQUITECTURA. CUMPLIMIENTO DE LA NORMATIVA COLOMBIANA EN ASCENSORES.</v>
          </cell>
          <cell r="D3917" t="str">
            <v>UN</v>
          </cell>
          <cell r="E3917">
            <v>259969772.85999998</v>
          </cell>
        </row>
        <row r="3918">
          <cell r="B3918" t="str">
            <v>RHI486</v>
          </cell>
          <cell r="C3918" t="str">
            <v>CABLE AÉREO EN SAN CRISTÓBAL - MAXIVENT - VÁLVULA DE ADMISIÓN DE AIRE (AAV) D=4</v>
          </cell>
          <cell r="D3918" t="str">
            <v>UN</v>
          </cell>
          <cell r="E3918">
            <v>221760</v>
          </cell>
        </row>
        <row r="3919">
          <cell r="B3919" t="str">
            <v>RHI285</v>
          </cell>
          <cell r="C3919" t="str">
            <v>CABLE AÉREO EN SAN CRISTÓBAL - TEE SENCILLA PVC PRESION D=1 1/4</v>
          </cell>
          <cell r="D3919" t="str">
            <v>UN</v>
          </cell>
          <cell r="E3919">
            <v>8636</v>
          </cell>
        </row>
        <row r="3920">
          <cell r="B3920" t="str">
            <v>RHI528</v>
          </cell>
          <cell r="C3920" t="str">
            <v>CABLE AÉREO EN SAN CRISTÓBAL - TEE ROSCADA REDUCIDA AC D=1x1/4 - ACERO AL CARBÓN</v>
          </cell>
          <cell r="D3920" t="str">
            <v>UN</v>
          </cell>
          <cell r="E3920">
            <v>5549</v>
          </cell>
        </row>
        <row r="3921">
          <cell r="B3921" t="str">
            <v>RHI704</v>
          </cell>
          <cell r="C3921" t="str">
            <v>CABLE AÉREO EN SAN CRISTÓBAL - REDUCCIÓN BUSHING 1 X ¼</v>
          </cell>
          <cell r="D3921" t="str">
            <v>UN</v>
          </cell>
          <cell r="E3921">
            <v>3739</v>
          </cell>
        </row>
        <row r="3922">
          <cell r="B3922" t="str">
            <v>RHI522</v>
          </cell>
          <cell r="C3922" t="str">
            <v>CABLE AÉREO EN SAN CRISTÓBAL  - CABLE AÉREO EN SAN CRISTÓBAL - TEE RANURADA UL/FM - ACERO AL CARBON D= 4</v>
          </cell>
          <cell r="D3922" t="str">
            <v>UN</v>
          </cell>
          <cell r="E3922">
            <v>84451</v>
          </cell>
        </row>
        <row r="3923">
          <cell r="B3923" t="str">
            <v>RHI540</v>
          </cell>
          <cell r="C3923" t="str">
            <v>CABLE AÉREO EN SAN CRISTÓBAL - TUBERÍA ACERO NEGRO ROSCADO (A.N) D=1/4</v>
          </cell>
          <cell r="D3923" t="str">
            <v>ML</v>
          </cell>
          <cell r="E3923">
            <v>11186</v>
          </cell>
        </row>
        <row r="3924">
          <cell r="B3924" t="str">
            <v>RHI523</v>
          </cell>
          <cell r="C3924" t="str">
            <v>CABLE AÉREO EN SAN CRISTÓBAL - TEE RANURADA UL/FM - ACERO AL CARBON D= 6</v>
          </cell>
          <cell r="D3924" t="str">
            <v>UN</v>
          </cell>
          <cell r="E3924">
            <v>163823</v>
          </cell>
        </row>
        <row r="3925">
          <cell r="B3925" t="str">
            <v>RHI545</v>
          </cell>
          <cell r="C3925" t="str">
            <v>CABLE AÉREO EN SAN CRISTÓBAL - VÁLVULA DE PRE-ACCIÓN 3</v>
          </cell>
          <cell r="D3925" t="str">
            <v>UN</v>
          </cell>
          <cell r="E3925">
            <v>6521200</v>
          </cell>
        </row>
        <row r="3926">
          <cell r="B3926" t="str">
            <v>RHI518</v>
          </cell>
          <cell r="C3926" t="str">
            <v>CABLE AÉREO EN SAN CRISTÓBAL - TEE RANURADA UL/FM - ACERO AL CARBON D= 1 1/2</v>
          </cell>
          <cell r="D3926" t="str">
            <v>UN</v>
          </cell>
          <cell r="E3926">
            <v>18729</v>
          </cell>
        </row>
        <row r="3927">
          <cell r="B3927" t="str">
            <v>RHI524</v>
          </cell>
          <cell r="C3927" t="str">
            <v>CABLE AÉREO EN SAN CRISTÓBAL - TEE RANURADA UL/FM - ACERO AL CARBON D=3</v>
          </cell>
          <cell r="D3927" t="str">
            <v>UN</v>
          </cell>
          <cell r="E3927">
            <v>43411</v>
          </cell>
        </row>
        <row r="3928">
          <cell r="B3928" t="str">
            <v>RHI703</v>
          </cell>
          <cell r="C3928" t="str">
            <v>CABLE AÉREO EN SAN CRISTÓBAL -  VÁLVULA DE BOLA ROSCADA PVC 1/2</v>
          </cell>
          <cell r="D3928" t="str">
            <v>UN</v>
          </cell>
          <cell r="E3928">
            <v>19516</v>
          </cell>
        </row>
        <row r="3929">
          <cell r="B3929" t="str">
            <v>GN002</v>
          </cell>
          <cell r="C3929" t="str">
            <v>CABLE AÉREO EN SAN CRISTÓBAL - TUBERIA DE POLIETILENO RDE 11 D=3"</v>
          </cell>
          <cell r="D3929" t="str">
            <v>ML</v>
          </cell>
          <cell r="E3929">
            <v>47200.639999999999</v>
          </cell>
        </row>
        <row r="3930">
          <cell r="B3930" t="str">
            <v>GN003</v>
          </cell>
          <cell r="C3930" t="str">
            <v>CABLE AÉREO EN SAN CRISTÓBAL - KIT PLANCHA DE TERMOFUSION HASTA 110MM 4PULG</v>
          </cell>
          <cell r="D3930" t="str">
            <v>UN</v>
          </cell>
          <cell r="E3930">
            <v>1237005</v>
          </cell>
        </row>
        <row r="3931">
          <cell r="B3931" t="str">
            <v>GN001</v>
          </cell>
          <cell r="C3931" t="str">
            <v>CABLE AÉREO EN SAN CRISTÓBAL - TUBO POLIETILENO PARA GAS NATURAL RDE11 D=3/4"</v>
          </cell>
          <cell r="D3931" t="str">
            <v>ML</v>
          </cell>
          <cell r="E3931">
            <v>4242</v>
          </cell>
        </row>
        <row r="3932">
          <cell r="B3932" t="str">
            <v>RHI371</v>
          </cell>
          <cell r="C3932" t="str">
            <v>CABLE AÉREO EN SAN CRISTÓBAL - BRIDA 1 1/2</v>
          </cell>
          <cell r="D3932" t="str">
            <v>UN</v>
          </cell>
          <cell r="E3932">
            <v>27086</v>
          </cell>
        </row>
        <row r="3933">
          <cell r="B3933" t="str">
            <v xml:space="preserve">RHI488
</v>
          </cell>
          <cell r="C3933" t="str">
            <v>CABLE AÉREO EN SAN CRISTÓBAL - PRESOSTATO 1/4</v>
          </cell>
          <cell r="D3933" t="str">
            <v>UN</v>
          </cell>
          <cell r="E3933">
            <v>122400</v>
          </cell>
        </row>
        <row r="3934">
          <cell r="B3934" t="str">
            <v>RHI513</v>
          </cell>
          <cell r="C3934" t="str">
            <v>CABLE AÉREO EN SAN CRISTÓBAL - REDUCCIÓN EXCENTRICA RANURADA UL/FM D=3 x2 - ACERO AL CARBON</v>
          </cell>
          <cell r="D3934" t="str">
            <v>UN</v>
          </cell>
          <cell r="E3934">
            <v>43403</v>
          </cell>
        </row>
        <row r="3935">
          <cell r="B3935" t="str">
            <v>RHI700</v>
          </cell>
          <cell r="C3935" t="str">
            <v>CABLE AÉREO EN SAN CRISTÓBAL - CABEZAL DE DESCARGA 4 x2 1/2 x2 1/2</v>
          </cell>
          <cell r="D3935" t="str">
            <v>UN</v>
          </cell>
          <cell r="E3935">
            <v>1062075</v>
          </cell>
        </row>
        <row r="3936">
          <cell r="B3936" t="str">
            <v>RHI010</v>
          </cell>
          <cell r="C3936" t="str">
            <v>CABLE AÉREO EN SAN CRISTÓBAL - CHEQUE ROSCADO - 1/2"X1/2"</v>
          </cell>
          <cell r="D3936" t="str">
            <v>UN</v>
          </cell>
          <cell r="E3936">
            <v>24633</v>
          </cell>
        </row>
        <row r="3937">
          <cell r="B3937" t="str">
            <v>RHI498</v>
          </cell>
          <cell r="C3937" t="str">
            <v>CABLE AÉREO EN SAN CRISTÓBAL - CODO 90 ROSCADO D=1/4 - ACERO AL CARBON</v>
          </cell>
          <cell r="D3937" t="str">
            <v>UN</v>
          </cell>
          <cell r="E3937">
            <v>3754</v>
          </cell>
        </row>
        <row r="3938">
          <cell r="B3938" t="str">
            <v>RHI505</v>
          </cell>
          <cell r="C3938" t="str">
            <v>CABLE AÉREO EN SAN CRISTÓBAL - REDUCCIÓN CONCENTRICA RANURADA UL/FM D=3 x1 1/2 - ACERO AL CARBON</v>
          </cell>
          <cell r="D3938" t="str">
            <v>UN</v>
          </cell>
          <cell r="E3938">
            <v>18088</v>
          </cell>
        </row>
        <row r="3939">
          <cell r="B3939" t="str">
            <v>RHI504</v>
          </cell>
          <cell r="C3939" t="str">
            <v>CABLE AÉREO EN SAN CRISTÓBAL - REDUCCIÓN CONCENTRICA RANURADA UL/FM D=2 1/2 x1 - ACERO AL CARBON</v>
          </cell>
          <cell r="D3939" t="str">
            <v>UN</v>
          </cell>
          <cell r="E3939">
            <v>11781</v>
          </cell>
        </row>
        <row r="3940">
          <cell r="B3940" t="str">
            <v>RHI507</v>
          </cell>
          <cell r="C3940" t="str">
            <v>CABLE AÉREO EN SAN CRISTÓBAL - REDUCCIÓN CONCENTRICA RANURADA UL/FM D=4 x2 1/2 - ACERO AL CARBON</v>
          </cell>
          <cell r="D3940" t="str">
            <v>UN</v>
          </cell>
          <cell r="E3940">
            <v>25154</v>
          </cell>
        </row>
        <row r="3941">
          <cell r="B3941" t="str">
            <v>RHI511</v>
          </cell>
          <cell r="C3941" t="str">
            <v>CABLE AÉREO EN SAN CRISTÓBAL - REDUCCIÓN CONCENTRICA ROSCADA D=2 x1 - ACERO AL CARBON</v>
          </cell>
          <cell r="D3941" t="str">
            <v>UN</v>
          </cell>
          <cell r="E3941">
            <v>8015</v>
          </cell>
        </row>
        <row r="3942">
          <cell r="B3942" t="str">
            <v>RHI702</v>
          </cell>
          <cell r="C3942" t="str">
            <v xml:space="preserve">CABLE AÉREO EN SAN CRISTÓBAL - MEDIDOR DE AGUA 1 1/2 </v>
          </cell>
          <cell r="D3942" t="str">
            <v>UN</v>
          </cell>
          <cell r="E3942">
            <v>1398488</v>
          </cell>
        </row>
        <row r="3943">
          <cell r="B3943" t="str">
            <v>RHI705</v>
          </cell>
          <cell r="C3943" t="str">
            <v>CABLE AÉREO EN SAN CRISTÓBAL - Niples pasa-muros acero inoxidable ranurado 4" de 60cm de longitud</v>
          </cell>
          <cell r="D3943" t="str">
            <v>UN</v>
          </cell>
          <cell r="E3943">
            <v>369785</v>
          </cell>
        </row>
        <row r="3944">
          <cell r="B3944" t="str">
            <v>INE001</v>
          </cell>
          <cell r="C3944" t="str">
            <v xml:space="preserve">CABLE AÉREO EN SAN CRISTÓBAL - TRÁMITES ANTE OR ENEL PARA MANIOBRA Y LIBRANZA DE REDES </v>
          </cell>
          <cell r="D3944" t="str">
            <v>UN</v>
          </cell>
          <cell r="E3944">
            <v>1190000</v>
          </cell>
        </row>
        <row r="3945">
          <cell r="B3945" t="str">
            <v>INE002</v>
          </cell>
          <cell r="C3945" t="str">
            <v>CABLE AÉREO EN SAN CRISTOBAL - AISLADOR DE SUSPENSIÓN POLIMÉRICO 24 KV. GSCC010/01</v>
          </cell>
          <cell r="D3945" t="str">
            <v>UN</v>
          </cell>
          <cell r="E3945">
            <v>45950</v>
          </cell>
        </row>
        <row r="3946">
          <cell r="B3946" t="str">
            <v>INE003</v>
          </cell>
          <cell r="C3946" t="str">
            <v>CABLE AÉREO EN SAN CRISTOBAL - CRUCETA METÁLICA DE 2 1/2" x 1 1/4" x 2,5 M</v>
          </cell>
          <cell r="D3946" t="str">
            <v>UN</v>
          </cell>
          <cell r="E3946">
            <v>143000</v>
          </cell>
        </row>
        <row r="3947">
          <cell r="B3947" t="str">
            <v>INE004</v>
          </cell>
          <cell r="C3947" t="str">
            <v>CABLE AÉREO EN SAN CRISTOBAL - DIAGONAL RECTA EN ÁNGULO 1 1/2" X 3/16" X 1.10 METROS</v>
          </cell>
          <cell r="D3947" t="str">
            <v>UN</v>
          </cell>
          <cell r="E3947">
            <v>33664</v>
          </cell>
        </row>
        <row r="3948">
          <cell r="B3948" t="str">
            <v>INE005</v>
          </cell>
          <cell r="C3948" t="str">
            <v>CABLE AÉREO EN SAN CRISTOBAL - GRAPA DE RETENCIÓN TIPO RECTO ALUMINIO 6 2/0 AWG 2 UES 1/2"</v>
          </cell>
          <cell r="D3948" t="str">
            <v>UN</v>
          </cell>
          <cell r="E3948">
            <v>25426</v>
          </cell>
        </row>
        <row r="3949">
          <cell r="B3949" t="str">
            <v>INE006</v>
          </cell>
          <cell r="C3949" t="str">
            <v>CABLE AÉREO EN SAN CRISTOBAL - CONJUNTO RETENCIÓN SENCILLO RED MT AÉREA AISLADA</v>
          </cell>
          <cell r="D3949" t="str">
            <v>UN</v>
          </cell>
          <cell r="E3949">
            <v>142265</v>
          </cell>
        </row>
        <row r="3950">
          <cell r="B3950" t="str">
            <v>INE007</v>
          </cell>
          <cell r="C3950" t="str">
            <v>CABLE AÉREO EN SAN CRISTOBAL - SECCIONADOR MONOPOLAR 400 A – 15 KV</v>
          </cell>
          <cell r="D3950" t="str">
            <v>UN</v>
          </cell>
          <cell r="E3950">
            <v>499294</v>
          </cell>
        </row>
        <row r="3951">
          <cell r="B3951" t="str">
            <v>INE008</v>
          </cell>
          <cell r="C3951" t="str">
            <v xml:space="preserve">CABLE AÉREO EN SAN CRISTOBAL - PERNO DE OJO 5/8” X 22" </v>
          </cell>
          <cell r="D3951" t="str">
            <v>UN</v>
          </cell>
          <cell r="E3951">
            <v>10142</v>
          </cell>
        </row>
        <row r="3952">
          <cell r="B3952" t="str">
            <v>INE009</v>
          </cell>
          <cell r="C3952" t="str">
            <v>CABLE AÉREO EN SAN CRISTOBAL - PARARAYO POLIMERICO 12 KV , 10 KA</v>
          </cell>
          <cell r="D3952" t="str">
            <v>UN</v>
          </cell>
          <cell r="E3952">
            <v>117000</v>
          </cell>
        </row>
        <row r="3953">
          <cell r="B3953" t="str">
            <v>INE010</v>
          </cell>
          <cell r="C3953" t="str">
            <v xml:space="preserve">CABLE AÉREO EN SAN CRISTOBAL - CONECTOR BIMETALICO TERMINAL DE COMPRESIÓN TIPO PALA1 HUECO, 1/0AWG </v>
          </cell>
          <cell r="D3953" t="str">
            <v>UN</v>
          </cell>
          <cell r="E3953">
            <v>8579</v>
          </cell>
        </row>
        <row r="3954">
          <cell r="B3954" t="str">
            <v>INE011</v>
          </cell>
          <cell r="C3954" t="str">
            <v xml:space="preserve">CABLE AÉREO EN SAN CRISTOBAL - CONECTOR BIMETALICO TERMINAL DE COMPRESIÓN TIPO PALA1 HUECO, 2/0AWG </v>
          </cell>
          <cell r="D3954" t="str">
            <v>UN</v>
          </cell>
          <cell r="E3954">
            <v>10353</v>
          </cell>
        </row>
        <row r="3955">
          <cell r="B3955" t="str">
            <v>INE012</v>
          </cell>
          <cell r="C3955" t="str">
            <v xml:space="preserve">CABLE AÉREO EN SAN CRISTOBAL - CONECTOR TIPO CUÑA P=120 D120MM² O 4/0-4/0AWG </v>
          </cell>
          <cell r="D3955" t="str">
            <v>UN</v>
          </cell>
          <cell r="E3955">
            <v>16556</v>
          </cell>
        </row>
        <row r="3956">
          <cell r="B3956" t="str">
            <v>INE013</v>
          </cell>
          <cell r="C3956" t="str">
            <v>CABLE AÉREO EN SAN CRISTOBAL - TORNILLO DE CARRUAJE 15,9 MM (5/8”) X 38,1MM (1 ½”)</v>
          </cell>
          <cell r="D3956" t="str">
            <v>UN</v>
          </cell>
          <cell r="E3956">
            <v>1900</v>
          </cell>
        </row>
        <row r="3957">
          <cell r="B3957" t="str">
            <v>INE014</v>
          </cell>
          <cell r="C3957" t="str">
            <v>CABLE AÉREO EN SAN CRISTOBAL - PERNO DE MÁQUINA DE 1/2” X 3”</v>
          </cell>
          <cell r="D3957" t="str">
            <v>UN</v>
          </cell>
          <cell r="E3957">
            <v>1349</v>
          </cell>
        </row>
        <row r="3958">
          <cell r="B3958" t="str">
            <v>INE015</v>
          </cell>
          <cell r="C3958" t="str">
            <v>CABLE AÉREO EN SAN CRISTOBAL - KIT DE PUESTA A TIERRA PARA NEUTRO EN EL SECUNDARIO 10MM</v>
          </cell>
          <cell r="D3958" t="str">
            <v>UN</v>
          </cell>
          <cell r="E3958">
            <v>192878</v>
          </cell>
        </row>
        <row r="3959">
          <cell r="B3959" t="str">
            <v>INE016</v>
          </cell>
          <cell r="C3959" t="str">
            <v xml:space="preserve">CABLE AÉREO EN SAN CRISTOBAL - TERMINAL CONTRAIBLE EN FRIO USO EXTERIOR 15 KV CONECTOR TIPO PALA CU/AL 95-240 MM². GSC005/2 </v>
          </cell>
          <cell r="D3959" t="str">
            <v>UN</v>
          </cell>
          <cell r="E3959">
            <v>697600</v>
          </cell>
        </row>
        <row r="3960">
          <cell r="B3960" t="str">
            <v>INE017</v>
          </cell>
          <cell r="C3960" t="str">
            <v>CABLE AÉREO EN SAN CRISTOBAL - ABRAZADERA DE UNA SALIDA TIPO 3, 180 MM (5)</v>
          </cell>
          <cell r="D3960" t="str">
            <v>UN</v>
          </cell>
          <cell r="E3960">
            <v>18601</v>
          </cell>
        </row>
        <row r="3961">
          <cell r="B3961" t="str">
            <v>INE018</v>
          </cell>
          <cell r="C3961" t="str">
            <v>CABLE AÉREO EN SAN CRISTOBAL - ABRAZADERA DE DOS SALIDAS TIPO 3, 180 MM (5)</v>
          </cell>
          <cell r="D3961" t="str">
            <v>UN</v>
          </cell>
          <cell r="E3961">
            <v>21790</v>
          </cell>
        </row>
        <row r="3962">
          <cell r="B3962" t="str">
            <v>INE019</v>
          </cell>
          <cell r="C3962" t="str">
            <v>CABLE AÉREO EN SAN CRISTOBAL - ELEMENTOS DE SUJECIÓN DE CABLE MT AISLADO MONOPOLAR A CRUCETA METÁLICA (NORMA ENEL ET494)</v>
          </cell>
          <cell r="D3962" t="str">
            <v>UN</v>
          </cell>
          <cell r="E3962">
            <v>145775</v>
          </cell>
        </row>
        <row r="3963">
          <cell r="B3963" t="str">
            <v>INE021</v>
          </cell>
          <cell r="C3963" t="str">
            <v>CABLE AÉREO EN SAN CRISTOBAL - CONJUNTO SUSPENSIÓN RED MT AÉREA AISLADA (NORMA ENEL ET488)</v>
          </cell>
          <cell r="D3963" t="str">
            <v>UN</v>
          </cell>
          <cell r="E3963">
            <v>137564</v>
          </cell>
        </row>
        <row r="3964">
          <cell r="B3964" t="str">
            <v>INE020</v>
          </cell>
          <cell r="C3964" t="str">
            <v xml:space="preserve">CABLE AÉREO EN SAN CRISTOBAL - CABLE ALUMINIO  XLPE 15KV CUADRUPLEX 3 X 150MM2 + 50MM2 </v>
          </cell>
          <cell r="D3964" t="str">
            <v>ML</v>
          </cell>
          <cell r="E3964">
            <v>194084</v>
          </cell>
        </row>
        <row r="3965">
          <cell r="B3965" t="str">
            <v>INE022</v>
          </cell>
          <cell r="C3965" t="str">
            <v>CABLE AÉREO EN SAN CRISTOBAL - POSTE EN CONCRETO LA, H=12M, CR=1350 KG</v>
          </cell>
          <cell r="D3965" t="str">
            <v>UN</v>
          </cell>
          <cell r="E3965">
            <v>1980160</v>
          </cell>
        </row>
        <row r="3966">
          <cell r="B3966" t="str">
            <v>INE029</v>
          </cell>
          <cell r="C3966" t="str">
            <v>CABLE AÉREO EN SAN CRISTOBAL - AISLADOR TIPO TENSOR DE 6 3/4 ANSI 54-4 </v>
          </cell>
          <cell r="D3966" t="str">
            <v>UN</v>
          </cell>
          <cell r="E3966">
            <v>14061</v>
          </cell>
        </row>
        <row r="3967">
          <cell r="B3967" t="str">
            <v>INE030</v>
          </cell>
          <cell r="C3967" t="str">
            <v>CABLE AÉREO EN SAN CRISTOBAL - VARILLA DE ANCLAJE 5/8" x 1,8M</v>
          </cell>
          <cell r="D3967" t="str">
            <v>UN</v>
          </cell>
          <cell r="E3967">
            <v>29750</v>
          </cell>
        </row>
        <row r="3968">
          <cell r="B3968" t="str">
            <v>INE031</v>
          </cell>
          <cell r="C3968" t="str">
            <v>CABLE AÉREO EN SAN CRISTOBAL - GRAPA PRENSADORA DE TRES TORNILLOS</v>
          </cell>
          <cell r="D3968" t="str">
            <v>UN</v>
          </cell>
          <cell r="E3968">
            <v>10900</v>
          </cell>
        </row>
        <row r="3969">
          <cell r="B3969" t="str">
            <v>INE032</v>
          </cell>
          <cell r="C3969" t="str">
            <v>CABLE AÉREO EN SAN CRISTOBAL - GUARDACABO 3/8"</v>
          </cell>
          <cell r="D3969" t="str">
            <v>UN</v>
          </cell>
          <cell r="E3969">
            <v>1718</v>
          </cell>
        </row>
        <row r="3970">
          <cell r="B3970" t="str">
            <v>INE033</v>
          </cell>
          <cell r="C3970" t="str">
            <v>CABLE AÉREO EN SAN CRISTOBAL - CABLE DE ACERO GALVANIZADO DE 3/8"</v>
          </cell>
          <cell r="D3970" t="str">
            <v>ML</v>
          </cell>
          <cell r="E3970">
            <v>5850</v>
          </cell>
        </row>
        <row r="3971">
          <cell r="B3971" t="str">
            <v>INE034</v>
          </cell>
          <cell r="C3971" t="str">
            <v>CABLE AÉREO EN SAN CRISTOBAL - VIGUETA CONCRETO PÍRAMIDAL</v>
          </cell>
          <cell r="D3971" t="str">
            <v>UN</v>
          </cell>
          <cell r="E3971">
            <v>5100</v>
          </cell>
        </row>
        <row r="3972">
          <cell r="B3972" t="str">
            <v>INE035</v>
          </cell>
          <cell r="C3972" t="str">
            <v>CABLE AÉREO EN SAN CRISTOBAL - ABRAZADERA LISA DE 7 A 8 PULGADAS</v>
          </cell>
          <cell r="D3972" t="str">
            <v>UN</v>
          </cell>
          <cell r="E3972">
            <v>14000</v>
          </cell>
        </row>
        <row r="3973">
          <cell r="B3973" t="str">
            <v>INE028</v>
          </cell>
          <cell r="C3973" t="str">
            <v>CABLE AÉREO EN SAN CRISTOBAL - CONJUNTO RETENCIÓN DOBLE RED MT AÉREA AISLADA (NORMA ENEL ET488)</v>
          </cell>
          <cell r="D3973" t="str">
            <v>UN</v>
          </cell>
          <cell r="E3973">
            <v>161840</v>
          </cell>
        </row>
        <row r="3974">
          <cell r="B3974" t="str">
            <v>INE036</v>
          </cell>
          <cell r="C3974" t="str">
            <v>CABLE AÉREO EN SAN CRISTOBAL - ELEMENTOS DE SUJECIÓN DE CABLE MT AISLADO TRIPOLAR A POSTE(NORMA ENEL ET495)</v>
          </cell>
          <cell r="D3974" t="str">
            <v>UN</v>
          </cell>
          <cell r="E3974">
            <v>196350</v>
          </cell>
        </row>
        <row r="3975">
          <cell r="B3975" t="str">
            <v>INE037</v>
          </cell>
          <cell r="C3975" t="str">
            <v>CABLE AÉREO EN SAN CRISTOBAL - CABLE SEMIAISLADO 100MM2 15KV</v>
          </cell>
          <cell r="D3975" t="str">
            <v>ML</v>
          </cell>
          <cell r="E3975">
            <v>11507</v>
          </cell>
        </row>
        <row r="3976">
          <cell r="B3976" t="str">
            <v>INE038</v>
          </cell>
          <cell r="C3976" t="str">
            <v>CABLE AÉREO EN SAN CRISTOBAL - CINTA DE ACERO INOXIDABLE DE 5/8”x 0,03”</v>
          </cell>
          <cell r="D3976" t="str">
            <v>ML</v>
          </cell>
          <cell r="E3976">
            <v>2400</v>
          </cell>
        </row>
        <row r="3977">
          <cell r="B3977" t="str">
            <v>INE039</v>
          </cell>
          <cell r="C3977" t="str">
            <v>CABLE AÉREO EN SAN CRISTOBAL - HEBILLA DE ACERO INOXIDABLE 5/8”</v>
          </cell>
          <cell r="D3977" t="str">
            <v>UN</v>
          </cell>
          <cell r="E3977">
            <v>583</v>
          </cell>
        </row>
        <row r="3978">
          <cell r="B3978" t="str">
            <v>INE040</v>
          </cell>
          <cell r="C3978" t="str">
            <v>CABLE AÉREO EN SAN CRISTOBAL - CONECTOR BIMETALICO TERMINAL DE COMPRESIÓN TIPO PALA1 HUECO, 4/0AWG</v>
          </cell>
          <cell r="D3978" t="str">
            <v>UN</v>
          </cell>
          <cell r="E3978">
            <v>15092</v>
          </cell>
        </row>
        <row r="3979">
          <cell r="B3979" t="str">
            <v>INE041</v>
          </cell>
          <cell r="C3979" t="str">
            <v>CABLE AÉREO EN SAN CRISTOBAL - TUBO GALVANIZADO DE 6"</v>
          </cell>
          <cell r="D3979" t="str">
            <v>ML</v>
          </cell>
          <cell r="E3979">
            <v>458333</v>
          </cell>
        </row>
        <row r="3980">
          <cell r="B3980" t="str">
            <v>INE042</v>
          </cell>
          <cell r="C3980" t="str">
            <v>CABLE AÉREO EN SAN CRISTOBAL - JUEGO DE BOQUILLA GALVANIZADA DE 6"</v>
          </cell>
          <cell r="D3980" t="str">
            <v>UN</v>
          </cell>
          <cell r="E3980">
            <v>71850</v>
          </cell>
        </row>
        <row r="3981">
          <cell r="B3981" t="str">
            <v>INE080</v>
          </cell>
          <cell r="C3981" t="str">
            <v>CABLE AÉREO EN SAN CRISTOBAL - BANDA PLÁSTICA DE INDICACIÓN DE DUCTOS ELÉCTRICOS INSTALADOS NORMA ENEL C273</v>
          </cell>
          <cell r="D3981" t="str">
            <v>ML</v>
          </cell>
          <cell r="E3981">
            <v>170</v>
          </cell>
        </row>
        <row r="3982">
          <cell r="B3982" t="str">
            <v>INE043</v>
          </cell>
          <cell r="C3982" t="str">
            <v>CABLE AÉREO EN SAN CRISTOBAL - AISLADOR DE SUSPENSION POLIMERICO 15KV</v>
          </cell>
          <cell r="D3982" t="str">
            <v>UN</v>
          </cell>
          <cell r="E3982">
            <v>45950</v>
          </cell>
        </row>
        <row r="3983">
          <cell r="B3983" t="str">
            <v>INE126</v>
          </cell>
          <cell r="C3983" t="str">
            <v>CABLE AÉREO EN SAN CRISTOBAL - BOTA PREMOLDEADA TERMOENCOGIBLE  CON SALIDAS MULTIPLES</v>
          </cell>
          <cell r="D3983" t="str">
            <v>UN</v>
          </cell>
          <cell r="E3983">
            <v>241050</v>
          </cell>
        </row>
        <row r="3984">
          <cell r="B3984" t="str">
            <v>INE045</v>
          </cell>
          <cell r="C3984" t="str">
            <v xml:space="preserve">CABLE AÉREO EN SAN CRISTOBAL - CONECTOR TIPO CUÑA P=95 D=70MM² O 4/0-2/0AWG </v>
          </cell>
          <cell r="D3984" t="str">
            <v>UN</v>
          </cell>
          <cell r="E3984">
            <v>13165</v>
          </cell>
        </row>
        <row r="3985">
          <cell r="B3985" t="str">
            <v>INE046</v>
          </cell>
          <cell r="C3985" t="str">
            <v>CABLE AÉREO EN SAN CRISTOBAL - ESPARRAGO 5/8" X 12"</v>
          </cell>
          <cell r="D3985" t="str">
            <v>UN</v>
          </cell>
          <cell r="E3985">
            <v>6750</v>
          </cell>
        </row>
        <row r="3986">
          <cell r="B3986" t="str">
            <v>INE047</v>
          </cell>
          <cell r="C3986" t="str">
            <v>CABLE AÉREO EN SAN CRISTOBAL - TORNILLO DE ACERO GALVANIZADO 5/8” X 2”</v>
          </cell>
          <cell r="D3986" t="str">
            <v>UN</v>
          </cell>
          <cell r="E3986">
            <v>2400</v>
          </cell>
        </row>
        <row r="3987">
          <cell r="B3987" t="str">
            <v>INE048</v>
          </cell>
          <cell r="C3987" t="str">
            <v>CABLE AÉREO EN SAN CRISTOBAL - TUBO GALVANIZADO DE 4"</v>
          </cell>
          <cell r="D3987" t="str">
            <v>ML</v>
          </cell>
          <cell r="E3987">
            <v>161613</v>
          </cell>
        </row>
        <row r="3988">
          <cell r="B3988" t="str">
            <v>INE049</v>
          </cell>
          <cell r="C3988" t="str">
            <v>CABLE AÉREO EN SAN CRISTOBAL - JUEGO DE BOQUILLA GALVANIZADA DE 4"</v>
          </cell>
          <cell r="D3988" t="str">
            <v>UN</v>
          </cell>
          <cell r="E3988">
            <v>18600</v>
          </cell>
        </row>
        <row r="3989">
          <cell r="B3989" t="str">
            <v>INE083</v>
          </cell>
          <cell r="C3989" t="str">
            <v>CABLE AÉREO EN SAN CRISTOBAL - ELEMENTOS DE SUJECION CABLE MT AISLADO TRIPOLAR A POSTE (NORMA ENEL ET495)</v>
          </cell>
          <cell r="D3989" t="str">
            <v>UN</v>
          </cell>
          <cell r="E3989">
            <v>196350</v>
          </cell>
        </row>
        <row r="3990">
          <cell r="B3990" t="str">
            <v>INE130</v>
          </cell>
          <cell r="C3990" t="str">
            <v>CABLE AÉREO EN SAN CRISTOBAL - CABLE DE ALUMINIO AISLADO No 4 AWG SERIE 8000 THHN</v>
          </cell>
          <cell r="D3990" t="str">
            <v>ML</v>
          </cell>
          <cell r="E3990">
            <v>3145</v>
          </cell>
        </row>
        <row r="3991">
          <cell r="B3991" t="str">
            <v>INE131</v>
          </cell>
          <cell r="C3991" t="str">
            <v>CABLE AÉREO EN SAN CRISTOBAL - CABLE DE ALUMINIO AISLADO No 6 AWG SERIE 8000 THHN</v>
          </cell>
          <cell r="D3991" t="str">
            <v>ML</v>
          </cell>
          <cell r="E3991">
            <v>2297</v>
          </cell>
        </row>
        <row r="3992">
          <cell r="B3992" t="str">
            <v>INE134</v>
          </cell>
          <cell r="C3992" t="str">
            <v>CABLE AÉREO EN SAN CRISTOBAL - CABLE DE ALUMINIO AISLADO No 2/0 AWG SERIE 8000 THHN</v>
          </cell>
          <cell r="D3992" t="str">
            <v>ML</v>
          </cell>
          <cell r="E3992">
            <v>9350</v>
          </cell>
        </row>
        <row r="3993">
          <cell r="B3993" t="str">
            <v>INE135</v>
          </cell>
          <cell r="C3993" t="str">
            <v>CABLE AÉREO EN SAN CRISTOBAL - BARRAJE PREMOLDEADO PARA BAJA TENSIÓN SUMERGIBLE 500A-6 PUERTOS GPRTR-350 -JUEGO X 1</v>
          </cell>
          <cell r="D3993" t="str">
            <v>UN</v>
          </cell>
          <cell r="E3993">
            <v>182700</v>
          </cell>
        </row>
        <row r="3994">
          <cell r="B3994" t="str">
            <v>INE133</v>
          </cell>
          <cell r="C3994" t="str">
            <v>CABLE AÉREO EN SAN CRISTOBAL - SOPORTE PARA BARRAJE JUEGO POR 2 UNIDADES</v>
          </cell>
          <cell r="D3994" t="str">
            <v>UN</v>
          </cell>
          <cell r="E3994">
            <v>7300</v>
          </cell>
        </row>
        <row r="3995">
          <cell r="B3995" t="str">
            <v>INE079</v>
          </cell>
          <cell r="C3995" t="str">
            <v>CABLE AÉREO EN SAN CRISTOBAL - CHAZO ANCLAJE HEMBRA MULTIUSO 3/8" X 40 MM METÁLICO EXPANSIVO</v>
          </cell>
          <cell r="D3995" t="str">
            <v>UN</v>
          </cell>
          <cell r="E3995">
            <v>793</v>
          </cell>
        </row>
        <row r="3996">
          <cell r="B3996" t="str">
            <v>INE122</v>
          </cell>
          <cell r="C3996" t="str">
            <v>CABLE AÉREO EN SAN CRISTOBAL - TORNILLO 2" X 3/8"</v>
          </cell>
          <cell r="D3996" t="str">
            <v>UN</v>
          </cell>
          <cell r="E3996">
            <v>468</v>
          </cell>
        </row>
        <row r="3997">
          <cell r="B3997" t="str">
            <v>INE132</v>
          </cell>
          <cell r="C3997" t="str">
            <v xml:space="preserve">CABLE AÉREO EN SAN CRISTOBAL - BARRAJE PREMOLDEADO PARA BAJA TENSIÓN SUMERGIBLE 500A-8 PUERTOS JUEGO X 1 </v>
          </cell>
          <cell r="D3997" t="str">
            <v>UN</v>
          </cell>
          <cell r="E3997">
            <v>254800</v>
          </cell>
        </row>
        <row r="3998">
          <cell r="B3998" t="str">
            <v>INE136</v>
          </cell>
          <cell r="C3998" t="str">
            <v>CABLE AÉREO EN SAN CRISTOBAL - JUEGO DE BOQUILLA DE 3"</v>
          </cell>
          <cell r="D3998" t="str">
            <v>UN</v>
          </cell>
          <cell r="E3998">
            <v>11850</v>
          </cell>
        </row>
        <row r="3999">
          <cell r="B3999" t="str">
            <v>INE137</v>
          </cell>
          <cell r="C3999" t="str">
            <v>CABLE AÉREO EN SAN CRISTOBAL - CAPACETE ROSCADO PARA TUBERÍA IMC 3"</v>
          </cell>
          <cell r="D3999" t="str">
            <v>UN</v>
          </cell>
          <cell r="E3999">
            <v>40650</v>
          </cell>
        </row>
        <row r="4000">
          <cell r="B4000" t="str">
            <v>INE325</v>
          </cell>
          <cell r="C4000" t="str">
            <v>CABLE AÉREO EN SAN CRISTOBAL - CURVA PVC 4"</v>
          </cell>
          <cell r="D4000" t="str">
            <v>UN</v>
          </cell>
          <cell r="E4000">
            <v>31900</v>
          </cell>
        </row>
        <row r="4001">
          <cell r="B4001" t="str">
            <v>INE139</v>
          </cell>
          <cell r="C4001" t="str">
            <v>CABLE AÉREO EN SAN CRISTOBAL - CABLE CON NEUTRO CONCENTRICO 1X8 +8</v>
          </cell>
          <cell r="D4001" t="str">
            <v>ML</v>
          </cell>
          <cell r="E4001">
            <v>11986</v>
          </cell>
        </row>
        <row r="4002">
          <cell r="B4002" t="str">
            <v>INE322</v>
          </cell>
          <cell r="C4002" t="str">
            <v>CABLE AÉREO EN SAN CRISTOBAL - CURVA PVC 1"</v>
          </cell>
          <cell r="D4002" t="str">
            <v>UN</v>
          </cell>
          <cell r="E4002">
            <v>1140</v>
          </cell>
        </row>
        <row r="4003">
          <cell r="B4003" t="str">
            <v>INE323</v>
          </cell>
          <cell r="C4003" t="str">
            <v>CABLE AÉREO EN SAN CRISTOBAL - CAPACETE PARA IMC 1"</v>
          </cell>
          <cell r="D4003" t="str">
            <v>UN</v>
          </cell>
          <cell r="E4003">
            <v>3124</v>
          </cell>
        </row>
        <row r="4004">
          <cell r="B4004" t="str">
            <v>INE324</v>
          </cell>
          <cell r="C4004" t="str">
            <v>CABLE AÉREO EN SAN CRISTOBAL - GRAPA METÁLICA ALETA DOBLE 1"</v>
          </cell>
          <cell r="D4004" t="str">
            <v>UN</v>
          </cell>
          <cell r="E4004">
            <v>410</v>
          </cell>
        </row>
        <row r="4005">
          <cell r="B4005" t="str">
            <v>INE140</v>
          </cell>
          <cell r="C4005" t="str">
            <v>CABLE AÉREO EN SAN CRISTOBAL - CABLE CON NEUTRO CONCENTRICO 3X8 +8</v>
          </cell>
          <cell r="D4005" t="str">
            <v>ML</v>
          </cell>
          <cell r="E4005">
            <v>30009</v>
          </cell>
        </row>
        <row r="4006">
          <cell r="B4006" t="str">
            <v>INE326</v>
          </cell>
          <cell r="C4006" t="str">
            <v>CABLE AÉREO EN SAN CRISTOBAL - CURVA PVC 2"</v>
          </cell>
          <cell r="D4006" t="str">
            <v>UN</v>
          </cell>
          <cell r="E4006">
            <v>4700</v>
          </cell>
        </row>
        <row r="4007">
          <cell r="B4007" t="str">
            <v>INE327</v>
          </cell>
          <cell r="C4007" t="str">
            <v>CABLE AÉREO EN SAN CRISTOBAL - CAPACETE PARA IMC 2"</v>
          </cell>
          <cell r="D4007" t="str">
            <v>UN</v>
          </cell>
          <cell r="E4007">
            <v>12300</v>
          </cell>
        </row>
        <row r="4008">
          <cell r="B4008" t="str">
            <v>INE328</v>
          </cell>
          <cell r="C4008" t="str">
            <v>CABLE AÉREO EN SAN CRISTOBAL - GRAPA METÁLICA ALETA DOBLE 2"</v>
          </cell>
          <cell r="D4008" t="str">
            <v>UN</v>
          </cell>
          <cell r="E4008">
            <v>800</v>
          </cell>
        </row>
        <row r="4009">
          <cell r="B4009" t="str">
            <v>INE138</v>
          </cell>
          <cell r="C4009" t="str">
            <v>CABLE AÉREO EN SAN CRISTOBAL - CURVA PVC 3"</v>
          </cell>
          <cell r="D4009" t="str">
            <v>UN</v>
          </cell>
          <cell r="E4009">
            <v>14950</v>
          </cell>
        </row>
        <row r="4010">
          <cell r="B4010" t="str">
            <v>INE143</v>
          </cell>
          <cell r="C4010" t="str">
            <v>CABLE AÉREO EN SAN CRISTOBAL - CABLE CUADRUPLEX  AUTOSOPORTADO 90° 600V XLPE AAC 3X70 + 50 MM2</v>
          </cell>
          <cell r="D4010" t="str">
            <v>ML</v>
          </cell>
          <cell r="E4010">
            <v>31550</v>
          </cell>
        </row>
        <row r="4011">
          <cell r="B4011" t="str">
            <v>INE350</v>
          </cell>
          <cell r="C4011" t="str">
            <v>CABLE AÉREO EN SAN CRISTOBAL - LUMINARIA REF. SLCS V07 NW 16 o 24 LEDS 20,2W 3,081 Lm MARCA GDS CON KIT DE PROTECCIONES ELÉCTRICAS QUE INCLUYE DPS DE 10 KA,  DRIVER. CERTIFICADA RETILAP</v>
          </cell>
          <cell r="D4011" t="str">
            <v>UN</v>
          </cell>
          <cell r="E4011">
            <v>911540</v>
          </cell>
        </row>
        <row r="4012">
          <cell r="B4012" t="str">
            <v>INE121</v>
          </cell>
          <cell r="C4012" t="str">
            <v>CABLE AÉREO EN SAN CRISTOBAL - EMPALME DE DERIVACIÓN EN GEL GHFC-1. ENTRADA 6 -2 DERIVACIÓN 14-8</v>
          </cell>
          <cell r="D4012" t="str">
            <v>UN</v>
          </cell>
          <cell r="E4012">
            <v>32500</v>
          </cell>
        </row>
        <row r="4013">
          <cell r="B4013" t="str">
            <v>INE351</v>
          </cell>
          <cell r="C4013" t="str">
            <v>CABLE AÉREO EN SAN CRISTOBAL - LUMINARIA REF. SLCS V07 NW 16 o 24 LEDS 24,7W 3,737 Lm MARCA GDS CON KIT DE PROTECCIONES ELÉCTRICAS QUE INCLUYE DPS DE 10 KA,  DRIVER. CERTIFICADA RETILAP</v>
          </cell>
          <cell r="D4013" t="str">
            <v>UN</v>
          </cell>
          <cell r="E4013">
            <v>911540</v>
          </cell>
        </row>
        <row r="4014">
          <cell r="B4014" t="str">
            <v>INE352</v>
          </cell>
          <cell r="C4014" t="str">
            <v>CABLE AÉREO EN SAN CRISTOBAL - LUMINARIA REF. SLCS V07 NW 16 o 24 LEDS 32,1W 4746Lm MARCA GDS CON KIT DE PROTECCIONES ELÉCTRICAS QUE INCLUYE DPS DE 10 KA,  DRIVER. CERTIFICADA RETILAP</v>
          </cell>
          <cell r="D4014" t="str">
            <v>UN</v>
          </cell>
          <cell r="E4014">
            <v>911540</v>
          </cell>
        </row>
        <row r="4015">
          <cell r="B4015" t="str">
            <v>INE353</v>
          </cell>
          <cell r="C4015" t="str">
            <v>CABLE AÉREO EN SAN CRISTOBAL - LUMINARIA REF. SLCS V07 NW 24o 32 LEDS 46,3W 6847Lm MARCA GDS CON KIT DE PROTECCIONES ELÉCTRICAS QUE INCLUYE DPS DE 10 KA,  DRIVER. CERTIFICADA RETILAP</v>
          </cell>
          <cell r="D4015" t="str">
            <v>UN</v>
          </cell>
          <cell r="E4015">
            <v>911540</v>
          </cell>
        </row>
        <row r="4016">
          <cell r="B4016" t="str">
            <v>INE354</v>
          </cell>
          <cell r="C4016" t="str">
            <v>CABLE AÉREO EN SAN CRISTOBAL - LUMINARIA REF. SLCS V07 NW 24o 32 LEDS 51,6W 7559Lm MARCA GDS CON KIT DE PROTECCIONES ELÉCTRICAS QUE INCLUYE DPS DE 10 KA,  DRIVER. CERTIFICADA RETILAP</v>
          </cell>
          <cell r="D4016" t="str">
            <v>UN</v>
          </cell>
          <cell r="E4016">
            <v>911540</v>
          </cell>
        </row>
        <row r="4017">
          <cell r="B4017" t="str">
            <v>INE314</v>
          </cell>
          <cell r="C4017" t="str">
            <v>CABLE AÉREO EN SAN CRISTOBAL - TUBO IMC 4"</v>
          </cell>
          <cell r="D4017" t="str">
            <v>ML</v>
          </cell>
          <cell r="E4017">
            <v>161613</v>
          </cell>
        </row>
        <row r="4018">
          <cell r="B4018" t="str">
            <v>INE315</v>
          </cell>
          <cell r="C4018" t="str">
            <v>CABLE AÉREO EN SAN CRISTOBAL - UNIÓN IMC 4"</v>
          </cell>
          <cell r="D4018" t="str">
            <v>UN</v>
          </cell>
          <cell r="E4018">
            <v>23195</v>
          </cell>
        </row>
        <row r="4019">
          <cell r="B4019" t="str">
            <v>INE316</v>
          </cell>
          <cell r="C4019" t="str">
            <v>CABLE AÉREO EN SAN CRISTOBAL - CURVA IMC 4"</v>
          </cell>
          <cell r="D4019" t="str">
            <v>UN</v>
          </cell>
          <cell r="E4019">
            <v>183400</v>
          </cell>
        </row>
        <row r="4020">
          <cell r="B4020" t="str">
            <v>INE107</v>
          </cell>
          <cell r="C4020" t="str">
            <v>CABLE AÉREO EN SAN CRISTOBAL - PERFIL UNISTRUCT MEDIO RANURADO 2X4CM GALVANIZADO EN CALIENTE</v>
          </cell>
          <cell r="D4020" t="str">
            <v>ML</v>
          </cell>
          <cell r="E4020">
            <v>13635</v>
          </cell>
        </row>
        <row r="4021">
          <cell r="B4021" t="str">
            <v>INE108</v>
          </cell>
          <cell r="C4021" t="str">
            <v>CABLE AÉREO EN SAN CRISTOBAL - ABRAZADERA AJUSTABLE UNISTRUT 4" GALVANIZADA EN CALIENTE</v>
          </cell>
          <cell r="D4021" t="str">
            <v>UN</v>
          </cell>
          <cell r="E4021">
            <v>4050</v>
          </cell>
        </row>
        <row r="4022">
          <cell r="B4022" t="str">
            <v>INE317</v>
          </cell>
          <cell r="C4022" t="str">
            <v xml:space="preserve">CABLE AÉREO EN SAN CRISTOBAL - MEDIDOR DE ENERGÍA  120-208V 5/100A CALIBRADO </v>
          </cell>
          <cell r="D4022" t="str">
            <v>UN</v>
          </cell>
          <cell r="E4022">
            <v>176942</v>
          </cell>
        </row>
        <row r="4023">
          <cell r="B4023" t="str">
            <v>INE318</v>
          </cell>
          <cell r="C4023" t="str">
            <v>CABLE AÉREO EN SAN CRISTOBAL - CAJA PARA MEDIDOR DE ENERGÍA NORMA CODENSA AE303</v>
          </cell>
          <cell r="D4023" t="str">
            <v>UN</v>
          </cell>
          <cell r="E4023">
            <v>234650</v>
          </cell>
        </row>
        <row r="4024">
          <cell r="B4024" t="str">
            <v>INE319</v>
          </cell>
          <cell r="C4024" t="str">
            <v xml:space="preserve">CABLE AÉREO EN SAN CRISTOBAL - GABINETE TIPO INTEMPERIE 80X50X30CM </v>
          </cell>
          <cell r="D4024" t="str">
            <v>UN</v>
          </cell>
          <cell r="E4024">
            <v>928300</v>
          </cell>
        </row>
        <row r="4025">
          <cell r="B4025" t="str">
            <v>INE320</v>
          </cell>
          <cell r="C4025" t="str">
            <v xml:space="preserve">CABLE AÉREO EN SAN CRISTOBAL - INTERRUPTOR AUTOMÁTICO 1X32A  10KA </v>
          </cell>
          <cell r="D4025" t="str">
            <v>UN</v>
          </cell>
          <cell r="E4025">
            <v>17053</v>
          </cell>
        </row>
        <row r="4026">
          <cell r="B4026" t="str">
            <v>INE321</v>
          </cell>
          <cell r="C4026" t="str">
            <v>CABLE AÉREO EN SAN CRISTOBAL - INTERRUPTOR AUTOMÁTICO 2X32A  10 KA PARA MONTAJE EN RIEL OMEGA</v>
          </cell>
          <cell r="D4026" t="str">
            <v>UN</v>
          </cell>
          <cell r="E4026">
            <v>32690</v>
          </cell>
        </row>
        <row r="4027">
          <cell r="B4027" t="str">
            <v>INE091</v>
          </cell>
          <cell r="C4027" t="str">
            <v>CABLE AÉREO EN SAN CRISTOBAL - BRAZO PARA SOPORTE LUMINARIA HORIZONTAL 1 1/2" x 1,0 M HASTA 1,5M CON COLLARIN 5-6 DE CODENSA</v>
          </cell>
          <cell r="D4027" t="str">
            <v>UN</v>
          </cell>
          <cell r="E4027">
            <v>92350</v>
          </cell>
        </row>
        <row r="4028">
          <cell r="B4028" t="str">
            <v>INE355</v>
          </cell>
          <cell r="C4028" t="str">
            <v>CABLE AÉREO EN SAN CRISTOBAL - LUMINARIA SLCS V07 NW 24o 32 LEDS 63,2W 8937Lm MARCA GDS CON KIT DE PROTECCIONES ELÉCTRICAS QUE INCLUYE DPS DE 10 KA,  DRIVER. CERTIFICADA RETILAP</v>
          </cell>
          <cell r="D4028" t="str">
            <v>UN</v>
          </cell>
          <cell r="E4028">
            <v>911540</v>
          </cell>
        </row>
        <row r="4029">
          <cell r="B4029" t="str">
            <v>INE075</v>
          </cell>
          <cell r="C4029" t="str">
            <v>CABLE AÉREO EN SAN CRISTÓBAL - CABLE FUTP CAT 6A LIBRE DE HALÓGENOS</v>
          </cell>
          <cell r="D4029" t="str">
            <v>ML</v>
          </cell>
          <cell r="E4029">
            <v>2854</v>
          </cell>
        </row>
        <row r="4030">
          <cell r="B4030" t="str">
            <v>INE052</v>
          </cell>
          <cell r="C4030" t="str">
            <v>CABLE AÉREO EN SAN CRISTÓBAL - PATCH CORD CAT 6A LONGITUD 7 FT</v>
          </cell>
          <cell r="D4030" t="str">
            <v>UN</v>
          </cell>
          <cell r="E4030">
            <v>17000</v>
          </cell>
        </row>
        <row r="4031">
          <cell r="B4031" t="str">
            <v>INE053</v>
          </cell>
          <cell r="C4031" t="str">
            <v>CABLE AÉREO EN SAN CRISTÓBAL - CAJA TIPO WIREMOLD 3 SALIDAS</v>
          </cell>
          <cell r="D4031" t="str">
            <v>UN</v>
          </cell>
          <cell r="E4031">
            <v>1552950</v>
          </cell>
        </row>
        <row r="4032">
          <cell r="B4032" t="str">
            <v>INE054</v>
          </cell>
          <cell r="C4032" t="str">
            <v>CABLE AÉREO EN SAN CRISTÓBAL - TABLERO TRIFASICO 36 CIRCUITOS CON PUERTA ESPACIO PARA TOTALIZADOR</v>
          </cell>
          <cell r="D4032" t="str">
            <v>UN</v>
          </cell>
          <cell r="E4032">
            <v>473350</v>
          </cell>
        </row>
        <row r="4033">
          <cell r="B4033" t="str">
            <v>INE104</v>
          </cell>
          <cell r="C4033" t="str">
            <v>CABLE AÉREO EN SAN CRISTÓBAL - TOTALIZADOR TRIFÁSICO INDUSTRIAL TIPO CAJA MOLDEADA HASTA 100A</v>
          </cell>
          <cell r="D4033" t="str">
            <v>UN</v>
          </cell>
          <cell r="E4033">
            <v>163150</v>
          </cell>
        </row>
        <row r="4034">
          <cell r="B4034" t="str">
            <v>INE076</v>
          </cell>
          <cell r="C4034" t="str">
            <v>CABLE AÉREO EN SAN CRISTÓBAL - BREAKER ENCHUFABLE 1 x 20 A</v>
          </cell>
          <cell r="D4034" t="str">
            <v>UN</v>
          </cell>
          <cell r="E4034">
            <v>11055</v>
          </cell>
        </row>
        <row r="4035">
          <cell r="B4035" t="str">
            <v>INE063</v>
          </cell>
          <cell r="C4035" t="str">
            <v>CABLE AÉREO EN SAN CRISTÓBAL - LUMINARIA LED DE SOBREPONER O COLGAR, TIPO HERMETICA 36W</v>
          </cell>
          <cell r="D4035" t="str">
            <v>UN</v>
          </cell>
          <cell r="E4035">
            <v>245930</v>
          </cell>
        </row>
        <row r="4036">
          <cell r="B4036" t="str">
            <v>INE213</v>
          </cell>
          <cell r="C4036" t="str">
            <v>CABLE AÉREO EN SAN CRISTÓBAL - CABLE DE COBRE ENCAUCHETADO 3 X 14 AWG</v>
          </cell>
          <cell r="D4036" t="str">
            <v>ML</v>
          </cell>
          <cell r="E4036">
            <v>5900</v>
          </cell>
        </row>
        <row r="4037">
          <cell r="B4037" t="str">
            <v>INE214</v>
          </cell>
          <cell r="C4037" t="str">
            <v>CABLE AÉREO EN SAN CRISTÓBAL - CLAVIJA POLO A TIERRA 15 AMP</v>
          </cell>
          <cell r="D4037" t="str">
            <v>UN</v>
          </cell>
          <cell r="E4037">
            <v>4560</v>
          </cell>
        </row>
        <row r="4038">
          <cell r="B4038" t="str">
            <v>INE064</v>
          </cell>
          <cell r="C4038" t="str">
            <v xml:space="preserve">CABLE AÉREO EN SAN CRISTÓBAL - LUMINARIA BALA SATURNO 13W Y 23W INCRUSTAR MARCA ILTEC O SIMILARES ESPECIFICACIONES </v>
          </cell>
          <cell r="D4038" t="str">
            <v xml:space="preserve">UN </v>
          </cell>
          <cell r="E4038">
            <v>164227</v>
          </cell>
        </row>
        <row r="4039">
          <cell r="B4039" t="str">
            <v>INE065</v>
          </cell>
          <cell r="C4039" t="str">
            <v xml:space="preserve">CABLE AÉREO EN SAN CRISTÓBAL - LUMINARIA LED DE SOBREPONER TIPO CILINDRO, LED 23 W </v>
          </cell>
          <cell r="D4039" t="str">
            <v>UN</v>
          </cell>
          <cell r="E4039">
            <v>242345</v>
          </cell>
        </row>
        <row r="4040">
          <cell r="B4040" t="str">
            <v>INE066</v>
          </cell>
          <cell r="C4040" t="str">
            <v xml:space="preserve">CABLE AÉREO EN SAN CRISTÓBAL - LUMINARIA RECTANGULAR  1.20 X 0.30 M INCRUSTAR 2LED 31W </v>
          </cell>
          <cell r="D4040" t="str">
            <v>UN</v>
          </cell>
          <cell r="E4040">
            <v>402470</v>
          </cell>
        </row>
        <row r="4041">
          <cell r="B4041" t="str">
            <v>INE067</v>
          </cell>
          <cell r="C4041" t="str">
            <v>CABLE AÉREO EN SAN CRISTÓBAL - LUMINARIA LED DE INCRUSTAR, CON MARCO, 605x605x60mms, 31W</v>
          </cell>
          <cell r="D4041" t="str">
            <v>UN</v>
          </cell>
          <cell r="E4041">
            <v>607382</v>
          </cell>
        </row>
        <row r="4042">
          <cell r="B4042" t="str">
            <v>INE068</v>
          </cell>
          <cell r="C4042" t="str">
            <v xml:space="preserve">CABLE AÉREO EN SAN CRISTÓBAL - LUMINARIA TIPO HIGH BAY FORTE 0.40 X 0.60 M SOBREPONER LED  182 W </v>
          </cell>
          <cell r="D4042" t="str">
            <v>UN</v>
          </cell>
          <cell r="E4042">
            <v>626616</v>
          </cell>
        </row>
        <row r="4043">
          <cell r="B4043" t="str">
            <v>INE069</v>
          </cell>
          <cell r="C4043" t="str">
            <v>CABLE AÉREO EN SAN CRISTÓBAL - LUMINARIA CUADRADA 0,6 X 0.6 M SOBREPONER 2LED  31W</v>
          </cell>
          <cell r="D4043" t="str">
            <v>UN</v>
          </cell>
          <cell r="E4043">
            <v>651765</v>
          </cell>
        </row>
        <row r="4044">
          <cell r="B4044" t="str">
            <v>INE070</v>
          </cell>
          <cell r="C4044" t="str">
            <v xml:space="preserve">CABLE AÉREO EN SAN CRISTÓBAL - LUMINARIA RECTANGULAR 1.20 X 0.30 M SOBREPONER 2LED 31W </v>
          </cell>
          <cell r="D4044" t="str">
            <v>UN</v>
          </cell>
          <cell r="E4044">
            <v>506871</v>
          </cell>
        </row>
        <row r="4045">
          <cell r="B4045" t="str">
            <v>INE073</v>
          </cell>
          <cell r="C4045" t="str">
            <v>CABLE AÉREO EN SAN CRISTÓBAL - INTERRUPTOR TRIPLE PARA CONTROL DE ALUMBRADO INTERIOR</v>
          </cell>
          <cell r="D4045" t="str">
            <v>UN</v>
          </cell>
          <cell r="E4045">
            <v>4950</v>
          </cell>
        </row>
        <row r="4046">
          <cell r="B4046" t="str">
            <v>INE093</v>
          </cell>
          <cell r="C4046" t="str">
            <v>CABLE AÉREO EN SANCRISTOBAL-SENSOR DE HUMO ÓPTICO Y TÉRMICO</v>
          </cell>
          <cell r="D4046" t="str">
            <v>UN</v>
          </cell>
          <cell r="E4046">
            <v>144493</v>
          </cell>
        </row>
        <row r="4047">
          <cell r="B4047" t="str">
            <v>INE094</v>
          </cell>
          <cell r="C4047" t="str">
            <v>CABLE AÉREO EN SANCRISTOBAL-MODULO AISLADOR PARA SISTEMA DE DETECCIÓN TEMPRANA DE INCENDIO</v>
          </cell>
          <cell r="D4047" t="str">
            <v>UN</v>
          </cell>
          <cell r="E4047">
            <v>163708</v>
          </cell>
        </row>
        <row r="4048">
          <cell r="B4048" t="str">
            <v>INE103</v>
          </cell>
          <cell r="C4048" t="str">
            <v>CABLE AÉREO EN SAN CRISTÓBAL - TABLERO TRIFASICO DE 12 CIRCUITOS CON ESPACIO PARA TOTALIZADOR</v>
          </cell>
          <cell r="D4048" t="str">
            <v>UN</v>
          </cell>
          <cell r="E4048">
            <v>292553</v>
          </cell>
        </row>
        <row r="4049">
          <cell r="B4049" t="str">
            <v>INE074</v>
          </cell>
          <cell r="C4049" t="str">
            <v>CABLE AÉREO EN SAN CRISTÓBAL - CABLE DE COBRE HFFFR  CALIBRE No.10 AWG</v>
          </cell>
          <cell r="D4049" t="str">
            <v>ML</v>
          </cell>
          <cell r="E4049">
            <v>3574</v>
          </cell>
        </row>
        <row r="4050">
          <cell r="B4050" t="str">
            <v>INE101</v>
          </cell>
          <cell r="C4050" t="str">
            <v>CABLE AÉREO EN SAN CRISTÓBAL - CAJA DE PASO METÁLICA  DE 20X20X10 CM.</v>
          </cell>
          <cell r="D4050" t="str">
            <v>UN</v>
          </cell>
          <cell r="E4050">
            <v>22902</v>
          </cell>
        </row>
        <row r="4051">
          <cell r="B4051" t="str">
            <v>INE190</v>
          </cell>
          <cell r="C4051" t="str">
            <v xml:space="preserve">CABLE AÉREO EN SAN CRISTÓBAL - TUBO IMC DE 6" </v>
          </cell>
          <cell r="D4051" t="str">
            <v>UN</v>
          </cell>
          <cell r="E4051">
            <v>458333</v>
          </cell>
        </row>
        <row r="4052">
          <cell r="B4052" t="str">
            <v>INE078</v>
          </cell>
          <cell r="C4052" t="str">
            <v xml:space="preserve">CABLE AÉREO EN SAN CRISTÓBAL - PERFIL MEDIO RANURADO 2X4CM </v>
          </cell>
          <cell r="D4052" t="str">
            <v>ML</v>
          </cell>
          <cell r="E4052">
            <v>13635</v>
          </cell>
        </row>
        <row r="4053">
          <cell r="B4053" t="str">
            <v>INE125</v>
          </cell>
          <cell r="C4053" t="str">
            <v>CABLE AÉREO EN SAN CRISTÓBAL - ABRAZADERA AJUSTABLE UNISTRUT 6"  ZINCADA</v>
          </cell>
          <cell r="D4053" t="str">
            <v>UN</v>
          </cell>
          <cell r="E4053">
            <v>6522</v>
          </cell>
        </row>
        <row r="4054">
          <cell r="B4054" t="str">
            <v>INE087</v>
          </cell>
          <cell r="C4054" t="str">
            <v>CABLE AÉREO EN SAN CRISTÓBAL - ABRAZADERA AJUSTABLE UNISTRUT 1"  ZINCADA</v>
          </cell>
          <cell r="D4054" t="str">
            <v>UN</v>
          </cell>
          <cell r="E4054">
            <v>1205</v>
          </cell>
        </row>
        <row r="4055">
          <cell r="B4055" t="str">
            <v>INE312</v>
          </cell>
          <cell r="C4055" t="str">
            <v>CABLE AÉREO EN SAN CRISTÓBAL - CABLE SOLAR FOTOVOLTAICO 12 AWG</v>
          </cell>
          <cell r="D4055" t="str">
            <v>ML</v>
          </cell>
          <cell r="E4055">
            <v>3850</v>
          </cell>
        </row>
        <row r="4056">
          <cell r="B4056" t="str">
            <v>INE055</v>
          </cell>
          <cell r="C4056" t="str">
            <v>CABLE AÉREO EN SAN CRISTÓBAL - BANDEJA PORTACABLE TIPO DUCTO CERRADO 400*80MM CON SEPARADOR 1/3</v>
          </cell>
          <cell r="D4056" t="str">
            <v>ML</v>
          </cell>
          <cell r="E4056">
            <v>125902</v>
          </cell>
        </row>
        <row r="4057">
          <cell r="B4057" t="str">
            <v>INE077</v>
          </cell>
          <cell r="C4057" t="str">
            <v>CABLE AÉREO EN SAN CRISTOBAL - VARILLA ROSCADA 3/8"</v>
          </cell>
          <cell r="D4057" t="str">
            <v>ML</v>
          </cell>
          <cell r="E4057">
            <v>4099</v>
          </cell>
        </row>
        <row r="4058">
          <cell r="B4058" t="str">
            <v>INE113</v>
          </cell>
          <cell r="C4058" t="str">
            <v>CABLE AÉREO EN SAN CRISTOBAL - BORNA /GRAPA PARA PUESTA A TIERRA DE BANDEJA TIPO MALLA O DUCTO</v>
          </cell>
          <cell r="D4058" t="str">
            <v>UN</v>
          </cell>
          <cell r="E4058">
            <v>11222</v>
          </cell>
        </row>
        <row r="4059">
          <cell r="B4059" t="str">
            <v>INE056</v>
          </cell>
          <cell r="C4059" t="str">
            <v>CABLE AÉREO EN SAN CRISTÓBAL - BANDEJA PORTACABLE TIPO MALLA 400*80MM</v>
          </cell>
          <cell r="D4059" t="str">
            <v>ML</v>
          </cell>
          <cell r="E4059">
            <v>38378</v>
          </cell>
        </row>
        <row r="4060">
          <cell r="B4060" t="str">
            <v>INE114</v>
          </cell>
          <cell r="C4060" t="str">
            <v>CABLE AÉREO EN SAN CRISTOBAL - CABLE CU 1/0 AWG LIBRE HALÓGENOS 90°C 600V FR LS CT NEGRO</v>
          </cell>
          <cell r="D4060" t="str">
            <v>ML</v>
          </cell>
          <cell r="E4060">
            <v>34642</v>
          </cell>
        </row>
        <row r="4061">
          <cell r="B4061" t="str">
            <v>INE115</v>
          </cell>
          <cell r="C4061" t="str">
            <v>CABLE AÉREO EN SAN CRISTOBAL - CABLE CU 4 AWG LIBRE HALÓGENOS 90°C 600V FR LS CT NEGRO</v>
          </cell>
          <cell r="D4061" t="str">
            <v>ML</v>
          </cell>
          <cell r="E4061">
            <v>13670</v>
          </cell>
        </row>
        <row r="4062">
          <cell r="B4062" t="str">
            <v>INE116</v>
          </cell>
          <cell r="C4062" t="str">
            <v>CABLE AÉREO EN SAN CRISTOBAL - CABLE CU 8 AWG LIBRE HALÓGENOS 90°C 600V FR LS CT NEGRO</v>
          </cell>
          <cell r="D4062" t="str">
            <v>ML</v>
          </cell>
          <cell r="E4062">
            <v>5664</v>
          </cell>
        </row>
        <row r="4063">
          <cell r="B4063" t="str">
            <v>INE117</v>
          </cell>
          <cell r="C4063" t="str">
            <v>CABLE AÉREO EN SAN CRISTOBAL - CABLE CU 10 AWG LIBRE HALÓGENOS 90°C 600V FR LS CT NEGRO</v>
          </cell>
          <cell r="D4063" t="str">
            <v>ML</v>
          </cell>
          <cell r="E4063">
            <v>3574</v>
          </cell>
        </row>
        <row r="4064">
          <cell r="B4064" t="str">
            <v>INE100</v>
          </cell>
          <cell r="C4064" t="str">
            <v>CABLE AÉREO EN SAN CRISTOBAL - CABLE CU 2 AWG LIBRE HALÓGENOS 90°C 600V FR LS CT NEGRO</v>
          </cell>
          <cell r="D4064" t="str">
            <v>ML</v>
          </cell>
          <cell r="E4064">
            <v>21201</v>
          </cell>
        </row>
        <row r="4065">
          <cell r="B4065" t="str">
            <v>INE120</v>
          </cell>
          <cell r="C4065" t="str">
            <v>CABLE AÉREO EN SAN CRISTOBAL - ABRAZADERA AJUSTABLE UNISTRUT 3" ZINCADA</v>
          </cell>
          <cell r="D4065" t="str">
            <v>UN</v>
          </cell>
          <cell r="E4065">
            <v>2588</v>
          </cell>
        </row>
        <row r="4066">
          <cell r="B4066" t="str">
            <v>INE329</v>
          </cell>
          <cell r="C4066" t="str">
            <v>CABLE AÉREO EN SAN CRISTOBAL - CABLE ALUMINIO XLPE 15 KV No. 350 (185 mm) Hilos 100%</v>
          </cell>
          <cell r="D4066" t="str">
            <v>ML</v>
          </cell>
          <cell r="E4066">
            <v>51336</v>
          </cell>
        </row>
        <row r="4067">
          <cell r="B4067" t="str">
            <v>INE061</v>
          </cell>
          <cell r="C4067" t="str">
            <v>CABLE AÉREO EN SAN CRISTOBAL - TERMINALES PREMOLDEADAS PARA 15 KV - JUEGOX3 -CALIBRES DE CABLE ENTRE 2 - 4/0 - JUEGO X 3 UNIDADES</v>
          </cell>
          <cell r="D4067" t="str">
            <v>UN</v>
          </cell>
          <cell r="E4067">
            <v>423949</v>
          </cell>
        </row>
        <row r="4068">
          <cell r="B4068" t="str">
            <v>INE072</v>
          </cell>
          <cell r="C4068" t="str">
            <v>CABLE AÉREO EN SAN CRISTOBAL - AVISO DE SALIDA DE EMERGENCIA, LED, 2W (PARED O CIELO , IZQUIERDA O DERECHA) INCLUYE BASE DE FIJACIÓN</v>
          </cell>
          <cell r="D4068" t="str">
            <v>UN</v>
          </cell>
          <cell r="E4068">
            <v>88675</v>
          </cell>
        </row>
        <row r="4069">
          <cell r="B4069" t="str">
            <v>INE096</v>
          </cell>
          <cell r="C4069" t="str">
            <v>CABLE AÉREO EN SAN CRISTÓBAL - ORGANIZADOR HORIZONTAL PARA RACK,  DE 19" x 2 RU(8cm x 8cm)RANURADO, COLOR NEGRO . SUMINISTRO E INSTALACIÓN.</v>
          </cell>
          <cell r="D4069" t="str">
            <v>UN</v>
          </cell>
          <cell r="E4069">
            <v>54145</v>
          </cell>
        </row>
        <row r="4070">
          <cell r="B4070" t="str">
            <v>INE097</v>
          </cell>
          <cell r="C4070" t="str">
            <v>CABLE AÉREO EN SAN CRISTOBAL - ORGANIZADOR VERTICAL 6" POR 84"</v>
          </cell>
          <cell r="D4070" t="str">
            <v>UN</v>
          </cell>
          <cell r="E4070">
            <v>205741</v>
          </cell>
        </row>
        <row r="4071">
          <cell r="B4071" t="str">
            <v>INE098</v>
          </cell>
          <cell r="C4071" t="str">
            <v>CABLE AÉREO EN SAN CRISTOBAL - HERRAJE PATCH PANEL ANGULADO 24 PUERTOS CATEGORIA 6A NO INCLUYE JACKS</v>
          </cell>
          <cell r="D4071" t="str">
            <v>UN</v>
          </cell>
          <cell r="E4071">
            <v>287871</v>
          </cell>
        </row>
        <row r="4072">
          <cell r="B4072" t="str">
            <v>INE099</v>
          </cell>
          <cell r="C4072" t="str">
            <v>CABLE AÉREO EN SAN CRISTOBAL - RACK ABIERTO 45 RU</v>
          </cell>
          <cell r="D4072" t="str">
            <v>UN</v>
          </cell>
          <cell r="E4072">
            <v>470400</v>
          </cell>
        </row>
        <row r="4073">
          <cell r="B4073" t="str">
            <v>INE102</v>
          </cell>
          <cell r="C4073" t="str">
            <v>CABLE AÉREO EN SAN CRISTOBAL - RACK DE PARED 12 UR CON VISOR</v>
          </cell>
          <cell r="D4073" t="str">
            <v>UN</v>
          </cell>
          <cell r="E4073">
            <v>380472</v>
          </cell>
        </row>
        <row r="4074">
          <cell r="B4074" t="str">
            <v>INE142</v>
          </cell>
          <cell r="C4074" t="str">
            <v>CABLE AÉREO EN SAN CRISTOBAL - CABLE CU 6 AWG LIBRE HALÓGENOS 90°C 600V FR LS CT NEGRO</v>
          </cell>
          <cell r="D4074" t="str">
            <v>ML</v>
          </cell>
          <cell r="E4074">
            <v>8725</v>
          </cell>
        </row>
        <row r="4075">
          <cell r="B4075" t="str">
            <v>INE105</v>
          </cell>
          <cell r="C4075" t="str">
            <v>CABLE AÉREO EN SAN CRISTOBAL - UNION IMC 4"</v>
          </cell>
          <cell r="D4075" t="str">
            <v>UN</v>
          </cell>
          <cell r="E4075">
            <v>23195</v>
          </cell>
        </row>
        <row r="4076">
          <cell r="B4076" t="str">
            <v>INE106</v>
          </cell>
          <cell r="C4076" t="str">
            <v>CABLE AÉREO EN SAN CRISTOBAL - CABLE DE COBRE 350 MCM THHN</v>
          </cell>
          <cell r="D4076" t="str">
            <v>ML</v>
          </cell>
          <cell r="E4076">
            <v>106806</v>
          </cell>
        </row>
        <row r="4077">
          <cell r="B4077" t="str">
            <v>INE172</v>
          </cell>
          <cell r="C4077" t="str">
            <v>CABLE AÉREO EN SAN CRISTÓBAL - UPS 30kVA TRIFÁSICO 208/120V ON LINE</v>
          </cell>
          <cell r="D4077" t="str">
            <v>UN</v>
          </cell>
          <cell r="E4077" t="str">
            <v>$ 36.653.587</v>
          </cell>
        </row>
        <row r="4078">
          <cell r="B4078" t="str">
            <v>INE088</v>
          </cell>
          <cell r="C4078" t="str">
            <v xml:space="preserve">CABLE AÉREO EN SAN CRISTÓBAL - SERVICIO DE MONTACARGA PARA DESCARGUE DE EQUIPOS </v>
          </cell>
          <cell r="D4078" t="str">
            <v>HR</v>
          </cell>
          <cell r="E4078">
            <v>120000</v>
          </cell>
        </row>
        <row r="4079">
          <cell r="B4079" t="str">
            <v>INE173</v>
          </cell>
          <cell r="C4079" t="str">
            <v>CABLE AÉREO EN SAN CRISTOBAL - UPS 10KVA TRIFÁSICO 208/120V ON LINE</v>
          </cell>
          <cell r="D4079" t="str">
            <v>UN</v>
          </cell>
          <cell r="E4079">
            <v>17522750</v>
          </cell>
        </row>
        <row r="4080">
          <cell r="B4080" t="str">
            <v>INE185</v>
          </cell>
          <cell r="C4080" t="str">
            <v>CABLE AÉREO EN SAN CRISTÓBAL - TRANSFERENCIA AUTOMATICA  3FASE 4 HILOS, MARCADA Y PROBADA , CERTIFICADA RETIE - TABLERO GENERAL DE DISTRIBUCION 254V/440V - 250 KVA</v>
          </cell>
          <cell r="D4080" t="str">
            <v>UN</v>
          </cell>
          <cell r="E4080" t="str">
            <v>$ 10.081.680</v>
          </cell>
        </row>
        <row r="4081">
          <cell r="B4081" t="str">
            <v>INE200</v>
          </cell>
          <cell r="C4081" t="str">
            <v>CABLE AÉREO EN SAN CRISTOBAL - SENSOR PARA SISTEMA DE DETECCION DE TORMENTAS ELECTRICAS REFERENCIA BDT-300 MARCA BIRAL O SIMILAR CON SOFTWARE DE VISUALIZACIÓN Y REGISTRO</v>
          </cell>
          <cell r="D4081" t="str">
            <v>UN</v>
          </cell>
          <cell r="E4081">
            <v>99619643</v>
          </cell>
        </row>
        <row r="4082">
          <cell r="B4082" t="str">
            <v>INE201</v>
          </cell>
          <cell r="C4082" t="str">
            <v>CABLE AÉREO EN SAN CRISTOBAL - MODULO DE SALIDAS RELE PARA SISTEMA DE DETECCION DE TORMENTAS ELECTRICAS REFERENCIA WR MARCA BIRAL O SIMILAR</v>
          </cell>
          <cell r="D4082" t="str">
            <v>UN</v>
          </cell>
          <cell r="E4082">
            <v>3997486</v>
          </cell>
        </row>
        <row r="4083">
          <cell r="B4083" t="str">
            <v>INE202</v>
          </cell>
          <cell r="C4083" t="str">
            <v>CABLE AÉREO EN SAN CRISTOBAL - MODULO BUSCADOR DE DIRECCIÓN PARA SISTEMA DE DETECCION DE TORMENTAS ELECTRICAS REFERENCIA WF MARCA BIRAL O SIMILAR</v>
          </cell>
          <cell r="D4083" t="str">
            <v>UN</v>
          </cell>
          <cell r="E4083">
            <v>14027637</v>
          </cell>
        </row>
        <row r="4084">
          <cell r="B4084" t="str">
            <v>INE203</v>
          </cell>
          <cell r="C4084" t="str">
            <v>CABLE AÉREO EN SAN CRISTOBAL - COMPUTADOR DE ESCRITORIO CONFIGURACION MÍNIMA CORE I5 , SSD 256, 8 RAM MONITOR DE 21"</v>
          </cell>
          <cell r="D4084" t="str">
            <v>UN</v>
          </cell>
          <cell r="E4084">
            <v>2795310</v>
          </cell>
        </row>
        <row r="4085">
          <cell r="B4085" t="str">
            <v>INE208</v>
          </cell>
          <cell r="C4085" t="str">
            <v>CABLE AÉREO EN SAN CRISTOBAL - ALAMBRON DE ALUMINIO DE 8mm PARA APANTALLAMIENTO</v>
          </cell>
          <cell r="D4085" t="str">
            <v>ML</v>
          </cell>
          <cell r="E4085">
            <v>4573</v>
          </cell>
        </row>
        <row r="4086">
          <cell r="B4086" t="str">
            <v>INE207</v>
          </cell>
          <cell r="C4086" t="str">
            <v>CABLE AÉREO EN SAN CRISTOBAL - SOPORTE SNAP PLASTICO H36 GRAU M6 GRIS LARGO MARCA DHEN O SIMILAR</v>
          </cell>
          <cell r="D4086" t="str">
            <v>UN</v>
          </cell>
          <cell r="E4086">
            <v>3600</v>
          </cell>
        </row>
        <row r="4087">
          <cell r="B4087" t="str">
            <v>INE209</v>
          </cell>
          <cell r="C4087" t="str">
            <v>CABLE AÉREO EN SAN CRISTOBAL - CABLE DE COBRE 2/0 AWG DESNUDO</v>
          </cell>
          <cell r="D4087" t="str">
            <v>ML</v>
          </cell>
          <cell r="E4087">
            <v>39671</v>
          </cell>
        </row>
        <row r="4088">
          <cell r="B4088" t="str">
            <v>INE211</v>
          </cell>
          <cell r="C4088" t="str">
            <v>CABLE AÉREO EN SAN CRISTOBAL - CAJA PREFABRICADA PARA CAMARA DE INSPECCION PUESTA A TIERRA 30 x 30 CON TAPA</v>
          </cell>
          <cell r="D4088" t="str">
            <v>UN</v>
          </cell>
          <cell r="E4088">
            <v>77350</v>
          </cell>
        </row>
        <row r="4089">
          <cell r="B4089" t="str">
            <v>INE212</v>
          </cell>
          <cell r="C4089" t="str">
            <v>CABLE AÉREO EN SAN CRISTOBAL - PUNTA CAPTADORA 5/8 X0,90 m -Dx Aluminio - 101-ALU-600-DX MARCA OBO O SIMILAR</v>
          </cell>
          <cell r="D4089" t="str">
            <v>UN</v>
          </cell>
          <cell r="E4089">
            <v>50550</v>
          </cell>
        </row>
        <row r="4090">
          <cell r="B4090" t="str">
            <v>INE205</v>
          </cell>
          <cell r="C4090" t="str">
            <v>CABLE AÉREO EN SAN CRISTOBAL - BASE PARA PUNTA CAPTADORA 5/8</v>
          </cell>
          <cell r="D4090" t="str">
            <v>UN</v>
          </cell>
          <cell r="E4090">
            <v>20650</v>
          </cell>
        </row>
        <row r="4091">
          <cell r="B4091" t="str">
            <v>INE127</v>
          </cell>
          <cell r="C4091" t="str">
            <v xml:space="preserve">CABLE AÉREO EN SAN CRISTÓBAL - TOMACORRIENTE INDUSTRIAL 220V 32A CON POLO TIERRA </v>
          </cell>
          <cell r="D4091" t="str">
            <v>UND</v>
          </cell>
          <cell r="E4091">
            <v>45398</v>
          </cell>
        </row>
        <row r="4092">
          <cell r="B4092" t="str">
            <v>INE112</v>
          </cell>
          <cell r="C4092" t="str">
            <v xml:space="preserve">CABLE AÉREO EN SAN CRISTÓBAL  - CAJA RAWELT 4 X 4 </v>
          </cell>
          <cell r="D4092" t="str">
            <v>UND</v>
          </cell>
          <cell r="E4092">
            <v>13138</v>
          </cell>
        </row>
        <row r="4093">
          <cell r="B4093" t="str">
            <v>INE050</v>
          </cell>
          <cell r="C4093" t="str">
            <v>CABLE AÉREO EN SAN CRISTÓBAL - TOMA TRIFASICO 440V 32 A</v>
          </cell>
          <cell r="D4093" t="str">
            <v>UND</v>
          </cell>
          <cell r="E4093">
            <v>35940</v>
          </cell>
        </row>
        <row r="4094">
          <cell r="B4094" t="str">
            <v>INE174</v>
          </cell>
          <cell r="C4094" t="str">
            <v>CABLE AÉREO EN SAN CRISTÓBAL  - ELECTRODUCTO 800 AMPERIOS</v>
          </cell>
          <cell r="D4094" t="str">
            <v>ML</v>
          </cell>
          <cell r="E4094">
            <v>2150836</v>
          </cell>
        </row>
        <row r="4095">
          <cell r="B4095" t="str">
            <v>INE175</v>
          </cell>
          <cell r="C4095" t="str">
            <v>CABLE AÉREO EN SAN CRISTÓBAL - ELECTRODUCTO 1000 AMPERIOS</v>
          </cell>
          <cell r="D4095" t="str">
            <v>UND</v>
          </cell>
          <cell r="E4095">
            <v>4245920</v>
          </cell>
        </row>
        <row r="4096">
          <cell r="B4096" t="str">
            <v>INE176</v>
          </cell>
          <cell r="C4096" t="str">
            <v>CABLE AÉREO EN SAN CRISTÓBAL  - ELECTRODUCTO 630 AMPERIOS</v>
          </cell>
          <cell r="D4096" t="str">
            <v>ML</v>
          </cell>
          <cell r="E4096">
            <v>1957326</v>
          </cell>
        </row>
        <row r="4097">
          <cell r="B4097" t="str">
            <v>INE145</v>
          </cell>
          <cell r="C4097" t="str">
            <v xml:space="preserve">CABLE AÉREO EN SAN CRISTÓBAL  - ELECTRODUCTO 500 AMP-  440/254 V </v>
          </cell>
          <cell r="D4097" t="str">
            <v>ML</v>
          </cell>
          <cell r="E4097">
            <v>1814607</v>
          </cell>
        </row>
        <row r="4098">
          <cell r="B4098" t="str">
            <v>INE 146</v>
          </cell>
          <cell r="C4098" t="str">
            <v xml:space="preserve">CABLE AÉREO EN SAN CRISTÓBAL - BYPASS PARA RED REGULADA 30 KVA 208V </v>
          </cell>
          <cell r="D4098" t="str">
            <v xml:space="preserve">UND </v>
          </cell>
          <cell r="E4098">
            <v>10400600</v>
          </cell>
        </row>
        <row r="4099">
          <cell r="B4099" t="str">
            <v>INE147</v>
          </cell>
          <cell r="C4099" t="str">
            <v>CABLE AÉREO EN SAN CRISTÓBAL - BANCO DE CONDENSADORES 30 KVAR (1,5 M X 0,8 M X 2,0 M)</v>
          </cell>
          <cell r="D4099" t="str">
            <v>UN</v>
          </cell>
          <cell r="E4099">
            <v>7913500</v>
          </cell>
        </row>
        <row r="4100">
          <cell r="B4100" t="str">
            <v>INE148</v>
          </cell>
          <cell r="C4100" t="str">
            <v>CABLE AÉREO EN SAN CRISTÓBAL - BANCO DE CONDENSADORES 150 KVAR (1,5 M X 0,8 M X 2,0 M)</v>
          </cell>
          <cell r="D4100" t="str">
            <v xml:space="preserve">UND </v>
          </cell>
          <cell r="E4100">
            <v>18480700</v>
          </cell>
        </row>
        <row r="4101">
          <cell r="B4101" t="str">
            <v>INE149</v>
          </cell>
          <cell r="C4101" t="str">
            <v>CABLE AÉREO EN SAN CRISTÓBAL - BANCO DE CONDENSADORES 180 KVAR (1,5 M X 0,8 M X 2,0 M)</v>
          </cell>
          <cell r="D4101" t="str">
            <v xml:space="preserve">UND </v>
          </cell>
          <cell r="E4101">
            <v>23752400</v>
          </cell>
        </row>
        <row r="4102">
          <cell r="B4102" t="str">
            <v>INE155</v>
          </cell>
          <cell r="C4102" t="str">
            <v>CABLE AÉREO EN SAN CRISTÓBAL - SUMINISTRO DE CELDA DE MEDIA TENSIÓN DE ENTRADA/SALIDA HASTA 24KV (0,75 M X 1,4 M X 1,6 M), AIRE A PRESION, 17,5kV-630A- AIR SET</v>
          </cell>
          <cell r="D4102" t="str">
            <v xml:space="preserve">UND </v>
          </cell>
          <cell r="E4102">
            <v>153227684</v>
          </cell>
        </row>
        <row r="4103">
          <cell r="B4103" t="str">
            <v>INE156</v>
          </cell>
          <cell r="C4103" t="str">
            <v>CABLE AÉREO EN SAN CRISTÓBAL - CELDA DE MEDIA TENSIÓN DE SECCIÓN CON FUSIBLES HH DE 26 A/16A  (0,375 M X 1,4 M X 1,6 M)AIRE A PRESION, 17,5kV-630A, SEGÚN DIAGRAMA UNIFILAR ESTACIÓN CORRESPONDIENTE</v>
          </cell>
          <cell r="D4103" t="str">
            <v xml:space="preserve">UND </v>
          </cell>
          <cell r="E4103">
            <v>80803814</v>
          </cell>
        </row>
        <row r="4104">
          <cell r="B4104" t="str">
            <v>INE157</v>
          </cell>
          <cell r="C4104" t="str">
            <v>CABLE AÉREO EN SAN CRISTÓBAL - CELDA DE MEDIA TENSIÓN DE MEDIDA INDIRECTA (0,75 M X 1,4 M X 1,6 M) 3PT'S 11,400/(RAIZ3) V - 120/(RAIZ3)V, 3TC'S 15/5A, SEGÚN DIAGRAMA UNIFILAR ESTACION CORRESPONDIENTE</v>
          </cell>
          <cell r="D4104" t="str">
            <v xml:space="preserve">UND </v>
          </cell>
          <cell r="E4104">
            <v>28536200</v>
          </cell>
        </row>
        <row r="4105">
          <cell r="B4105" t="str">
            <v>INE164</v>
          </cell>
          <cell r="C4105" t="str">
            <v>CABLE AÉREO EN SAN CRISTÓBAL - GRUPO ELECTRÓGENO 16KVA 208/120V CABINA INSONORA TIPO INTERIOR, EFECTIVOS A LA ALTURA DE BOGOTA</v>
          </cell>
          <cell r="D4105" t="str">
            <v>UN</v>
          </cell>
          <cell r="E4105">
            <v>62899763</v>
          </cell>
        </row>
        <row r="4106">
          <cell r="B4106" t="str">
            <v>INE166</v>
          </cell>
          <cell r="C4106" t="str">
            <v>CABLE AÉREO EN SAN CRISTÓBAL - GRUPO ELECTRÓGENO 200KVA 440/254V CABINA INSONORA TIPO INTERIOR, EFECTIVOS A LA ALTURA DE BOGOTA</v>
          </cell>
          <cell r="D4106" t="str">
            <v>UN</v>
          </cell>
          <cell r="E4106">
            <v>136686970</v>
          </cell>
        </row>
        <row r="4107">
          <cell r="B4107" t="str">
            <v>INE167</v>
          </cell>
          <cell r="C4107" t="str">
            <v>CABLE AÉREO EN SAN CRISTÓBAL - GRUPO ELECTRÓGENO 630KVA 440/254V CON CABINA INSONORA TIPO INTERIOR, EFECTIVOS A LA ALTURA DE BOGOTA</v>
          </cell>
          <cell r="D4107" t="str">
            <v>UN</v>
          </cell>
          <cell r="E4107">
            <v>338864400</v>
          </cell>
        </row>
        <row r="4108">
          <cell r="B4108" t="str">
            <v>INE168</v>
          </cell>
          <cell r="C4108" t="str">
            <v>CABLE AÉREO EN SAN CRISTÓBAL - GRUPO ELECTRÓGENO 750KVA 440/254V CON CABINA INSONORA TIPO INTERIOR, EFECTIVOS A LA ALTURA DE BOGOTA</v>
          </cell>
          <cell r="D4108" t="str">
            <v>UN</v>
          </cell>
          <cell r="E4108">
            <v>415822604</v>
          </cell>
        </row>
        <row r="4109">
          <cell r="B4109" t="str">
            <v>INE181</v>
          </cell>
          <cell r="C4109" t="str">
            <v>CABLE AÉREO EN SAN CRISTÓBAL - BYPASS RED REGULADA 10KVA 208V (0,8 M X 0,5 M X 2,0 M)</v>
          </cell>
          <cell r="D4109" t="str">
            <v>UND</v>
          </cell>
          <cell r="E4109">
            <v>1428000</v>
          </cell>
        </row>
        <row r="4110">
          <cell r="B4110" t="str">
            <v>INE182</v>
          </cell>
          <cell r="C4110" t="str">
            <v xml:space="preserve">CABLE AÉREO EN SAN CRISTÓBAL - DUCTO DE ESCAPE DE 10" </v>
          </cell>
          <cell r="D4110" t="str">
            <v>ML</v>
          </cell>
          <cell r="E4110">
            <v>856800</v>
          </cell>
        </row>
        <row r="4111">
          <cell r="B4111" t="str">
            <v>INE123</v>
          </cell>
          <cell r="C4111" t="str">
            <v>CABLE AÉREO EN SAN CRISTÓBAL - HERRAJE EN U No.2</v>
          </cell>
          <cell r="D4111" t="str">
            <v xml:space="preserve">UND </v>
          </cell>
          <cell r="E4111">
            <v>20900</v>
          </cell>
        </row>
        <row r="4112">
          <cell r="B4112" t="str">
            <v>INE183</v>
          </cell>
          <cell r="C4112" t="str">
            <v>CABLE AÉREO EN SAN CRISTÓBAL  - ELECTRODUCTO DE 300 A</v>
          </cell>
          <cell r="D4112" t="str">
            <v>UN</v>
          </cell>
          <cell r="E4112">
            <v>1593998</v>
          </cell>
        </row>
        <row r="4113">
          <cell r="B4113" t="str">
            <v>INE189</v>
          </cell>
          <cell r="C4113" t="str">
            <v xml:space="preserve">CABLE AÉREO EN SAN CRISTÓBAL - DUCTO DE ESCAPE DE 12" </v>
          </cell>
          <cell r="D4113" t="str">
            <v>ML</v>
          </cell>
          <cell r="E4113">
            <v>773500</v>
          </cell>
        </row>
        <row r="4114">
          <cell r="B4114" t="str">
            <v>INE124</v>
          </cell>
          <cell r="C4114" t="str">
            <v>CABLE AÉREO EN SAN CRISTÓBAL - HERRAJE EN U DE 12"</v>
          </cell>
          <cell r="D4114" t="str">
            <v xml:space="preserve">UND </v>
          </cell>
          <cell r="E4114">
            <v>27900</v>
          </cell>
        </row>
        <row r="4115">
          <cell r="B4115" t="str">
            <v>INE191</v>
          </cell>
          <cell r="C4115" t="str">
            <v>CABLE AÉREO EN SAN CRISTÓBAL - CAJA DE PASO PARA RED MEDIA TENSION DE 1 M X 1 M  X 0,3 M DE ACUERDO A NORMA ENEL AE287</v>
          </cell>
          <cell r="D4115" t="str">
            <v xml:space="preserve">UND </v>
          </cell>
          <cell r="E4115">
            <v>952000</v>
          </cell>
        </row>
        <row r="4116">
          <cell r="B4116" t="str">
            <v>INE151</v>
          </cell>
          <cell r="C4116" t="str">
            <v>CABLE AÉREO EN SAN CRISTÓBAL - CELDA DE MEDIA TENSIÓN DE MEDIDA INDIRECTA (0,75 M X 1,4 M X 1,6 M) 3PT'S 11,400/(RAIZ3) V - 120/(RAIZ3)V, 3TC'S 50/5A</v>
          </cell>
          <cell r="D4116" t="str">
            <v>UN</v>
          </cell>
          <cell r="E4116">
            <v>28536200</v>
          </cell>
        </row>
        <row r="4117">
          <cell r="B4117" t="str">
            <v>INE152</v>
          </cell>
          <cell r="C4117" t="str">
            <v>CABLE AÉREO EN SAN CRISTÓBAL - CELDA DE MEDIA TENSIÓN DE SECCIÓN CON FUIBLES HH DE 50A/40 A/25A  (0,375 M X 1,4 M X 1,6 M)AIRE  A PRESION, 17,5kV, 630A</v>
          </cell>
          <cell r="D4117" t="str">
            <v xml:space="preserve">UND </v>
          </cell>
          <cell r="E4117">
            <v>80257907</v>
          </cell>
        </row>
        <row r="4118">
          <cell r="B4118" t="str">
            <v>INE197</v>
          </cell>
          <cell r="C4118" t="str">
            <v>CABLE AÉREO EN SAN CRISTÓBAL - CELDA DE MEDIA TENSIÓN DE SECCIÓN CON FUSIBLES HH DE 40 A/16A  (0,375 M X 1,4 M X 1,6 M) EN AIRE A PRESIÓN DE ACUERDO A ESPECIFICACIONES TÉCNICAS</v>
          </cell>
          <cell r="D4118" t="str">
            <v xml:space="preserve">UND </v>
          </cell>
          <cell r="E4118">
            <v>79915041</v>
          </cell>
        </row>
        <row r="4119">
          <cell r="B4119" t="str">
            <v>INE204</v>
          </cell>
          <cell r="C4119" t="str">
            <v>CABLE AÉREO EN SAN CRISTÓBAL - PUNTA CAPTADORA 5/8 X0,60 m  -Dx Aluminio - 101-ALU-600-DX MARCA OBO O SIMILAR</v>
          </cell>
          <cell r="D4119" t="str">
            <v>UN</v>
          </cell>
          <cell r="E4119">
            <v>36100</v>
          </cell>
        </row>
        <row r="4120">
          <cell r="B4120" t="str">
            <v>INE301</v>
          </cell>
          <cell r="C4120" t="str">
            <v>CABLE AÉREO EN SAN CRISTÓBAL - INVERSOR CENTRAL CPS 50 KWP</v>
          </cell>
          <cell r="D4120" t="str">
            <v>UN</v>
          </cell>
          <cell r="E4120">
            <v>14078610</v>
          </cell>
        </row>
        <row r="4121">
          <cell r="B4121" t="str">
            <v>INE302</v>
          </cell>
          <cell r="C4121" t="str">
            <v>CABLE AÉREO EN SAN CRISTÓBAL - INVERSOR CENTRAL CPS 60 KWP</v>
          </cell>
          <cell r="D4121" t="str">
            <v>UN</v>
          </cell>
          <cell r="E4121">
            <v>14807176</v>
          </cell>
        </row>
        <row r="4122">
          <cell r="B4122" t="str">
            <v>INE308</v>
          </cell>
          <cell r="C4122" t="str">
            <v xml:space="preserve">CABLE AÉREO EN SAN CRISTÓBAL - CAJA DE PASO RECTANGULAR HERMETICA DIMENSION 3.50 M DE LARGO POR 0,20 M DE ANCHO Y 0,20 M DE ALTO PARA CONEXIONES AC/DC INVERSORES SSFV </v>
          </cell>
          <cell r="D4122" t="str">
            <v>UND</v>
          </cell>
          <cell r="E4122">
            <v>809200</v>
          </cell>
        </row>
        <row r="4123">
          <cell r="B4123" t="str">
            <v>INE309</v>
          </cell>
          <cell r="C4123" t="str">
            <v xml:space="preserve">CABLE AÉREO EN SAN CRISTÓBAL - CAJA DE PASO DE 0,4 M POR 0,2 M POR 0,35 M (ANCHO, LARGO, ALTO) ALIMENTADOR SSFV </v>
          </cell>
          <cell r="D4123" t="str">
            <v>UND</v>
          </cell>
          <cell r="E4123">
            <v>214200</v>
          </cell>
        </row>
        <row r="4124">
          <cell r="B4124" t="str">
            <v>INE310</v>
          </cell>
          <cell r="C4124" t="str">
            <v xml:space="preserve">CABLE AÉREO EN SAN CRISTÓBAL - CAJA DE PASO DE 0,2 M POR 0,2 M POR 0,1 M (ANCHO, LARGO, ALTO) PARA STRING PANELES </v>
          </cell>
          <cell r="D4124" t="str">
            <v>UND</v>
          </cell>
          <cell r="E4124">
            <v>116620</v>
          </cell>
        </row>
        <row r="4125">
          <cell r="B4125" t="str">
            <v>INE313</v>
          </cell>
          <cell r="C4125" t="str">
            <v xml:space="preserve">CABLE AÉREO EN SAN CRISTÓBAL - CAJA DE PASO RECTANGULAR HERMETICA DIMENSION 4.50 M DE LARGO POR 0,20 M DE ANCHO Y 0,20 M DE ALTO.PARA CONEXIONES AC/DC INVERSORES SSFV </v>
          </cell>
          <cell r="D4125" t="str">
            <v>UND</v>
          </cell>
          <cell r="E4125">
            <v>928200</v>
          </cell>
        </row>
        <row r="4126">
          <cell r="B4126" t="str">
            <v>ARE028</v>
          </cell>
          <cell r="C4126" t="str">
            <v>CABLE AÉREO EN SAN CRISTÓBAL - TORNIQUETE ANTIEVASIÓN SENCILLO CON ESPECIFICACIÓN DE ACUERDO A PROYECTO</v>
          </cell>
          <cell r="D4126" t="str">
            <v>UN</v>
          </cell>
          <cell r="E4126">
            <v>33040000</v>
          </cell>
        </row>
        <row r="4127">
          <cell r="B4127" t="str">
            <v>ARE027</v>
          </cell>
          <cell r="C4127" t="str">
            <v>CABLE AÉREO EN SAN CRISTÓBAL - TORNIQUETE ANTIEVASIÓN DOBLE T CON ESPECIFICACIÓN DE ACUERDO A PROYECTO</v>
          </cell>
          <cell r="D4127" t="str">
            <v>UN</v>
          </cell>
          <cell r="E4127">
            <v>63300000</v>
          </cell>
        </row>
        <row r="4128">
          <cell r="B4128" t="str">
            <v>ARE136</v>
          </cell>
          <cell r="C4128" t="str">
            <v xml:space="preserve">CABLE AÉREO EN SAN CRISTÓBAL - ESPEJO EN CRISTAL FLOTADO DE 4MM SIN BISELAR, CON BORDE PULIDO ADHERIDO A MURO </v>
          </cell>
          <cell r="D4128" t="str">
            <v>M2</v>
          </cell>
          <cell r="E4128">
            <v>95920</v>
          </cell>
        </row>
        <row r="4129">
          <cell r="B4129" t="str">
            <v>ARE137</v>
          </cell>
          <cell r="C4129" t="str">
            <v xml:space="preserve">CABLE AÉREO EN SAN CRISTÓBAL - SILICONA ANTIHONGOS TRANSPARENTE </v>
          </cell>
          <cell r="D4129" t="str">
            <v>UN</v>
          </cell>
          <cell r="E4129">
            <v>13652</v>
          </cell>
        </row>
        <row r="4130">
          <cell r="B4130" t="str">
            <v>ARE138</v>
          </cell>
          <cell r="C4130" t="str">
            <v>CABLE AÉREO EN SAN CRISTÓBAL - TORNILLO CHAZO PUNTILLA 1/4"</v>
          </cell>
          <cell r="D4130" t="str">
            <v>UN</v>
          </cell>
          <cell r="E4130">
            <v>125</v>
          </cell>
        </row>
        <row r="4131">
          <cell r="B4131" t="str">
            <v>ARE105</v>
          </cell>
          <cell r="C4131" t="str">
            <v>CABLE AÉREO EN SAN CRISTÓBAL - PASAMANOS TUBULAR CILINDRICO EN ACERO INOXIDABLE MATE DE D=1 3/4" ESCALERA Y RAMPA DE ACCESO (Suministro e instalación).</v>
          </cell>
          <cell r="D4131" t="str">
            <v>M</v>
          </cell>
          <cell r="E4131">
            <v>483354</v>
          </cell>
        </row>
        <row r="4132">
          <cell r="B4132" t="str">
            <v>ARE104</v>
          </cell>
          <cell r="C4132" t="str">
            <v>CABLE AÉREO EN SAN CRISTÓBAL - PASAMANOS TUBULAR CILINDRICO EN ACERO INOXIDABLE MATE DE D=2" RAMPAS Y ESCALERAS PLATAFORMAS (Incluye suministro e instalación).</v>
          </cell>
          <cell r="D4132" t="str">
            <v>M</v>
          </cell>
          <cell r="E4132">
            <v>543773</v>
          </cell>
        </row>
        <row r="4133">
          <cell r="B4133" t="str">
            <v>ARE117</v>
          </cell>
          <cell r="C4133" t="str">
            <v>CABLE AÉREO EN SAN CRISTÓBAL - CERÁMICA COLOR  BLANCO DE 30X60</v>
          </cell>
          <cell r="D4133" t="str">
            <v>M2</v>
          </cell>
          <cell r="E4133">
            <v>30499.699999999997</v>
          </cell>
        </row>
        <row r="4134">
          <cell r="B4134" t="str">
            <v>ARE120</v>
          </cell>
          <cell r="C4134" t="str">
            <v>CABLE AÉREO EN SAN CRISTÓBAL - ALLANADORA DE CONCRETO DE 36"</v>
          </cell>
          <cell r="D4134" t="str">
            <v>DIA</v>
          </cell>
          <cell r="E4134">
            <v>114240</v>
          </cell>
        </row>
        <row r="4135">
          <cell r="B4135" t="str">
            <v>ARE107</v>
          </cell>
          <cell r="C4135" t="str">
            <v>CABLE AÉREO EN SAN CRISTÓBAL - BALDOSA DE GRANITO 30 x 30 CM BLANCO HUILA</v>
          </cell>
          <cell r="D4135" t="str">
            <v>M2</v>
          </cell>
          <cell r="E4135">
            <v>61404</v>
          </cell>
        </row>
        <row r="4136">
          <cell r="B4136" t="str">
            <v>ARE112</v>
          </cell>
          <cell r="C4136" t="str">
            <v>CABLE AÉREO EN SAN CRISTÓBAL - LAMINA DE POLICARBONATO SUNGLAZE 4mm</v>
          </cell>
          <cell r="D4136" t="str">
            <v>M2</v>
          </cell>
          <cell r="E4136">
            <v>242760</v>
          </cell>
        </row>
        <row r="4137">
          <cell r="B4137" t="str">
            <v>ARE121</v>
          </cell>
          <cell r="C4137" t="str">
            <v>CABLE AÉREO EN SAN CRISTÓBAL - CRISTAL LAMINADO 5MM INC + PVB 0.75 MICRAS + 5MM INCOLORO</v>
          </cell>
          <cell r="D4137" t="str">
            <v>M2</v>
          </cell>
          <cell r="E4137">
            <v>535500</v>
          </cell>
        </row>
        <row r="4138">
          <cell r="B4138" t="str">
            <v>ARE116</v>
          </cell>
          <cell r="C4138" t="str">
            <v>CABLE AÉREO EN SAN CRISTÓBAL - REJILLA DE VENTILACIÓN, DIMENSIONES 30 X 30 CM., DE POLIPROPILENO</v>
          </cell>
          <cell r="D4138" t="str">
            <v>UN</v>
          </cell>
          <cell r="E4138">
            <v>21899.999999999996</v>
          </cell>
        </row>
        <row r="4139">
          <cell r="B4139" t="str">
            <v>ARE038</v>
          </cell>
          <cell r="C4139" t="str">
            <v>CABLE AÉREO EN SAN CRISTÓBAL - P5 (0.90 X 2.20 MTS.) PUERTA EN VIDRIO. PERFIL EN ALUMINIO ALN-A-218 + PISA VIDRIO ALN-A-222+EMPAQUE DE CAUCHO + PIVOTE. VIDRIO TEMPLANO LAMINADO DE 4 MM + 4 MM + PELICULA DE SEGURIDAD DE 75 MICRAS TRANSPARENTE.</v>
          </cell>
          <cell r="D4139" t="str">
            <v>UN</v>
          </cell>
          <cell r="E4139">
            <v>682550</v>
          </cell>
        </row>
        <row r="4140">
          <cell r="B4140" t="str">
            <v>ARE039</v>
          </cell>
          <cell r="C4140" t="str">
            <v>CABLE AÉREO EN SAN CRISTÓBAL - P5 (1.00 X 2.20 MTS.) PUERTA ANTIPÁNICO, MAS BARRA ANTIPÁNICO TIPO PUSH CON MANIJA PARA PUERTAS CORTAFUEGO. PERFIL EN ALUMINIO ALN-A-218 + PISA VIDRIO ALN-A-222+EMPAQUE DE CAUCHO + PIVOTE. VIDRIO TEMPLANO LAMINADO DE 4 MM + 4 MM + PELICULA DE SEGURIDAD DE 75 MICRAS TRANSPARENTE.</v>
          </cell>
          <cell r="D4140" t="str">
            <v>UN</v>
          </cell>
          <cell r="E4140">
            <v>473279</v>
          </cell>
        </row>
        <row r="4141">
          <cell r="B4141" t="str">
            <v>ARE040</v>
          </cell>
          <cell r="C4141" t="str">
            <v>CABLE AÉREO EN SAN CRISTÓBAL - P6 (1.50 X 2.20 MTS.) PUERTA EN VIDRIO. PERFIL EN ALUMINIO ALN-A-218 + PISA VIDRIO ALN-A-222+EMPAQUE DE CAUCHO + PIVOTE. VIDRIO TEMPLANO LAMINADO DE 4 MM + 4 MM + PELICULA DE SEGURIDAD DE 75 MICRAS TRANSPARENTE.</v>
          </cell>
          <cell r="D4141" t="str">
            <v>UN</v>
          </cell>
          <cell r="E4141">
            <v>1137583</v>
          </cell>
        </row>
        <row r="4142">
          <cell r="B4142" t="str">
            <v>ARE041</v>
          </cell>
          <cell r="C4142" t="str">
            <v>CABLE AÉREO EN SAN CRISTÓBAL - P6 (2.00 X 2.50 MTS.) PUERTA ANTIPÁNICO, MAS BARRA ANTIPÁNICO TIPO PUSH CON MANIJA PARA PUERTAS CORTAFUEGO. PERFIL EN ALUMINIO ALN-A-218 + PISA VIDRIO ALN-A-222+EMPAQUE DE CAUCHO + PIVOTE. VIDRIO TEMPLANO LAMINADO DE 4 MM + 4 MM + PELICULA DE SEGURIDAD DE 75 MICRAS TRANSPARENTE.</v>
          </cell>
          <cell r="D4142" t="str">
            <v>UN</v>
          </cell>
          <cell r="E4142">
            <v>1075633</v>
          </cell>
        </row>
        <row r="4143">
          <cell r="B4143" t="str">
            <v>ARE042</v>
          </cell>
          <cell r="C4143" t="str">
            <v xml:space="preserve">CABLE AÉREO EN SAN CRISTÓBAL - P6 (3.00 X 2.50 MTS.) PUERTA ANTIPÁNICO, MAS BARRA ANTIPÁNICO TIPO PUSH CON MANIJA PARA PUERTAS CORTAFUEGO. PERFIL EN ALUMINIO ALN-A-218 + PISA VIDRIO ALN-A-222+EMPAQUE DE CAUCHO + PIVOTE. VIDRIO TEMPLANO LAMINADO DE 4 MM + 4 MM + PELICULA DE SEGURIDAD DE 75 MICRAS TRANSPARENTE.
</v>
          </cell>
          <cell r="D4143" t="str">
            <v>UN</v>
          </cell>
          <cell r="E4143">
            <v>1613450</v>
          </cell>
        </row>
        <row r="4144">
          <cell r="B4144" t="str">
            <v>ARE043</v>
          </cell>
          <cell r="C4144" t="str">
            <v>CABLE AÉREO EN SAN CRISTÓBAL - P7-A (0.60 X 1.90 MTS.) PUERTA DE ACERO INOXIDABLE MAS HERRAJES EN ACERO INOXIDABLE</v>
          </cell>
          <cell r="D4144" t="str">
            <v>UN</v>
          </cell>
          <cell r="E4144">
            <v>607017</v>
          </cell>
        </row>
        <row r="4145">
          <cell r="B4145" t="str">
            <v>ARE044</v>
          </cell>
          <cell r="C4145" t="str">
            <v xml:space="preserve">CABLE AÉREO EN SAN CRISTÓBAL - P7-B (0.90 X 1.90 MTS.) PUERTA DE ACERO INOXIDABLE MAS HERRAJES EN ACERO INOXIDABLE.
</v>
          </cell>
          <cell r="D4145" t="str">
            <v>UN</v>
          </cell>
          <cell r="E4145">
            <v>901526</v>
          </cell>
        </row>
        <row r="4146">
          <cell r="B4146" t="str">
            <v>ARE047</v>
          </cell>
          <cell r="C4146" t="str">
            <v>CABLE AÉREO EN SAN CRISTÓBAL - P11 (5.00 X 6.80 MTS.) CORTINA EN LAMINA TUBO DE ALUMINIO ANODIZADO, PLATINA DE ALUMINIO DE 3/4" X 1/8" TROQUELADAS.</v>
          </cell>
          <cell r="D4146" t="str">
            <v>UN</v>
          </cell>
          <cell r="E4146">
            <v>61049743</v>
          </cell>
        </row>
        <row r="4147">
          <cell r="B4147" t="str">
            <v>ARE048</v>
          </cell>
          <cell r="C4147" t="str">
            <v>CABLE AÉREO EN SAN CRISTÓBAL - P13 (5.38 X 2.50 MTS.) CORTINA EN LAMINA TUBO DE ALUMINIO ANODIZADO, PLATINA DE ALUMINIO DE 3/4" X 1/8" TROQUELADAS.</v>
          </cell>
          <cell r="D4147" t="str">
            <v>UN</v>
          </cell>
          <cell r="E4147">
            <v>24150560</v>
          </cell>
        </row>
        <row r="4148">
          <cell r="B4148" t="str">
            <v>ARE049</v>
          </cell>
          <cell r="C4148" t="str">
            <v xml:space="preserve">CABLE AÉREO EN SAN CRISTÓBAL - P15 (24.00 X 3.58 MTS.) PUERTA CORREDERA EN LAMINA CR CAL 18 PINTURA ELECTROSTATICA COLOR ALUMINIO ANODIZADO O GRIS RAL 7035., MARCO CR CAL 18, PINTURA ELECTROSTÁTICA COLOR ALUMINIO ANODIZADO O GRIS RAL 7035.       </v>
          </cell>
          <cell r="D4148" t="str">
            <v>UN</v>
          </cell>
          <cell r="E4148">
            <v>54193681</v>
          </cell>
        </row>
        <row r="4149">
          <cell r="B4149" t="str">
            <v>ARE055</v>
          </cell>
          <cell r="C4149" t="str">
            <v xml:space="preserve">CABLE AÉREO EN SAN CRISTÓBAL - P18 (1.50 X 2.50 MTS.) PUERTA ANTIPÁNICO, MAS BARRA ANTIPÁNICO TIPO PUSH CON MANIJA PARA PUERTAS CORTAFUEGO. PERFIL EN ALUMINIO ALN-A-218 + PISA VIDRIO ALN-A-222+EMPAQUE DE CAUCHO + PIVOTE. VIDRIO TEMPLANO LAMINADO DE 4 MM + 4 MM + PELICULA DE SEGURIDAD DE 75 MICRAS TRANSPARENTE.
</v>
          </cell>
          <cell r="D4149" t="str">
            <v>UN</v>
          </cell>
          <cell r="E4149">
            <v>806725</v>
          </cell>
        </row>
        <row r="4150">
          <cell r="B4150" t="str">
            <v>ARE058</v>
          </cell>
          <cell r="C4150" t="str">
            <v>CABLE AÉREO EN SAN CRISTÓBAL - P20 (7,15 X 2,96 MTS.) CORTINA EN LAMINA TUBO DE ALUMINIO ANODIZADO, PLATINA DE ALUMINIO DE 3/4" X 1/8" TROQUELADAS</v>
          </cell>
          <cell r="D4150" t="str">
            <v>UN</v>
          </cell>
          <cell r="E4150">
            <v>36016894</v>
          </cell>
        </row>
        <row r="4151">
          <cell r="B4151" t="str">
            <v>ARE064</v>
          </cell>
          <cell r="C4151" t="str">
            <v xml:space="preserve">CABLE AÉREO EN SAN CRISTÓBAL - P3-A (0.90 X 2.20 MTS.) PUERTA EN VIDRIO. PERFIL EN ALUMINIO ALN-A-218 + PISA VIDRIO ALN-A-222+EMPAQUE DE CAUCHO + PIVOTE. VIDRIO TEMPLANO LAMINADO DE 4 MM + 4 MM + PELICULA DE SEGURIDAD DE 75 MICRAS TRANSPARENTE.     </v>
          </cell>
          <cell r="D4151" t="str">
            <v>UN</v>
          </cell>
          <cell r="E4151">
            <v>682550</v>
          </cell>
        </row>
        <row r="4152">
          <cell r="B4152" t="str">
            <v>ARE113</v>
          </cell>
          <cell r="C4152" t="str">
            <v>CABLE AÉREO EN SAN CRISTÓBAL - ACERO ESTRUCTURAL TIPO ASTM A500 Gr. C</v>
          </cell>
          <cell r="D4152" t="str">
            <v>KG</v>
          </cell>
          <cell r="E4152">
            <v>11396.490210843373</v>
          </cell>
        </row>
        <row r="4153">
          <cell r="B4153" t="str">
            <v>ARE114</v>
          </cell>
          <cell r="C4153" t="str">
            <v>CABLE AÉREO EN SAN CRISTÓBAL - BARRAS LISAS PARA RIOSTRAS TIPO 1020</v>
          </cell>
          <cell r="D4153" t="str">
            <v>KG</v>
          </cell>
          <cell r="E4153">
            <v>4784.67</v>
          </cell>
        </row>
        <row r="4154">
          <cell r="B4154" t="str">
            <v>ARE115</v>
          </cell>
          <cell r="C4154" t="str">
            <v>CABLE AÉREO EN SAN CRISTÓBAL - BARRAS LISAS PARA RIOSTRAS TIPO 1045</v>
          </cell>
          <cell r="D4154" t="str">
            <v>KG</v>
          </cell>
          <cell r="E4154">
            <v>3520.6086021505371</v>
          </cell>
        </row>
        <row r="4155">
          <cell r="B4155" t="str">
            <v>ARE110</v>
          </cell>
          <cell r="C4155" t="str">
            <v>CABLE AÉREO EN SAN CRISTÓBAL - ESTRUCTURAL CUAD NEGRO 200 X 200  6.0mm</v>
          </cell>
          <cell r="D4155" t="str">
            <v>KG</v>
          </cell>
          <cell r="E4155">
            <v>9530.0201354567071</v>
          </cell>
        </row>
        <row r="4156">
          <cell r="B4156" t="str">
            <v>ARE111</v>
          </cell>
          <cell r="C4156" t="str">
            <v>CABLE AÉREO EN SAN CRISTÓBAL - LAMINA COLABORANTE CAL.16 1.50mm</v>
          </cell>
          <cell r="D4156" t="str">
            <v>M2</v>
          </cell>
          <cell r="E4156">
            <v>128667.67976976557</v>
          </cell>
        </row>
        <row r="4157">
          <cell r="B4157" t="str">
            <v>ARE139</v>
          </cell>
          <cell r="C4157" t="str">
            <v>CABLE AÉREO EN SAN CRISTÓBAL - LOSETA PREFABRICADA A55 TACTIL ALERTA (40x40x6cm) COLOR AMARILLO</v>
          </cell>
          <cell r="D4157" t="str">
            <v>M2</v>
          </cell>
          <cell r="E4157">
            <v>50606</v>
          </cell>
        </row>
        <row r="4158">
          <cell r="B4158" t="str">
            <v>ARE108</v>
          </cell>
          <cell r="C4158" t="str">
            <v>CABLE AÉREO EN SAN CRISTÓBAL - BANCO RURAL, TIPO M-06-A</v>
          </cell>
          <cell r="D4158" t="str">
            <v>UN</v>
          </cell>
          <cell r="E4158">
            <v>1130500</v>
          </cell>
        </row>
        <row r="4159">
          <cell r="B4159" t="str">
            <v>ARE109</v>
          </cell>
          <cell r="C4159" t="str">
            <v>CABLE AÉREO EN SAN CRISTÓBAL - BOLARDO MEDIANO CON DILATACION PINTADA, TIPO M-15-A</v>
          </cell>
          <cell r="D4159" t="str">
            <v xml:space="preserve">UN </v>
          </cell>
          <cell r="E4159">
            <v>232050</v>
          </cell>
        </row>
        <row r="4160">
          <cell r="B4160" t="str">
            <v>ARE106</v>
          </cell>
          <cell r="C4160" t="str">
            <v>CABLE AÉREO EN SAN CRISTÓBAL - CALISTEMO H=2.5mt (Incluye siembra, caja, tierra negra, abono, tutor, transporte y disposición final de escombros a 28 km). SUMINISTRO Y PLANTACION.</v>
          </cell>
          <cell r="D4160" t="str">
            <v xml:space="preserve">UN </v>
          </cell>
          <cell r="E4160">
            <v>262990</v>
          </cell>
        </row>
        <row r="4161">
          <cell r="B4161" t="str">
            <v>ARE140</v>
          </cell>
          <cell r="C4161" t="str">
            <v>CABLE AÉREO EN SAN CRISTÓBAL - MURO EN TIERRA ARMADA DE ALTURA MÁXIMA
DE 1.8 M INCLUYE: DISEÑO, PREFABRICADOS,
REFUERZO GEOSTRAP, EPDM, ECOELEMENTOS
PARA ACOPIO, LEVAS DE IZAJE, GEOTEXTIL DE
DRENAJE, TODOS LOS ELEMENTOS NECESARIOS
PARA EL MONTAJE DEL MURO</v>
          </cell>
          <cell r="D4161" t="str">
            <v>M2</v>
          </cell>
          <cell r="E4161">
            <v>2464516</v>
          </cell>
        </row>
        <row r="4162">
          <cell r="B4162" t="str">
            <v>ARE141</v>
          </cell>
          <cell r="C4162" t="str">
            <v>CABLE AÉREO EN SAN CRISTÓBAL - PUERTA REJA DE PROTECIÓN (5.09 X 3.00 MTS, PERFIL CUADRADO TUBULAR 25 X 25 MM, PERFIL CIRCULAR TUBULAR DIAMETRO DE 3")</v>
          </cell>
          <cell r="D4162" t="str">
            <v xml:space="preserve">UN </v>
          </cell>
          <cell r="E4162">
            <v>7072732.8700000001</v>
          </cell>
        </row>
        <row r="4163">
          <cell r="B4163" t="str">
            <v>ARE142</v>
          </cell>
          <cell r="C4163" t="str">
            <v>CABLE AÉREO EN SAN CRISTÓBAL - PUERTA REJA DE PROTECIÓN (7.60 X 3.00 MTS, PERFIL CUADRADO TUBULAR 25 X 25 MM, PERFIL CIRCULAR TUBULAR DIAMETRO DE 3")</v>
          </cell>
          <cell r="D4163" t="str">
            <v xml:space="preserve">UN </v>
          </cell>
          <cell r="E4163" t="str">
            <v>$ 9.168.700,10</v>
          </cell>
        </row>
        <row r="4164">
          <cell r="B4164" t="str">
            <v>INE177</v>
          </cell>
          <cell r="C4164" t="str">
            <v>CABLE AÉREO EN SAN CRISTÓBAL - TABLERO GENERAL DE DISTRIBUCION TRIFASICO 208/120V MEDIDAS DIRECTAS 75KVA SEGÚN DIAGRAMA UNIFILAR ESTACIÓN ALTAMIRA, INCLUYE BANCO DE CONDENSADORES 8kVA(2 PASOS).</v>
          </cell>
          <cell r="D4164" t="str">
            <v>UN</v>
          </cell>
          <cell r="E4164">
            <v>13473180</v>
          </cell>
        </row>
        <row r="4165">
          <cell r="B4165" t="str">
            <v>INE215</v>
          </cell>
          <cell r="C4165" t="str">
            <v>CABLE AÉREO EN SAN CRISTÓBAL - SUMINISTRO DE TABLERO GENERAL DE DISTRIBUCION TRIFASICO 208/120V TRANSMILENIO. DE ACUERDO A DIAGRAMA UNIFILAR ESTACIÓN ALTAMIRA.</v>
          </cell>
          <cell r="D4165" t="str">
            <v>UN</v>
          </cell>
          <cell r="E4165">
            <v>10206875</v>
          </cell>
        </row>
        <row r="4166">
          <cell r="B4166" t="str">
            <v>INE198</v>
          </cell>
          <cell r="C4166" t="str">
            <v>CABLE AÉREO EN SAN CRISTÓBAL - TABLERO GENERAL DE DISTRIBUCION TRIFASICO 208/120V MEDIDAS DIRECTAS 30KVA SEGÚN DIAGRAMA UNIFILAR ESTACIÓN 20 DE JULIO, INCLUYE BANCO DE CONDENSADORES DE 5kVAR(2PASOS)</v>
          </cell>
          <cell r="D4166" t="str">
            <v>UN</v>
          </cell>
          <cell r="E4166">
            <v>12640180</v>
          </cell>
        </row>
        <row r="4167">
          <cell r="B4167" t="str">
            <v>INE199</v>
          </cell>
          <cell r="C4167" t="str">
            <v>CABLE AÉREO EN SAN CRISTÓBAL - TABLERO GENERAL DE DISTRIBUCION TRIFASICO 208/120V TRANSMILENIO SEGÚN DIAGRAMA UNIFILAR ESTACIÓN 20 DE JULIO</v>
          </cell>
          <cell r="D4167" t="str">
            <v>UN</v>
          </cell>
          <cell r="E4167">
            <v>10197872</v>
          </cell>
        </row>
        <row r="4168">
          <cell r="B4168" t="str">
            <v>INE193</v>
          </cell>
          <cell r="C4168" t="str">
            <v>CABLE AÉREO EN SAN CRISTÓBAL - TABLERO GENERAL DE DISTRIBUCION TRIFASICO 208/120V MEDIDAS DIRECTAS 250KVA SEGÚN DIAGRAMA UNIFILAR ESTACIÓN VICTORIA</v>
          </cell>
          <cell r="D4168" t="str">
            <v>UN</v>
          </cell>
          <cell r="E4168">
            <v>25942000</v>
          </cell>
        </row>
        <row r="4169">
          <cell r="B4169" t="str">
            <v>INE311</v>
          </cell>
          <cell r="C4169" t="str">
            <v>CABLE AÉREO EN SAN CRISTÓBAL - TABLERO DE CONEXIÓN INVERSORES SSFV HERMETICO  PARA INSTALACIÓN DE TOTALIZADOR PRINCIPAL DE 250A Y TRES TOTALIZADORES DE 85A PARA CADA UNO DE LOS INVERSORES , CERTIFICADO RETIE. MEDIDAS APROXIMADDAS 0,5 M  X 0,3 M X 0,5 M (ANCHO, LARGO, ALTO). INCLUYE SOPORTE DE INSTALACION.</v>
          </cell>
          <cell r="D4169" t="str">
            <v>UN</v>
          </cell>
          <cell r="E4169">
            <v>3167530</v>
          </cell>
        </row>
        <row r="4170">
          <cell r="B4170" t="str">
            <v>INE128</v>
          </cell>
          <cell r="C4170" t="str">
            <v>CABLE AÉREO EN SAN CRISTÓBAL - BREAKER, INTERRUPTOR  O TOTALIZADOR TRIFÁSICO INDUSTRIAL TIPO CAJA MOLDEADA 250A</v>
          </cell>
          <cell r="D4170" t="str">
            <v>UN</v>
          </cell>
          <cell r="E4170">
            <v>491200</v>
          </cell>
        </row>
        <row r="4171">
          <cell r="B4171" t="str">
            <v>INE330</v>
          </cell>
          <cell r="C4171" t="str">
            <v>CABLE AÉREO EN SAN CRISTÓBAL - TABLERO DE CONEXIÓN INVERSORES SSFV HERMETICO  PARA INSTALACIÓN DE TOTALIZADOR PRINCIPAL DE 350A Y CUATRO TOTALIZADORES DE 85A PARA CADA UNO DE LOS INVERSORES , CERTIFICADO RETIE. MEDIDAS APROXIMADDAS 0,5 M  X 0,3 M X 0,5 M (ANCHO, LARGO, ALTO). INCLUYE SOPORTE DE INSTALACION.</v>
          </cell>
          <cell r="D4171" t="str">
            <v>UN</v>
          </cell>
          <cell r="E4171">
            <v>3841844</v>
          </cell>
        </row>
        <row r="4172">
          <cell r="B4172" t="str">
            <v>INE129</v>
          </cell>
          <cell r="C4172" t="str">
            <v>CABLE AÉREO EN SAN CRISTÓBAL - BREAKER, INTERRUPTOR  O TOTALIZADOR TRIFÁSICO INDUSTRIAL TIPO CAJA MOLDEADA 250A</v>
          </cell>
          <cell r="D4172" t="str">
            <v>UN</v>
          </cell>
          <cell r="E4172">
            <v>894850</v>
          </cell>
        </row>
        <row r="4173">
          <cell r="B4173" t="str">
            <v>INE401</v>
          </cell>
          <cell r="C4173" t="str">
            <v>CABLE AÉREO EN SAN CRISTÓBAL - CERTIFICACIÓN RETIE PROYECTOS SERIE 1 INTEFERENCIAS MT</v>
          </cell>
          <cell r="D4173" t="str">
            <v>UN</v>
          </cell>
          <cell r="E4173">
            <v>285600</v>
          </cell>
        </row>
        <row r="4174">
          <cell r="B4174" t="str">
            <v>INE402</v>
          </cell>
          <cell r="C4174" t="str">
            <v>CABLE AÉREO EN SAN CRISTÓBAL - CERTIFICACIÓN RETIE PROYECTOS SERIE 1 MOFICACIÓN REDES MT EXTERIOR ESTACIONES</v>
          </cell>
          <cell r="D4174" t="str">
            <v>UN</v>
          </cell>
          <cell r="E4174">
            <v>571200</v>
          </cell>
        </row>
        <row r="4175">
          <cell r="B4175" t="str">
            <v>INE403</v>
          </cell>
          <cell r="C4175" t="str">
            <v>CABLE AÉREO EN SAN CRISTÓBAL - CERTIFICACIÓN RETILAP PROYECTOS SERIE 6 BT URBANISMOS PILONAS DEL SISTEMA DE TRANSPORTE POR CABLE SAN CRISTOBAL</v>
          </cell>
          <cell r="D4175" t="str">
            <v>UN</v>
          </cell>
          <cell r="E4175">
            <v>7735000</v>
          </cell>
        </row>
        <row r="4176">
          <cell r="B4176" t="str">
            <v>INE404</v>
          </cell>
          <cell r="C4176" t="str">
            <v>CABLE AÉREO EN SAN CRISTÓBAL - CERTIFICACIÓN RETIE PROYECTOS SERIE 5 VICTORIA TRASLADO DE DOS TRANSFORMADORES EN SITIOS DE INFLUENCIA DEL SISTEMA DE TRANSPORTE POR CABLE SAN CRISTOBAL</v>
          </cell>
          <cell r="D4176" t="str">
            <v>UN</v>
          </cell>
          <cell r="E4176">
            <v>2856000</v>
          </cell>
        </row>
        <row r="4177">
          <cell r="B4177" t="str">
            <v>INE405</v>
          </cell>
          <cell r="C4177" t="str">
            <v>CABLE AÉREO EN SAN CRISTÓBAL - CERTIFICACIÓN RETIE PROYECTOS SERIE 4 BT URBANISMOS PILONAS</v>
          </cell>
          <cell r="D4177" t="str">
            <v>UN</v>
          </cell>
          <cell r="E4177">
            <v>119000</v>
          </cell>
        </row>
        <row r="4178">
          <cell r="B4178" t="str">
            <v>INE406</v>
          </cell>
          <cell r="C4178" t="str">
            <v>CABLE AÉREO EN SAN CRISTÓBAL - CERTIFICACIÓN RETIE PROYECTOS SERIE 4 BT URBANISMOS ESTACIONES</v>
          </cell>
          <cell r="D4178" t="str">
            <v>UN</v>
          </cell>
          <cell r="E4178">
            <v>238000</v>
          </cell>
        </row>
        <row r="4179">
          <cell r="B4179" t="str">
            <v>INE407</v>
          </cell>
          <cell r="C4179" t="str">
            <v>CABLE AÉREO EN SAN CRISTÓBAL - CERTIFICACIÓN RETIE PROYECTOS SERIE 6 BT URBANISMOS PILONAS</v>
          </cell>
          <cell r="D4179" t="str">
            <v>UN</v>
          </cell>
          <cell r="E4179">
            <v>119000</v>
          </cell>
        </row>
        <row r="4180">
          <cell r="B4180" t="str">
            <v>INE408</v>
          </cell>
          <cell r="C4180" t="str">
            <v>CABLE AÉREO EN SAN CRISTÓBAL - CERTIFICACIÓN RETIE PROYECTOS SERIE 6 BT URBANISMOS ESTACION LA VICTORIA DEL SISTEMA DE TRANSPORTE POR CABLE SAN CRISTOBAL</v>
          </cell>
          <cell r="D4180" t="str">
            <v>UN</v>
          </cell>
          <cell r="E4180">
            <v>595000</v>
          </cell>
        </row>
        <row r="4181">
          <cell r="B4181" t="str">
            <v>INE409</v>
          </cell>
          <cell r="C4181" t="str">
            <v>CABLE AÉREO EN SAN CRISTÓBAL - CERTIFICACIÓN RETILAP PROYECTOS SERIE 6 BT URBANISMOS PILONAS</v>
          </cell>
          <cell r="D4181" t="str">
            <v>UN</v>
          </cell>
          <cell r="E4181">
            <v>2975000</v>
          </cell>
        </row>
        <row r="4182">
          <cell r="B4182" t="str">
            <v>INE410</v>
          </cell>
          <cell r="C4182" t="str">
            <v>CABLE AÉREO EN SAN CRISTÓBAL - CERTIFICACIÓN RETILAP PROYECTOS SERIE 6 BT URBANISMOS ESTACIONES</v>
          </cell>
          <cell r="D4182" t="str">
            <v>UN</v>
          </cell>
          <cell r="E4182">
            <v>4760000</v>
          </cell>
        </row>
        <row r="4183">
          <cell r="B4183" t="str">
            <v>INE411</v>
          </cell>
          <cell r="C4183" t="str">
            <v>CABLE AÉREO EN SAN CRISTÓBAL - CERTIFICACIÓN RETIE Y RETILAP DE REDES INTERNAS ESTACIONES - INCLUYE ALIMENTADORES Y USO FINAL</v>
          </cell>
          <cell r="D4183" t="str">
            <v>UN</v>
          </cell>
          <cell r="E4183">
            <v>17850000</v>
          </cell>
        </row>
        <row r="4184">
          <cell r="B4184" t="str">
            <v>INE412</v>
          </cell>
          <cell r="C4184" t="str">
            <v>CABLE AÉREO EN SAN CRISTÓBAL - CERTIFICACION RETIE SISTEMA SOLAR FOTOVOLTAICO INSTALADO EN CUEBIERTAS DE LA ESTACIÓN ALTAMIRA DEL SISTEMA DE TRANSPORTE POR CABLE SAN CRISTOBAL</v>
          </cell>
          <cell r="D4184" t="str">
            <v>UN</v>
          </cell>
          <cell r="E4184">
            <v>6283200</v>
          </cell>
        </row>
        <row r="4185">
          <cell r="B4185" t="str">
            <v>INE420</v>
          </cell>
          <cell r="C4185" t="str">
            <v>CABLE AÉREO EN SAN CRISTÓBAL - CERTIFICACIÓN SALIDA DE VOZ/DATOS SENCILLA</v>
          </cell>
          <cell r="D4185" t="str">
            <v>UN</v>
          </cell>
          <cell r="E4185">
            <v>14280</v>
          </cell>
        </row>
        <row r="4186">
          <cell r="B4186" t="str">
            <v>INE421</v>
          </cell>
          <cell r="C4186" t="str">
            <v>CABLE AÉREO EN SAN CRISTÓBAL - CERTIFICACIÓN SALIDA DE VOZ/DATOS DOBLE</v>
          </cell>
          <cell r="D4186" t="str">
            <v>UN</v>
          </cell>
          <cell r="E4186">
            <v>23800</v>
          </cell>
        </row>
        <row r="4187">
          <cell r="B4187" t="str">
            <v>INE095</v>
          </cell>
          <cell r="C4187" t="str">
            <v>CABLE AÉREO EN SAN CRISTÓBAL -ANUNCIADOR REMOTO PARA SISTEMA DE DETECCIÓN TEMPRANA DE INCENDIO</v>
          </cell>
          <cell r="D4187" t="str">
            <v>UN</v>
          </cell>
          <cell r="E4187" t="str">
            <v>$1.271.000</v>
          </cell>
        </row>
        <row r="4188">
          <cell r="B4188" t="str">
            <v xml:space="preserve">INE178 </v>
          </cell>
          <cell r="C4188" t="str">
            <v>CABLE AÉREO EN SAN CRISTÓBAL - TANQUE DE COMBUSTIBLE 2,96 M DE LARGO POR 1,00 M DE DIAMETRO</v>
          </cell>
          <cell r="D4188" t="str">
            <v>UN</v>
          </cell>
          <cell r="E4188">
            <v>19793629</v>
          </cell>
        </row>
        <row r="4189">
          <cell r="B4189" t="str">
            <v>INE179</v>
          </cell>
          <cell r="C4189" t="str">
            <v>CABLE AÉREO EN SAN CRISTÓBAL- TRANSFORMADOR 75 KVA SECO CLASE F 11.400V - 208/120 V 60HZ 3∅  (DYN5)</v>
          </cell>
          <cell r="D4189" t="str">
            <v>UN</v>
          </cell>
          <cell r="E4189">
            <v>15050000</v>
          </cell>
        </row>
        <row r="4190">
          <cell r="B4190" t="str">
            <v>INE150</v>
          </cell>
          <cell r="C4190" t="str">
            <v>CABLE AÉREO EN SAN CRISTÓBAL-CELDA PARA TRANSFORMADOR SECO HASTA 150 KVA 15KV</v>
          </cell>
          <cell r="D4190" t="str">
            <v>UN</v>
          </cell>
          <cell r="E4190">
            <v>4688600</v>
          </cell>
        </row>
        <row r="4191">
          <cell r="B4191" t="str">
            <v>INE159</v>
          </cell>
          <cell r="C4191" t="str">
            <v>CABLE AÉREO EN SAN CRISTÓBAL- TANQUE DE COMBUSTIBLE 2,96 M DE LARGO POR 1,22 M DE DIAMETRO</v>
          </cell>
          <cell r="D4191" t="str">
            <v>UN</v>
          </cell>
          <cell r="E4191">
            <v>20153050</v>
          </cell>
        </row>
        <row r="4192">
          <cell r="B4192" t="str">
            <v>INE160</v>
          </cell>
          <cell r="C4192" t="str">
            <v>CABLE AÉREO EN SAN CRISTÓBAL- TRANSFORMADOR 250 KVA SECO CLASE F 11.400V - 440/254 V 60HZ 3∅  (DYN5)</v>
          </cell>
          <cell r="D4192" t="str">
            <v xml:space="preserve">UN </v>
          </cell>
          <cell r="E4192">
            <v>48580000</v>
          </cell>
        </row>
        <row r="4193">
          <cell r="B4193" t="str">
            <v>INE192</v>
          </cell>
          <cell r="C4193" t="str">
            <v>CABLE AÉREO EN SAN CRISTÓBAL- CELDA PARA TRANSFORMADOR SECO HASTA 750 KVA 15KV</v>
          </cell>
          <cell r="D4193" t="str">
            <v xml:space="preserve">UN </v>
          </cell>
          <cell r="E4193">
            <v>7092400</v>
          </cell>
        </row>
        <row r="4194">
          <cell r="B4194" t="str">
            <v>INE161</v>
          </cell>
          <cell r="C4194" t="str">
            <v>CABLE AÉREO EN SAN CRISTÓBAL- TRANSFORMADOR BAJA - BAJA 100 KVA SECO CALSE H 440- 208/120 V 60HZ 3∅  (DYN5)</v>
          </cell>
          <cell r="D4194" t="str">
            <v>UN</v>
          </cell>
          <cell r="E4194">
            <v>22623090</v>
          </cell>
        </row>
        <row r="4195">
          <cell r="B4195" t="str">
            <v>INE169</v>
          </cell>
          <cell r="C4195" t="str">
            <v>CABLE AÉREO EN SAN CRISTÓBAL- TRANSFORMADOR 500 KVA SECO CLASE F 11.400V - 440/254 V 60HZ 3∅  (DYN5)</v>
          </cell>
          <cell r="D4195" t="str">
            <v>UN</v>
          </cell>
          <cell r="E4195">
            <v>62999999</v>
          </cell>
        </row>
        <row r="4196">
          <cell r="B4196" t="str">
            <v>INE170</v>
          </cell>
          <cell r="C4196" t="str">
            <v>CABLE AÉREO EN SAN CRISTÓBAL-TRANSFORMADOR 630 KVA SECO CLASE F 11.400V - 440/254 V 60HZ 3∅  (DYN5)</v>
          </cell>
          <cell r="D4196" t="str">
            <v xml:space="preserve">UN </v>
          </cell>
          <cell r="E4196">
            <v>71820000</v>
          </cell>
        </row>
        <row r="4197">
          <cell r="B4197" t="str">
            <v>INE171</v>
          </cell>
          <cell r="C4197" t="str">
            <v>CABLE AÉREO EN SAN CRISTÓBAL- TRANSFORMADOR BAJA - BAJA 150 KVA SECO CALSE H 440- 208/120 V 60HZ 3∅  (DYN5)</v>
          </cell>
          <cell r="D4197" t="str">
            <v xml:space="preserve">UN </v>
          </cell>
          <cell r="E4197" t="str">
            <v>$29.096.690</v>
          </cell>
        </row>
        <row r="4198">
          <cell r="B4198" t="str">
            <v>INE186</v>
          </cell>
          <cell r="C4198" t="str">
            <v>CABLE AÉREO EN SAN CRISTÓBAL- TRANSFERENCIA AUTOMATICA BCI 165 HP -  480V CERTIFICADO RETIE</v>
          </cell>
          <cell r="D4198" t="str">
            <v xml:space="preserve">UN </v>
          </cell>
          <cell r="E4198">
            <v>57120000</v>
          </cell>
        </row>
        <row r="4199">
          <cell r="B4199" t="str">
            <v>INE187</v>
          </cell>
          <cell r="C4199" t="str">
            <v>CABLE AÉREO EN SAN CRISTÓBAL-  TRANSFORMADOR 30 KVA SECO CLASE F 11.400V - 208/120 V 60HZ 3∅  (DYN5)</v>
          </cell>
          <cell r="D4199" t="str">
            <v xml:space="preserve">UN </v>
          </cell>
          <cell r="E4199" t="str">
            <v>$12.028.127</v>
          </cell>
        </row>
        <row r="4200">
          <cell r="B4200" t="str">
            <v>INE188</v>
          </cell>
          <cell r="C4200" t="str">
            <v>CABLE AÉREO EN SAN CRISTÓBAL-TRANSFORMADOR BAJA - BAJA 112.5 KVA SECO CLASE H 440- 208/120 V 60HZ 3∅  (DYN5)</v>
          </cell>
          <cell r="D4200" t="str">
            <v xml:space="preserve">UN </v>
          </cell>
          <cell r="E4200">
            <v>24641330</v>
          </cell>
        </row>
        <row r="4201">
          <cell r="B4201" t="str">
            <v>INE153</v>
          </cell>
          <cell r="C4201" t="str">
            <v xml:space="preserve">CABLE AÉREO EN SAN CRISTÓBAL- TRANSFERENCIA AUTOMATICA 16 KVA  208/120V </v>
          </cell>
          <cell r="D4201" t="str">
            <v>UN</v>
          </cell>
          <cell r="E4201">
            <v>2465680</v>
          </cell>
        </row>
        <row r="4202">
          <cell r="B4202" t="str">
            <v>INE154</v>
          </cell>
          <cell r="C4202" t="str">
            <v>CABLE AÉREO EN SAN CRISTÓBAL - TRANSFERENCIA AUTOMATICA - TABLERO GENERAL TRANSMILENIO 208V/120V - 160 KVA ESPACIO PARA MEDIDA SEMIDIRECTA.</v>
          </cell>
          <cell r="D4202" t="str">
            <v>UN</v>
          </cell>
          <cell r="E4202">
            <v>15137000</v>
          </cell>
        </row>
        <row r="4203">
          <cell r="B4203" t="str">
            <v>INE194</v>
          </cell>
          <cell r="C4203" t="str">
            <v>CABLE AÉREO EN SAN CRISTÓBAL - TRANSFERENCIA AUTOMATICA -  POR INTERRUPTORES REGULABLES 640-800 AMP  PARA TRANSFORMADOR 500 KVA - 440 V TABLERO GENERAL DE DISTRIBUCION SEGÚN DIAGRAMA UNIFILAR ESTACIÓN VICTORIA</v>
          </cell>
          <cell r="D4203" t="str">
            <v xml:space="preserve">UN </v>
          </cell>
          <cell r="E4203">
            <v>63048855</v>
          </cell>
        </row>
        <row r="4204">
          <cell r="B4204" t="str">
            <v>INE195</v>
          </cell>
          <cell r="C4204" t="str">
            <v>CABLE AÉREO EN SAN CRISTÓBAL - TRANSFERENCIA AUTOMATICA -  POR INTERRUPTORES REGULABLES 640-800 AMP  PARA TRANSFORMADOR 750 KVA - 440 V TABLERO GENERAL DE DISTRIBUCION SEGÚN DIAGRAMA UNIFILAR ESTACIÓN VICTORIA</v>
          </cell>
          <cell r="D4204" t="str">
            <v xml:space="preserve">UN </v>
          </cell>
          <cell r="E4204">
            <v>60435340</v>
          </cell>
        </row>
        <row r="4205">
          <cell r="B4205" t="str">
            <v>INE210</v>
          </cell>
          <cell r="C4205" t="str">
            <v xml:space="preserve">CABLE AÉREO EN SAN CRISTÓBAL- CONECTOR BIMETALICO PARA CABLE CABLE  6 - 2/0 </v>
          </cell>
          <cell r="D4205" t="str">
            <v xml:space="preserve">UN </v>
          </cell>
          <cell r="E4205">
            <v>6950</v>
          </cell>
        </row>
        <row r="4206">
          <cell r="B4206" t="str">
            <v>INE300</v>
          </cell>
          <cell r="C4206" t="str">
            <v xml:space="preserve">CABLE AÉREO EN SAN CRISTÓBAL- PANEL SOLAR 535 WP INCLUYE SOPORTE DE FIJACION A CUBIERTA </v>
          </cell>
          <cell r="D4206" t="str">
            <v>UN</v>
          </cell>
          <cell r="E4206">
            <v>1080520</v>
          </cell>
        </row>
        <row r="4207">
          <cell r="B4207" t="str">
            <v>REI413</v>
          </cell>
          <cell r="C4207" t="str">
            <v>CABLE AÉREO EN SAN CRISTÓBAL - CERTIFICACIÓN RETIE PROYECTOS SERIE 3 MT ESTACION 20 DE JULIO DEL SISTEMA DE TRANSPORTE POR CABLE SAN CRISTOBAL, SEGÚN DISEÑO DE LA ESTACIÓN.</v>
          </cell>
          <cell r="D4207" t="str">
            <v>UN</v>
          </cell>
          <cell r="E4207">
            <v>5117000</v>
          </cell>
        </row>
        <row r="4208">
          <cell r="B4208" t="str">
            <v>REI414</v>
          </cell>
          <cell r="C4208" t="str">
            <v>CABLE AÉREO EN SAN CRISTÓBAL - CERTIFICACIÓN RETIE PROYECTOS SERIE 3 MT ESTACION ALTAMIRA DEL SISTEMA DE TRANSPORTE POR CABLE SAN CRISTOBAL, SEGÚN DISEÑO DE LA ESTACIÓN.</v>
          </cell>
          <cell r="D4208" t="str">
            <v>UN</v>
          </cell>
          <cell r="E4208">
            <v>5712000</v>
          </cell>
        </row>
        <row r="4209">
          <cell r="B4209" t="str">
            <v>INE415</v>
          </cell>
          <cell r="C4209" t="str">
            <v>CABLE AÉREO EN SAN CRISTÓBAL - CERTIFICACIÓN RETIE PROYECTOS SERIE 5 ALTAMIRA TRASLADO DE UN TRANSFORMADOR EN SITIOS DE INFLUENCIA DEL SISTEMA DE TRANSPORTE POR CABLE SAN CRISTOBAL</v>
          </cell>
          <cell r="D4209" t="str">
            <v>UN</v>
          </cell>
          <cell r="E4209">
            <v>1428000</v>
          </cell>
        </row>
        <row r="4210">
          <cell r="B4210" t="str">
            <v>INE416</v>
          </cell>
          <cell r="C4210" t="str">
            <v>CABLE AÉREO EN SAN CRISTÓBAL - CERTIFICACIÓN RETIE PROYECTOS SERIE 6 BT URBANISMO ESTACION ALTAMIRA DEL SISTEMA DE TRANSPORTE POR CABLE SAN CRISTOBAL</v>
          </cell>
          <cell r="D4210" t="str">
            <v>UN</v>
          </cell>
          <cell r="E4210">
            <v>238000</v>
          </cell>
        </row>
        <row r="4211">
          <cell r="B4211" t="str">
            <v>INE417</v>
          </cell>
          <cell r="C4211" t="str">
            <v>CABLE AÉREO EN SAN CRISTÓBAL - CERTIFICACION RETIE SISTEMA SOLAR FOTOVOLTAICO INSTALADO EN CUEBIERTAS DE LAS ESTACIÓN 20 DE JULIO DEL SISTEMA DE TRANSPORTE POR CABLE SAN CRISTOBAL</v>
          </cell>
          <cell r="D4211" t="str">
            <v>UN</v>
          </cell>
          <cell r="E4211">
            <v>4046000</v>
          </cell>
        </row>
        <row r="4212">
          <cell r="B4212" t="str">
            <v>INE418</v>
          </cell>
          <cell r="C4212" t="str">
            <v>CABLE AÉREO EN SAN CRISTÓBAL - CERTIFICACION RETIE SISTEMA SOLAR FOTOVOLTAICO INSTALADO EN CUEBIERTAS DE LAS ESTACIÓN LA VICTORIA DEL SISTEMA DE TRANSPORTE POR CABLE SAN CRISTOBAL</v>
          </cell>
          <cell r="D4212" t="str">
            <v>UN</v>
          </cell>
          <cell r="E4212">
            <v>4379200</v>
          </cell>
        </row>
        <row r="4213">
          <cell r="B4213" t="str">
            <v>ARE021</v>
          </cell>
          <cell r="C4213" t="str">
            <v>SISTEMA PARA DETENCIÓN DE CAÍDAS E INSTALACIÓN DE MAQUINARÍA DE LIMPIEZA DE FACHADAS.TIPO RIEL RIGIDO FABRICADO EN ALUMINIO 6061 DE ALTA RESISTENCIA CON RECUBRIMIENTO A LA CORROSIÓN ANODIZADO, O SIMILAR EQUIVALENTE. INCLUYE (FIJACIONES, SOPORTES, CURVAS, UNIONES, CARROS (4) MOVILES, ACCESORIOS, SUMINISTRO E INSTALACIÓN)</v>
          </cell>
          <cell r="D4213" t="str">
            <v>M</v>
          </cell>
          <cell r="E4213">
            <v>2996232</v>
          </cell>
        </row>
        <row r="4214">
          <cell r="B4214" t="str">
            <v>ARE144</v>
          </cell>
          <cell r="C4214" t="str">
            <v>SUMINISTRO E INSTALACION FACHADA FLOTANTE SERIE 45 PESADA ALUMINIO ANODIZADO AL NATURAL 100%ALUMINA, INCLUYE VIDRIO CRISTAL LAMINADO 5+5 INCOLORO MAS PELICULA DE 75 MICRAS + TEMPLADO INCLUYE ANCLAJES APLACA CON PERFIL REF.: ANCLA 104 TODO SELLADO CON SILICONA ESTRUCTURAL TIPO DOW CORNING</v>
          </cell>
          <cell r="D4214" t="str">
            <v>M2</v>
          </cell>
          <cell r="E4214">
            <v>1367942</v>
          </cell>
        </row>
        <row r="4215">
          <cell r="B4215" t="str">
            <v>ARE143</v>
          </cell>
          <cell r="C4215" t="str">
            <v>CABLE AÉREO EN SAN CRISTOBAL - MANTO IMPERMEABILIZANTE CON ALUMINIO REFLECTIVO AUTOADHESIVO.</v>
          </cell>
          <cell r="D4215" t="str">
            <v>M2</v>
          </cell>
          <cell r="E4215">
            <v>32190</v>
          </cell>
        </row>
        <row r="4216">
          <cell r="B4216" t="str">
            <v>RHI708</v>
          </cell>
          <cell r="C4216" t="str">
            <v>CABLE AÉREO EN SAN CRISTOBAL - PLANTA TRATAMIENTO AGUAS LLUVIAS Q=3 M3/H (INCLUYE EQUIPOS, FILTROS, DOSIFICADOR DE CLORO, TABLERO, TUBERIA, ACCESORIOS E INSTALACIÓN)</v>
          </cell>
          <cell r="D4216" t="str">
            <v>UN</v>
          </cell>
          <cell r="E4216">
            <v>30288341</v>
          </cell>
        </row>
      </sheetData>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6E3EC-1887-448C-BC26-BFE4426E8F34}">
  <sheetPr>
    <pageSetUpPr fitToPage="1"/>
  </sheetPr>
  <dimension ref="A1:AY65"/>
  <sheetViews>
    <sheetView tabSelected="1" zoomScale="70" zoomScaleNormal="70" workbookViewId="0">
      <selection activeCell="M45" sqref="M45"/>
    </sheetView>
  </sheetViews>
  <sheetFormatPr baseColWidth="10" defaultColWidth="13.140625" defaultRowHeight="12.75" x14ac:dyDescent="0.25"/>
  <cols>
    <col min="1" max="1" width="10.42578125" style="104" bestFit="1" customWidth="1"/>
    <col min="2" max="2" width="34.28515625" style="2" customWidth="1"/>
    <col min="3" max="3" width="26.85546875" style="2" customWidth="1"/>
    <col min="4" max="4" width="13" style="2" customWidth="1"/>
    <col min="5" max="5" width="8.5703125" style="2" customWidth="1"/>
    <col min="6" max="6" width="11" style="2" customWidth="1"/>
    <col min="7" max="7" width="25.85546875" style="105" customWidth="1"/>
    <col min="8" max="8" width="19.28515625" style="2" bestFit="1" customWidth="1"/>
    <col min="9" max="9" width="13.85546875" style="1" customWidth="1"/>
    <col min="10" max="10" width="27.42578125" style="2" customWidth="1"/>
    <col min="11" max="11" width="15.5703125" style="1" bestFit="1" customWidth="1"/>
    <col min="12" max="12" width="24.7109375" style="2" customWidth="1"/>
    <col min="13" max="13" width="17.28515625" style="2" bestFit="1" customWidth="1"/>
    <col min="14" max="14" width="16.140625" style="2" bestFit="1" customWidth="1"/>
    <col min="15" max="16384" width="13.140625" style="2"/>
  </cols>
  <sheetData>
    <row r="1" spans="1:51" ht="13.5" thickBot="1" x14ac:dyDescent="0.25">
      <c r="A1" s="174"/>
      <c r="B1" s="174"/>
      <c r="C1" s="174"/>
      <c r="D1" s="174"/>
      <c r="E1" s="174"/>
      <c r="F1" s="174"/>
      <c r="G1" s="174"/>
      <c r="H1" s="174"/>
      <c r="I1" s="174"/>
      <c r="J1" s="174"/>
    </row>
    <row r="2" spans="1:51" ht="28.5" customHeight="1" x14ac:dyDescent="0.25">
      <c r="A2" s="175" t="s">
        <v>0</v>
      </c>
      <c r="B2" s="176"/>
      <c r="C2" s="176"/>
      <c r="D2" s="176"/>
      <c r="E2" s="176"/>
      <c r="F2" s="176"/>
      <c r="G2" s="176"/>
      <c r="H2" s="176"/>
      <c r="I2" s="176"/>
      <c r="J2" s="177"/>
    </row>
    <row r="3" spans="1:51" s="9" customFormat="1" ht="10.5" customHeight="1" thickBot="1" x14ac:dyDescent="0.3">
      <c r="A3" s="3"/>
      <c r="B3" s="4"/>
      <c r="C3" s="4"/>
      <c r="D3" s="4"/>
      <c r="E3" s="4"/>
      <c r="F3" s="4"/>
      <c r="G3" s="5"/>
      <c r="H3" s="4"/>
      <c r="I3" s="4"/>
      <c r="J3" s="6"/>
      <c r="K3" s="7"/>
      <c r="L3" s="8"/>
    </row>
    <row r="4" spans="1:51" s="12" customFormat="1" ht="22.15" customHeight="1" x14ac:dyDescent="0.25">
      <c r="A4" s="178" t="s">
        <v>1</v>
      </c>
      <c r="B4" s="179"/>
      <c r="C4" s="179"/>
      <c r="D4" s="180">
        <v>1201339666</v>
      </c>
      <c r="E4" s="180"/>
      <c r="F4" s="180"/>
      <c r="G4" s="181"/>
      <c r="H4" s="4"/>
      <c r="I4" s="4"/>
      <c r="J4" s="6"/>
      <c r="K4" s="10"/>
      <c r="L4" s="200"/>
      <c r="M4" s="11"/>
    </row>
    <row r="5" spans="1:51" s="14" customFormat="1" ht="39.75" customHeight="1" thickBot="1" x14ac:dyDescent="0.3">
      <c r="A5" s="182" t="s">
        <v>2</v>
      </c>
      <c r="B5" s="183"/>
      <c r="C5" s="183"/>
      <c r="D5" s="184" t="s">
        <v>3</v>
      </c>
      <c r="E5" s="183"/>
      <c r="F5" s="183"/>
      <c r="G5" s="185"/>
      <c r="H5" s="4" t="s">
        <v>4</v>
      </c>
      <c r="I5" s="4"/>
      <c r="J5" s="6"/>
      <c r="K5" s="13"/>
    </row>
    <row r="6" spans="1:51" s="14" customFormat="1" ht="10.5" customHeight="1" x14ac:dyDescent="0.25">
      <c r="A6" s="15"/>
      <c r="B6" s="1"/>
      <c r="C6" s="1"/>
      <c r="D6" s="1"/>
      <c r="E6" s="1"/>
      <c r="F6" s="1"/>
      <c r="G6" s="16"/>
      <c r="H6" s="1"/>
      <c r="I6" s="1"/>
      <c r="J6" s="17"/>
      <c r="K6" s="13"/>
    </row>
    <row r="7" spans="1:51" s="19" customFormat="1" ht="25.5" customHeight="1" x14ac:dyDescent="0.25">
      <c r="A7" s="160" t="s">
        <v>5</v>
      </c>
      <c r="B7" s="136" t="s">
        <v>6</v>
      </c>
      <c r="C7" s="136"/>
      <c r="D7" s="136"/>
      <c r="E7" s="136"/>
      <c r="F7" s="136"/>
      <c r="G7" s="136"/>
      <c r="H7" s="136"/>
      <c r="I7" s="136"/>
      <c r="J7" s="137"/>
      <c r="K7" s="18"/>
    </row>
    <row r="8" spans="1:51" s="12" customFormat="1" ht="25.5" customHeight="1" x14ac:dyDescent="0.25">
      <c r="A8" s="160"/>
      <c r="B8" s="169" t="s">
        <v>7</v>
      </c>
      <c r="C8" s="170"/>
      <c r="D8" s="170"/>
      <c r="E8" s="170"/>
      <c r="F8" s="170"/>
      <c r="G8" s="170"/>
      <c r="H8" s="170"/>
      <c r="I8" s="170"/>
      <c r="J8" s="171"/>
      <c r="K8" s="10"/>
    </row>
    <row r="9" spans="1:51" s="12" customFormat="1" ht="25.5" x14ac:dyDescent="0.25">
      <c r="A9" s="160"/>
      <c r="B9" s="172" t="s">
        <v>8</v>
      </c>
      <c r="C9" s="172"/>
      <c r="D9" s="20" t="s">
        <v>9</v>
      </c>
      <c r="E9" s="172" t="s">
        <v>10</v>
      </c>
      <c r="F9" s="172"/>
      <c r="G9" s="21" t="s">
        <v>11</v>
      </c>
      <c r="H9" s="20" t="s">
        <v>12</v>
      </c>
      <c r="I9" s="20" t="s">
        <v>13</v>
      </c>
      <c r="J9" s="22" t="s">
        <v>14</v>
      </c>
      <c r="K9" s="10" t="s">
        <v>15</v>
      </c>
    </row>
    <row r="10" spans="1:51" s="12" customFormat="1" x14ac:dyDescent="0.25">
      <c r="A10" s="160"/>
      <c r="B10" s="172"/>
      <c r="C10" s="172"/>
      <c r="D10" s="23" t="s">
        <v>16</v>
      </c>
      <c r="E10" s="173" t="s">
        <v>17</v>
      </c>
      <c r="F10" s="173"/>
      <c r="G10" s="24" t="s">
        <v>18</v>
      </c>
      <c r="H10" s="23" t="s">
        <v>19</v>
      </c>
      <c r="I10" s="23" t="s">
        <v>20</v>
      </c>
      <c r="J10" s="25" t="s">
        <v>21</v>
      </c>
      <c r="K10" s="10"/>
    </row>
    <row r="11" spans="1:51" s="12" customFormat="1" x14ac:dyDescent="0.25">
      <c r="A11" s="26" t="s">
        <v>22</v>
      </c>
      <c r="B11" s="27" t="s">
        <v>23</v>
      </c>
      <c r="C11" s="28"/>
      <c r="D11" s="29"/>
      <c r="E11" s="29"/>
      <c r="F11" s="29"/>
      <c r="G11" s="30"/>
      <c r="H11" s="29"/>
      <c r="I11" s="29"/>
      <c r="J11" s="31"/>
      <c r="K11" s="10"/>
    </row>
    <row r="12" spans="1:51" s="10" customFormat="1" x14ac:dyDescent="0.25">
      <c r="A12" s="32" t="s">
        <v>24</v>
      </c>
      <c r="B12" s="163" t="s">
        <v>25</v>
      </c>
      <c r="C12" s="164"/>
      <c r="D12" s="33">
        <v>1</v>
      </c>
      <c r="E12" s="165">
        <v>0.4</v>
      </c>
      <c r="F12" s="166"/>
      <c r="G12" s="34">
        <v>3500000</v>
      </c>
      <c r="H12" s="35">
        <v>2.2000000000000002</v>
      </c>
      <c r="I12" s="36">
        <v>4</v>
      </c>
      <c r="J12" s="37">
        <f>ROUND(D12*E12*G12*H12*I12,0)</f>
        <v>12320000</v>
      </c>
      <c r="K12" s="38"/>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row>
    <row r="13" spans="1:51" s="10" customFormat="1" x14ac:dyDescent="0.25">
      <c r="A13" s="32" t="s">
        <v>26</v>
      </c>
      <c r="B13" s="163" t="s">
        <v>27</v>
      </c>
      <c r="C13" s="164"/>
      <c r="D13" s="33">
        <v>1</v>
      </c>
      <c r="E13" s="165">
        <v>1</v>
      </c>
      <c r="F13" s="166"/>
      <c r="G13" s="34">
        <v>2800000</v>
      </c>
      <c r="H13" s="35">
        <v>2.2000000000000002</v>
      </c>
      <c r="I13" s="36">
        <v>4</v>
      </c>
      <c r="J13" s="37">
        <f>ROUND(D13*E13*G13*H13*I13,0)</f>
        <v>24640000</v>
      </c>
      <c r="K13" s="38"/>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row>
    <row r="14" spans="1:51" s="10" customFormat="1" x14ac:dyDescent="0.25">
      <c r="A14" s="32" t="s">
        <v>28</v>
      </c>
      <c r="B14" s="163" t="s">
        <v>29</v>
      </c>
      <c r="C14" s="164"/>
      <c r="D14" s="33">
        <v>1</v>
      </c>
      <c r="E14" s="165">
        <v>1</v>
      </c>
      <c r="F14" s="166"/>
      <c r="G14" s="34">
        <v>2000000</v>
      </c>
      <c r="H14" s="35">
        <v>2.2000000000000002</v>
      </c>
      <c r="I14" s="36">
        <v>4</v>
      </c>
      <c r="J14" s="37">
        <f>ROUND(D14*E14*G14*H14*I14,0)</f>
        <v>17600000</v>
      </c>
      <c r="K14" s="38"/>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row>
    <row r="15" spans="1:51" s="10" customFormat="1" x14ac:dyDescent="0.25">
      <c r="A15" s="188" t="s">
        <v>91</v>
      </c>
      <c r="B15" s="186" t="s">
        <v>92</v>
      </c>
      <c r="C15" s="187"/>
      <c r="D15" s="189">
        <v>1</v>
      </c>
      <c r="E15" s="190">
        <v>0.3</v>
      </c>
      <c r="F15" s="191"/>
      <c r="G15" s="192">
        <v>3200000</v>
      </c>
      <c r="H15" s="193">
        <v>2.2000000000000002</v>
      </c>
      <c r="I15" s="194">
        <v>4</v>
      </c>
      <c r="J15" s="195">
        <f>ROUND(D15*E15*G15*H15*I15,0)</f>
        <v>8448000</v>
      </c>
      <c r="K15" s="38"/>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row>
    <row r="16" spans="1:51" s="12" customFormat="1" x14ac:dyDescent="0.2">
      <c r="A16" s="108" t="s">
        <v>30</v>
      </c>
      <c r="B16" s="198" t="s">
        <v>31</v>
      </c>
      <c r="C16" s="199"/>
      <c r="D16" s="109"/>
      <c r="E16" s="130"/>
      <c r="F16" s="132"/>
      <c r="G16" s="196"/>
      <c r="H16" s="197"/>
      <c r="I16" s="109"/>
      <c r="J16" s="109"/>
      <c r="K16" s="38"/>
    </row>
    <row r="17" spans="1:51" s="10" customFormat="1" x14ac:dyDescent="0.25">
      <c r="A17" s="32" t="s">
        <v>32</v>
      </c>
      <c r="B17" s="163" t="s">
        <v>33</v>
      </c>
      <c r="C17" s="164"/>
      <c r="D17" s="33">
        <v>1</v>
      </c>
      <c r="E17" s="165">
        <v>0.7</v>
      </c>
      <c r="F17" s="166"/>
      <c r="G17" s="34">
        <v>1950000</v>
      </c>
      <c r="H17" s="35">
        <v>2.2000000000000002</v>
      </c>
      <c r="I17" s="36">
        <v>4</v>
      </c>
      <c r="J17" s="37">
        <f>ROUND(D17*E17*G17*H17*I17,0)</f>
        <v>12012000</v>
      </c>
      <c r="K17" s="38"/>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row>
    <row r="18" spans="1:51" s="12" customFormat="1" ht="13.9" customHeight="1" x14ac:dyDescent="0.25">
      <c r="A18" s="32" t="s">
        <v>34</v>
      </c>
      <c r="B18" s="167" t="s">
        <v>35</v>
      </c>
      <c r="C18" s="167"/>
      <c r="D18" s="33">
        <v>1</v>
      </c>
      <c r="E18" s="168">
        <v>0.7</v>
      </c>
      <c r="F18" s="168"/>
      <c r="G18" s="34">
        <v>1423500</v>
      </c>
      <c r="H18" s="35">
        <v>2.2000000000000002</v>
      </c>
      <c r="I18" s="36">
        <v>4</v>
      </c>
      <c r="J18" s="39">
        <f>ROUND(D18*E18*G18*H18*I18,0)</f>
        <v>8768760</v>
      </c>
      <c r="K18" s="38"/>
    </row>
    <row r="19" spans="1:51" s="12" customFormat="1" ht="13.9" customHeight="1" x14ac:dyDescent="0.25">
      <c r="A19" s="32" t="s">
        <v>36</v>
      </c>
      <c r="B19" s="167" t="s">
        <v>37</v>
      </c>
      <c r="C19" s="167"/>
      <c r="D19" s="33">
        <v>1</v>
      </c>
      <c r="E19" s="168">
        <v>1</v>
      </c>
      <c r="F19" s="168"/>
      <c r="G19" s="34">
        <v>1423500</v>
      </c>
      <c r="H19" s="35">
        <v>2.2000000000000002</v>
      </c>
      <c r="I19" s="36">
        <v>4</v>
      </c>
      <c r="J19" s="39">
        <f>ROUND(D19*E19*G19*H19*I19,0)</f>
        <v>12526800</v>
      </c>
      <c r="K19" s="38"/>
    </row>
    <row r="20" spans="1:51" s="12" customFormat="1" x14ac:dyDescent="0.25">
      <c r="A20" s="155" t="s">
        <v>38</v>
      </c>
      <c r="B20" s="156"/>
      <c r="C20" s="156"/>
      <c r="D20" s="156"/>
      <c r="E20" s="156"/>
      <c r="F20" s="156"/>
      <c r="G20" s="156"/>
      <c r="H20" s="157"/>
      <c r="I20" s="158">
        <f>SUM(J12:J19)</f>
        <v>96315560</v>
      </c>
      <c r="J20" s="159"/>
      <c r="K20" s="10"/>
    </row>
    <row r="21" spans="1:51" s="12" customFormat="1" x14ac:dyDescent="0.25">
      <c r="A21" s="160" t="s">
        <v>5</v>
      </c>
      <c r="B21" s="136" t="s">
        <v>39</v>
      </c>
      <c r="C21" s="136"/>
      <c r="D21" s="136"/>
      <c r="E21" s="136"/>
      <c r="F21" s="136"/>
      <c r="G21" s="136"/>
      <c r="H21" s="136"/>
      <c r="I21" s="136"/>
      <c r="J21" s="137"/>
      <c r="K21" s="10"/>
    </row>
    <row r="22" spans="1:51" s="12" customFormat="1" x14ac:dyDescent="0.25">
      <c r="A22" s="161"/>
      <c r="B22" s="162" t="s">
        <v>40</v>
      </c>
      <c r="C22" s="162"/>
      <c r="D22" s="162"/>
      <c r="E22" s="162"/>
      <c r="F22" s="40" t="s">
        <v>41</v>
      </c>
      <c r="G22" s="162" t="s">
        <v>42</v>
      </c>
      <c r="H22" s="162"/>
      <c r="I22" s="41" t="s">
        <v>43</v>
      </c>
      <c r="J22" s="42" t="s">
        <v>44</v>
      </c>
      <c r="K22" s="10"/>
    </row>
    <row r="23" spans="1:51" s="12" customFormat="1" x14ac:dyDescent="0.25">
      <c r="A23" s="43" t="s">
        <v>45</v>
      </c>
      <c r="B23" s="44" t="s">
        <v>46</v>
      </c>
      <c r="C23" s="44"/>
      <c r="D23" s="44"/>
      <c r="E23" s="44"/>
      <c r="F23" s="45"/>
      <c r="G23" s="44"/>
      <c r="H23" s="44"/>
      <c r="I23" s="44"/>
      <c r="J23" s="46"/>
      <c r="K23" s="10"/>
    </row>
    <row r="24" spans="1:51" s="12" customFormat="1" ht="40.5" customHeight="1" x14ac:dyDescent="0.25">
      <c r="A24" s="47" t="s">
        <v>47</v>
      </c>
      <c r="B24" s="145" t="s">
        <v>48</v>
      </c>
      <c r="C24" s="146"/>
      <c r="D24" s="146"/>
      <c r="E24" s="146"/>
      <c r="F24" s="48">
        <v>1</v>
      </c>
      <c r="G24" s="147">
        <v>2000000</v>
      </c>
      <c r="H24" s="147"/>
      <c r="I24" s="49">
        <v>4</v>
      </c>
      <c r="J24" s="50">
        <f>+F24*G24*I24</f>
        <v>8000000</v>
      </c>
      <c r="K24" s="10"/>
    </row>
    <row r="25" spans="1:51" s="12" customFormat="1" ht="27" customHeight="1" x14ac:dyDescent="0.25">
      <c r="A25" s="47" t="s">
        <v>49</v>
      </c>
      <c r="B25" s="148" t="s">
        <v>50</v>
      </c>
      <c r="C25" s="149"/>
      <c r="D25" s="149"/>
      <c r="E25" s="149"/>
      <c r="F25" s="51">
        <v>1</v>
      </c>
      <c r="G25" s="150">
        <v>1100000</v>
      </c>
      <c r="H25" s="150"/>
      <c r="I25" s="36">
        <v>4</v>
      </c>
      <c r="J25" s="39">
        <f>+F25*G25*I25</f>
        <v>4400000</v>
      </c>
      <c r="K25" s="10"/>
      <c r="L25" s="11"/>
    </row>
    <row r="26" spans="1:51" s="12" customFormat="1" x14ac:dyDescent="0.25">
      <c r="A26" s="43" t="s">
        <v>51</v>
      </c>
      <c r="B26" s="44" t="s">
        <v>52</v>
      </c>
      <c r="C26" s="44"/>
      <c r="D26" s="44"/>
      <c r="E26" s="44"/>
      <c r="F26" s="45"/>
      <c r="G26" s="44"/>
      <c r="H26" s="44"/>
      <c r="I26" s="44"/>
      <c r="J26" s="46"/>
      <c r="K26" s="10"/>
      <c r="L26" s="52"/>
    </row>
    <row r="27" spans="1:51" s="12" customFormat="1" x14ac:dyDescent="0.25">
      <c r="A27" s="53" t="s">
        <v>53</v>
      </c>
      <c r="B27" s="151" t="s">
        <v>54</v>
      </c>
      <c r="C27" s="152"/>
      <c r="D27" s="152"/>
      <c r="E27" s="152"/>
      <c r="F27" s="54">
        <v>1</v>
      </c>
      <c r="G27" s="150">
        <v>5500000</v>
      </c>
      <c r="H27" s="150"/>
      <c r="I27" s="36" t="s">
        <v>55</v>
      </c>
      <c r="J27" s="39">
        <f>G27</f>
        <v>5500000</v>
      </c>
      <c r="K27" s="10"/>
    </row>
    <row r="28" spans="1:51" s="12" customFormat="1" x14ac:dyDescent="0.25">
      <c r="A28" s="53" t="s">
        <v>56</v>
      </c>
      <c r="B28" s="148" t="s">
        <v>57</v>
      </c>
      <c r="C28" s="149"/>
      <c r="D28" s="149"/>
      <c r="E28" s="149"/>
      <c r="F28" s="54">
        <v>1</v>
      </c>
      <c r="G28" s="150">
        <v>1500000</v>
      </c>
      <c r="H28" s="150"/>
      <c r="I28" s="36">
        <v>4</v>
      </c>
      <c r="J28" s="39">
        <f>+F28*G28*I28</f>
        <v>6000000</v>
      </c>
      <c r="K28" s="10"/>
    </row>
    <row r="29" spans="1:51" s="12" customFormat="1" ht="26.25" customHeight="1" x14ac:dyDescent="0.25">
      <c r="A29" s="53" t="s">
        <v>58</v>
      </c>
      <c r="B29" s="148" t="s">
        <v>59</v>
      </c>
      <c r="C29" s="149"/>
      <c r="D29" s="149"/>
      <c r="E29" s="149"/>
      <c r="F29" s="54">
        <v>1</v>
      </c>
      <c r="G29" s="150">
        <v>5000000</v>
      </c>
      <c r="H29" s="150"/>
      <c r="I29" s="36">
        <v>4</v>
      </c>
      <c r="J29" s="39">
        <f>G29*I29</f>
        <v>20000000</v>
      </c>
      <c r="K29" s="10"/>
    </row>
    <row r="30" spans="1:51" s="12" customFormat="1" x14ac:dyDescent="0.25">
      <c r="A30" s="55"/>
      <c r="B30" s="56" t="s">
        <v>60</v>
      </c>
      <c r="C30" s="57"/>
      <c r="D30" s="57"/>
      <c r="E30" s="57"/>
      <c r="F30" s="57"/>
      <c r="G30" s="58"/>
      <c r="H30" s="57"/>
      <c r="I30" s="59"/>
      <c r="J30" s="60">
        <f>SUM(J24:J29)</f>
        <v>43900000</v>
      </c>
      <c r="K30" s="10"/>
    </row>
    <row r="31" spans="1:51" s="12" customFormat="1" x14ac:dyDescent="0.25">
      <c r="A31" s="55"/>
      <c r="B31" s="153"/>
      <c r="C31" s="153"/>
      <c r="D31" s="153"/>
      <c r="E31" s="153"/>
      <c r="F31" s="153"/>
      <c r="G31" s="153"/>
      <c r="H31" s="153"/>
      <c r="I31" s="153"/>
      <c r="J31" s="154"/>
      <c r="K31" s="10"/>
    </row>
    <row r="32" spans="1:51" s="12" customFormat="1" ht="12.75" customHeight="1" x14ac:dyDescent="0.25">
      <c r="A32" s="55"/>
      <c r="B32" s="61" t="s">
        <v>61</v>
      </c>
      <c r="C32" s="57"/>
      <c r="D32" s="57"/>
      <c r="E32" s="57"/>
      <c r="F32" s="57"/>
      <c r="G32" s="58"/>
      <c r="H32" s="57"/>
      <c r="I32" s="59"/>
      <c r="J32" s="62">
        <f>+J30+I20</f>
        <v>140215560</v>
      </c>
      <c r="K32" s="10"/>
    </row>
    <row r="33" spans="1:14" s="64" customFormat="1" x14ac:dyDescent="0.25">
      <c r="A33" s="55"/>
      <c r="B33" s="142"/>
      <c r="C33" s="143"/>
      <c r="D33" s="143"/>
      <c r="E33" s="143"/>
      <c r="F33" s="143"/>
      <c r="G33" s="143"/>
      <c r="H33" s="143"/>
      <c r="I33" s="143"/>
      <c r="J33" s="144"/>
      <c r="K33" s="63"/>
    </row>
    <row r="34" spans="1:14" s="64" customFormat="1" x14ac:dyDescent="0.25">
      <c r="A34" s="55"/>
      <c r="B34" s="65" t="s">
        <v>62</v>
      </c>
      <c r="C34" s="66"/>
      <c r="D34" s="66"/>
      <c r="E34" s="66"/>
      <c r="F34" s="66"/>
      <c r="G34" s="67"/>
      <c r="H34" s="66"/>
      <c r="I34" s="59"/>
      <c r="J34" s="68">
        <f>J32/D4</f>
        <v>0.11671599961971121</v>
      </c>
      <c r="K34" s="63"/>
    </row>
    <row r="35" spans="1:14" s="12" customFormat="1" x14ac:dyDescent="0.25">
      <c r="A35" s="55"/>
      <c r="B35" s="56"/>
      <c r="C35" s="66"/>
      <c r="D35" s="66"/>
      <c r="E35" s="66"/>
      <c r="F35" s="66"/>
      <c r="G35" s="67"/>
      <c r="H35" s="66"/>
      <c r="I35" s="59"/>
      <c r="J35" s="69"/>
      <c r="K35" s="10"/>
    </row>
    <row r="36" spans="1:14" s="12" customFormat="1" x14ac:dyDescent="0.25">
      <c r="A36" s="135" t="s">
        <v>63</v>
      </c>
      <c r="B36" s="136"/>
      <c r="C36" s="136"/>
      <c r="D36" s="136"/>
      <c r="E36" s="136"/>
      <c r="F36" s="136"/>
      <c r="G36" s="136"/>
      <c r="H36" s="136"/>
      <c r="I36" s="136"/>
      <c r="J36" s="137"/>
      <c r="K36" s="10"/>
    </row>
    <row r="37" spans="1:14" s="12" customFormat="1" x14ac:dyDescent="0.25">
      <c r="A37" s="70">
        <v>3.1</v>
      </c>
      <c r="B37" s="138" t="s">
        <v>64</v>
      </c>
      <c r="C37" s="138"/>
      <c r="D37" s="138"/>
      <c r="E37" s="138"/>
      <c r="F37" s="138"/>
      <c r="G37" s="138"/>
      <c r="H37" s="138"/>
      <c r="I37" s="138"/>
      <c r="J37" s="139"/>
      <c r="K37" s="10"/>
    </row>
    <row r="38" spans="1:14" s="12" customFormat="1" x14ac:dyDescent="0.25">
      <c r="A38" s="26" t="s">
        <v>5</v>
      </c>
      <c r="B38" s="133" t="s">
        <v>40</v>
      </c>
      <c r="C38" s="140"/>
      <c r="D38" s="71"/>
      <c r="E38" s="141"/>
      <c r="F38" s="141"/>
      <c r="G38" s="72"/>
      <c r="H38" s="133" t="s">
        <v>65</v>
      </c>
      <c r="I38" s="134"/>
      <c r="J38" s="73" t="s">
        <v>44</v>
      </c>
      <c r="K38" s="10"/>
    </row>
    <row r="39" spans="1:14" s="10" customFormat="1" x14ac:dyDescent="0.25">
      <c r="A39" s="74" t="s">
        <v>66</v>
      </c>
      <c r="B39" s="75" t="s">
        <v>67</v>
      </c>
      <c r="C39" s="76"/>
      <c r="D39" s="76"/>
      <c r="E39" s="76"/>
      <c r="F39" s="76"/>
      <c r="G39" s="77"/>
      <c r="H39" s="123">
        <v>0.02</v>
      </c>
      <c r="I39" s="124"/>
      <c r="J39" s="78">
        <f t="shared" ref="J39:J44" si="0">+H39</f>
        <v>0.02</v>
      </c>
    </row>
    <row r="40" spans="1:14" s="10" customFormat="1" x14ac:dyDescent="0.25">
      <c r="A40" s="74" t="s">
        <v>68</v>
      </c>
      <c r="B40" s="75" t="s">
        <v>69</v>
      </c>
      <c r="C40" s="76"/>
      <c r="D40" s="76"/>
      <c r="E40" s="76"/>
      <c r="F40" s="76"/>
      <c r="G40" s="77"/>
      <c r="H40" s="123">
        <v>0.04</v>
      </c>
      <c r="I40" s="124"/>
      <c r="J40" s="78">
        <f t="shared" si="0"/>
        <v>0.04</v>
      </c>
    </row>
    <row r="41" spans="1:14" s="10" customFormat="1" x14ac:dyDescent="0.25">
      <c r="A41" s="74" t="s">
        <v>70</v>
      </c>
      <c r="B41" s="120" t="s">
        <v>71</v>
      </c>
      <c r="C41" s="121"/>
      <c r="D41" s="121"/>
      <c r="E41" s="121"/>
      <c r="F41" s="121"/>
      <c r="G41" s="122"/>
      <c r="H41" s="123">
        <v>2.5000000000000001E-2</v>
      </c>
      <c r="I41" s="124"/>
      <c r="J41" s="78">
        <f t="shared" si="0"/>
        <v>2.5000000000000001E-2</v>
      </c>
    </row>
    <row r="42" spans="1:14" s="10" customFormat="1" x14ac:dyDescent="0.25">
      <c r="A42" s="74" t="s">
        <v>72</v>
      </c>
      <c r="B42" s="75" t="s">
        <v>73</v>
      </c>
      <c r="C42" s="76"/>
      <c r="D42" s="76"/>
      <c r="E42" s="76"/>
      <c r="F42" s="76"/>
      <c r="G42" s="77"/>
      <c r="H42" s="123">
        <v>0.05</v>
      </c>
      <c r="I42" s="124"/>
      <c r="J42" s="78">
        <f t="shared" si="0"/>
        <v>0.05</v>
      </c>
    </row>
    <row r="43" spans="1:14" s="10" customFormat="1" x14ac:dyDescent="0.25">
      <c r="A43" s="74" t="s">
        <v>74</v>
      </c>
      <c r="B43" s="75" t="s">
        <v>75</v>
      </c>
      <c r="C43" s="76"/>
      <c r="D43" s="76"/>
      <c r="E43" s="76"/>
      <c r="F43" s="76"/>
      <c r="G43" s="77"/>
      <c r="H43" s="123">
        <v>0.01</v>
      </c>
      <c r="I43" s="124"/>
      <c r="J43" s="78">
        <f t="shared" si="0"/>
        <v>0.01</v>
      </c>
    </row>
    <row r="44" spans="1:14" s="10" customFormat="1" x14ac:dyDescent="0.25">
      <c r="A44" s="74" t="s">
        <v>76</v>
      </c>
      <c r="B44" s="75" t="s">
        <v>77</v>
      </c>
      <c r="C44" s="76"/>
      <c r="D44" s="76"/>
      <c r="E44" s="76"/>
      <c r="F44" s="76"/>
      <c r="G44" s="77"/>
      <c r="H44" s="123">
        <f>H43*2.5%</f>
        <v>2.5000000000000001E-4</v>
      </c>
      <c r="I44" s="124"/>
      <c r="J44" s="78">
        <f t="shared" si="0"/>
        <v>2.5000000000000001E-4</v>
      </c>
    </row>
    <row r="45" spans="1:14" s="7" customFormat="1" x14ac:dyDescent="0.25">
      <c r="A45" s="74"/>
      <c r="B45" s="120"/>
      <c r="C45" s="121"/>
      <c r="D45" s="121"/>
      <c r="E45" s="121"/>
      <c r="F45" s="121"/>
      <c r="G45" s="122"/>
      <c r="H45" s="123"/>
      <c r="I45" s="124"/>
      <c r="J45" s="78"/>
      <c r="K45" s="10"/>
      <c r="L45" s="10"/>
      <c r="M45" s="10"/>
    </row>
    <row r="46" spans="1:14" s="10" customFormat="1" ht="12.75" customHeight="1" x14ac:dyDescent="0.25">
      <c r="A46" s="79"/>
      <c r="B46" s="125" t="s">
        <v>78</v>
      </c>
      <c r="C46" s="126"/>
      <c r="D46" s="126"/>
      <c r="E46" s="126"/>
      <c r="F46" s="126"/>
      <c r="G46" s="126"/>
      <c r="H46" s="126"/>
      <c r="I46" s="127"/>
      <c r="J46" s="80">
        <f>SUM(J39:J45)</f>
        <v>0.14525000000000002</v>
      </c>
    </row>
    <row r="47" spans="1:14" s="12" customFormat="1" ht="12.75" customHeight="1" x14ac:dyDescent="0.25">
      <c r="A47" s="81"/>
      <c r="B47" s="82"/>
      <c r="C47" s="82"/>
      <c r="D47" s="82"/>
      <c r="E47" s="82"/>
      <c r="F47" s="82"/>
      <c r="G47" s="83"/>
      <c r="H47" s="82"/>
      <c r="I47" s="84"/>
      <c r="J47" s="85"/>
      <c r="K47" s="10"/>
    </row>
    <row r="48" spans="1:14" s="12" customFormat="1" ht="12.75" customHeight="1" x14ac:dyDescent="0.2">
      <c r="A48" s="70">
        <f>A37+0.1</f>
        <v>3.2</v>
      </c>
      <c r="B48" s="128" t="s">
        <v>79</v>
      </c>
      <c r="C48" s="128"/>
      <c r="D48" s="128"/>
      <c r="E48" s="128"/>
      <c r="F48" s="128"/>
      <c r="G48" s="128"/>
      <c r="H48" s="128"/>
      <c r="I48" s="128"/>
      <c r="J48" s="129"/>
      <c r="K48" s="10"/>
      <c r="N48" s="86"/>
    </row>
    <row r="49" spans="1:14" s="12" customFormat="1" x14ac:dyDescent="0.2">
      <c r="A49" s="26" t="s">
        <v>5</v>
      </c>
      <c r="B49" s="130" t="s">
        <v>40</v>
      </c>
      <c r="C49" s="131"/>
      <c r="D49" s="131"/>
      <c r="E49" s="131"/>
      <c r="F49" s="132"/>
      <c r="G49" s="21"/>
      <c r="H49" s="133" t="s">
        <v>80</v>
      </c>
      <c r="I49" s="134"/>
      <c r="J49" s="73" t="s">
        <v>44</v>
      </c>
      <c r="K49" s="10"/>
      <c r="N49" s="86"/>
    </row>
    <row r="50" spans="1:14" s="12" customFormat="1" x14ac:dyDescent="0.25">
      <c r="A50" s="32">
        <f>A48+0.01</f>
        <v>3.21</v>
      </c>
      <c r="B50" s="116" t="s">
        <v>81</v>
      </c>
      <c r="C50" s="116"/>
      <c r="D50" s="116"/>
      <c r="E50" s="116"/>
      <c r="F50" s="116"/>
      <c r="G50" s="117" t="s">
        <v>82</v>
      </c>
      <c r="H50" s="119">
        <v>0.2</v>
      </c>
      <c r="I50" s="119"/>
      <c r="J50" s="78">
        <v>2E-3</v>
      </c>
      <c r="K50" s="10"/>
      <c r="N50" s="87"/>
    </row>
    <row r="51" spans="1:14" s="12" customFormat="1" x14ac:dyDescent="0.25">
      <c r="A51" s="32">
        <f>+A50+0.01</f>
        <v>3.2199999999999998</v>
      </c>
      <c r="B51" s="116" t="s">
        <v>83</v>
      </c>
      <c r="C51" s="116"/>
      <c r="D51" s="116"/>
      <c r="E51" s="116"/>
      <c r="F51" s="116"/>
      <c r="G51" s="118"/>
      <c r="H51" s="119">
        <v>0.1</v>
      </c>
      <c r="I51" s="119"/>
      <c r="J51" s="78">
        <v>1E-3</v>
      </c>
      <c r="K51" s="10"/>
    </row>
    <row r="52" spans="1:14" s="12" customFormat="1" x14ac:dyDescent="0.25">
      <c r="A52" s="32">
        <f>+A51+0.01</f>
        <v>3.2299999999999995</v>
      </c>
      <c r="B52" s="116" t="s">
        <v>84</v>
      </c>
      <c r="C52" s="116"/>
      <c r="D52" s="116"/>
      <c r="E52" s="116"/>
      <c r="F52" s="116"/>
      <c r="G52" s="118"/>
      <c r="H52" s="119">
        <v>0.3</v>
      </c>
      <c r="I52" s="119"/>
      <c r="J52" s="78">
        <v>3.0000000000000001E-3</v>
      </c>
      <c r="K52" s="10"/>
      <c r="L52" s="88"/>
    </row>
    <row r="53" spans="1:14" s="12" customFormat="1" x14ac:dyDescent="0.25">
      <c r="A53" s="32">
        <f>+A52+0.01</f>
        <v>3.2399999999999993</v>
      </c>
      <c r="B53" s="116" t="s">
        <v>85</v>
      </c>
      <c r="C53" s="116"/>
      <c r="D53" s="116"/>
      <c r="E53" s="116"/>
      <c r="F53" s="116"/>
      <c r="G53" s="118"/>
      <c r="H53" s="119">
        <v>0.2</v>
      </c>
      <c r="I53" s="119"/>
      <c r="J53" s="78">
        <v>2E-3</v>
      </c>
      <c r="K53" s="10"/>
    </row>
    <row r="54" spans="1:14" s="12" customFormat="1" ht="13.5" customHeight="1" x14ac:dyDescent="0.25">
      <c r="A54" s="110" t="s">
        <v>86</v>
      </c>
      <c r="B54" s="111"/>
      <c r="C54" s="111"/>
      <c r="D54" s="111"/>
      <c r="E54" s="111"/>
      <c r="F54" s="111"/>
      <c r="G54" s="111"/>
      <c r="H54" s="111"/>
      <c r="I54" s="111"/>
      <c r="J54" s="80">
        <f>SUM(J50:J53)</f>
        <v>8.0000000000000002E-3</v>
      </c>
      <c r="K54" s="10"/>
    </row>
    <row r="55" spans="1:14" s="90" customFormat="1" ht="15" x14ac:dyDescent="0.25">
      <c r="A55" s="55"/>
      <c r="B55" s="112"/>
      <c r="C55" s="112"/>
      <c r="D55" s="112"/>
      <c r="E55" s="112"/>
      <c r="F55" s="112"/>
      <c r="G55" s="112"/>
      <c r="H55" s="112"/>
      <c r="I55" s="112"/>
      <c r="J55" s="113"/>
      <c r="K55" s="89"/>
    </row>
    <row r="56" spans="1:14" s="90" customFormat="1" ht="15" x14ac:dyDescent="0.25">
      <c r="A56" s="91"/>
      <c r="B56" s="92" t="s">
        <v>87</v>
      </c>
      <c r="C56" s="93"/>
      <c r="D56" s="93"/>
      <c r="E56" s="93"/>
      <c r="F56" s="93"/>
      <c r="G56" s="94"/>
      <c r="H56" s="93"/>
      <c r="I56" s="95"/>
      <c r="J56" s="96">
        <f>J54+J46+J34</f>
        <v>0.26996599961971124</v>
      </c>
      <c r="K56" s="97"/>
    </row>
    <row r="57" spans="1:14" ht="15" x14ac:dyDescent="0.25">
      <c r="A57" s="98"/>
      <c r="B57" s="92" t="s">
        <v>88</v>
      </c>
      <c r="C57" s="93"/>
      <c r="D57" s="93"/>
      <c r="E57" s="93"/>
      <c r="F57" s="93"/>
      <c r="G57" s="94"/>
      <c r="H57" s="93"/>
      <c r="I57" s="95"/>
      <c r="J57" s="96">
        <v>0.02</v>
      </c>
    </row>
    <row r="58" spans="1:14" ht="15" x14ac:dyDescent="0.25">
      <c r="A58" s="98"/>
      <c r="B58" s="92" t="s">
        <v>89</v>
      </c>
      <c r="C58" s="93"/>
      <c r="D58" s="93"/>
      <c r="E58" s="93"/>
      <c r="F58" s="93"/>
      <c r="G58" s="94"/>
      <c r="H58" s="93"/>
      <c r="I58" s="95"/>
      <c r="J58" s="96">
        <v>0.04</v>
      </c>
    </row>
    <row r="59" spans="1:14" ht="15" x14ac:dyDescent="0.25">
      <c r="A59" s="91"/>
      <c r="B59" s="114"/>
      <c r="C59" s="114"/>
      <c r="D59" s="114"/>
      <c r="E59" s="114"/>
      <c r="F59" s="114"/>
      <c r="G59" s="114"/>
      <c r="H59" s="114"/>
      <c r="I59" s="114"/>
      <c r="J59" s="115"/>
    </row>
    <row r="60" spans="1:14" ht="15" x14ac:dyDescent="0.25">
      <c r="A60" s="91"/>
      <c r="B60" s="92" t="s">
        <v>90</v>
      </c>
      <c r="C60" s="93"/>
      <c r="D60" s="93"/>
      <c r="E60" s="93"/>
      <c r="F60" s="93"/>
      <c r="G60" s="94"/>
      <c r="H60" s="93"/>
      <c r="I60" s="95"/>
      <c r="J60" s="96">
        <f>SUM(J56:J58,0)</f>
        <v>0.32996599961971124</v>
      </c>
      <c r="K60" s="99"/>
      <c r="M60" s="107"/>
    </row>
    <row r="61" spans="1:14" x14ac:dyDescent="0.25">
      <c r="A61" s="15"/>
      <c r="B61" s="1"/>
      <c r="C61" s="1"/>
      <c r="D61" s="1"/>
      <c r="E61" s="1"/>
      <c r="F61" s="1"/>
      <c r="G61" s="16"/>
      <c r="H61" s="1"/>
      <c r="J61" s="17"/>
    </row>
    <row r="62" spans="1:14" ht="13.5" thickBot="1" x14ac:dyDescent="0.3">
      <c r="A62" s="100"/>
      <c r="B62" s="101"/>
      <c r="C62" s="101"/>
      <c r="D62" s="101"/>
      <c r="E62" s="101"/>
      <c r="F62" s="101"/>
      <c r="G62" s="102"/>
      <c r="H62" s="101"/>
      <c r="I62" s="101"/>
      <c r="J62" s="103"/>
    </row>
    <row r="65" spans="8:8" x14ac:dyDescent="0.25">
      <c r="H65" s="106"/>
    </row>
  </sheetData>
  <mergeCells count="75">
    <mergeCell ref="E15:F15"/>
    <mergeCell ref="B16:C16"/>
    <mergeCell ref="E16:F16"/>
    <mergeCell ref="A1:J1"/>
    <mergeCell ref="A2:J2"/>
    <mergeCell ref="A4:C4"/>
    <mergeCell ref="D4:G4"/>
    <mergeCell ref="A5:C5"/>
    <mergeCell ref="D5:G5"/>
    <mergeCell ref="A7:A10"/>
    <mergeCell ref="B7:J7"/>
    <mergeCell ref="B8:J8"/>
    <mergeCell ref="B9:C10"/>
    <mergeCell ref="E9:F9"/>
    <mergeCell ref="E10:F10"/>
    <mergeCell ref="B12:C12"/>
    <mergeCell ref="E12:F12"/>
    <mergeCell ref="B13:C13"/>
    <mergeCell ref="E13:F13"/>
    <mergeCell ref="B14:C14"/>
    <mergeCell ref="E14:F14"/>
    <mergeCell ref="B17:C17"/>
    <mergeCell ref="E17:F17"/>
    <mergeCell ref="B18:C18"/>
    <mergeCell ref="E18:F18"/>
    <mergeCell ref="B19:C19"/>
    <mergeCell ref="E19:F19"/>
    <mergeCell ref="A20:H20"/>
    <mergeCell ref="I20:J20"/>
    <mergeCell ref="A21:A22"/>
    <mergeCell ref="B21:J21"/>
    <mergeCell ref="B22:E22"/>
    <mergeCell ref="G22:H22"/>
    <mergeCell ref="B33:J33"/>
    <mergeCell ref="B24:E24"/>
    <mergeCell ref="G24:H24"/>
    <mergeCell ref="B25:E25"/>
    <mergeCell ref="G25:H25"/>
    <mergeCell ref="B27:E27"/>
    <mergeCell ref="G27:H27"/>
    <mergeCell ref="B28:E28"/>
    <mergeCell ref="G28:H28"/>
    <mergeCell ref="B29:E29"/>
    <mergeCell ref="G29:H29"/>
    <mergeCell ref="B31:J31"/>
    <mergeCell ref="H44:I44"/>
    <mergeCell ref="A36:J36"/>
    <mergeCell ref="B37:J37"/>
    <mergeCell ref="B38:C38"/>
    <mergeCell ref="E38:F38"/>
    <mergeCell ref="H38:I38"/>
    <mergeCell ref="H39:I39"/>
    <mergeCell ref="H40:I40"/>
    <mergeCell ref="B41:G41"/>
    <mergeCell ref="H41:I41"/>
    <mergeCell ref="H42:I42"/>
    <mergeCell ref="H43:I43"/>
    <mergeCell ref="B45:G45"/>
    <mergeCell ref="H45:I45"/>
    <mergeCell ref="B46:I46"/>
    <mergeCell ref="B48:J48"/>
    <mergeCell ref="B49:F49"/>
    <mergeCell ref="H49:I49"/>
    <mergeCell ref="A54:I54"/>
    <mergeCell ref="B55:J55"/>
    <mergeCell ref="B59:J59"/>
    <mergeCell ref="B50:F50"/>
    <mergeCell ref="G50:G53"/>
    <mergeCell ref="H50:I50"/>
    <mergeCell ref="B51:F51"/>
    <mergeCell ref="H51:I51"/>
    <mergeCell ref="B52:F52"/>
    <mergeCell ref="H52:I52"/>
    <mergeCell ref="B53:F53"/>
    <mergeCell ref="H53:I53"/>
  </mergeCells>
  <phoneticPr fontId="11" type="noConversion"/>
  <pageMargins left="0.7" right="0.7" top="0.75" bottom="0.75" header="0.3" footer="0.3"/>
  <pageSetup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02. AIU</vt:lpstr>
      <vt:lpstr>'02. AIU'!Área_de_impresión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PROFESIONAL  INFRAESTRUCTURA</dc:creator>
  <cp:lastModifiedBy>PROFESIONAL  INFRAESTRUCTURA</cp:lastModifiedBy>
  <dcterms:created xsi:type="dcterms:W3CDTF">2025-07-02T14:58:49Z</dcterms:created>
  <dcterms:modified xsi:type="dcterms:W3CDTF">2025-07-16T17:27:23Z</dcterms:modified>
</cp:coreProperties>
</file>