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JURIDICA1\Downloads\"/>
    </mc:Choice>
  </mc:AlternateContent>
  <xr:revisionPtr revIDLastSave="0" documentId="13_ncr:1_{D220B7B0-0785-48F8-A2DE-A48E64E76578}" xr6:coauthVersionLast="47" xr6:coauthVersionMax="47" xr10:uidLastSave="{00000000-0000-0000-0000-000000000000}"/>
  <bookViews>
    <workbookView xWindow="630" yWindow="0" windowWidth="19500" windowHeight="15405" xr2:uid="{00000000-000D-0000-FFFF-FFFF00000000}"/>
  </bookViews>
  <sheets>
    <sheet name="Validacion" sheetId="10" r:id="rId1"/>
    <sheet name="Articialmente" sheetId="12" r:id="rId2"/>
    <sheet name="Presupuesto" sheetId="23" r:id="rId3"/>
    <sheet name="07" sheetId="19" state="hidden" r:id="rId4"/>
    <sheet name="08" sheetId="20" state="hidden" r:id="rId5"/>
    <sheet name="09" sheetId="21" state="hidden" r:id="rId6"/>
    <sheet name="10" sheetId="22" state="hidden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2" l="1"/>
  <c r="G7" i="23"/>
  <c r="H7" i="23" s="1"/>
  <c r="A3" i="10" l="1"/>
  <c r="A4" i="10"/>
  <c r="A5" i="10"/>
  <c r="L7" i="23"/>
  <c r="M7" i="2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Juan Sebastian Peña Huertas</author>
  </authors>
  <commentList>
    <comment ref="C1" authorId="0" shapeId="0" xr:uid="{00000000-0006-0000-0100-000001000000}">
      <text>
        <r>
          <rPr>
            <sz val="9"/>
            <color indexed="81"/>
            <rFont val="Tahoma"/>
            <family val="2"/>
          </rPr>
          <t>ESCRIBIR EL NUMERO CORRESPONDIENTE A CADA METODO, 1 PARA MEDIANA; 2 PARA MEDIA GEOMETRICA; 3 MEDIA BAJA Y 4 MENOR VALOR</t>
        </r>
      </text>
    </comment>
  </commentList>
</comments>
</file>

<file path=xl/sharedStrings.xml><?xml version="1.0" encoding="utf-8"?>
<sst xmlns="http://schemas.openxmlformats.org/spreadsheetml/2006/main" count="49" uniqueCount="39">
  <si>
    <t>PROPONENTE</t>
  </si>
  <si>
    <t>JERARQUIA EN VALOR</t>
  </si>
  <si>
    <t>#</t>
  </si>
  <si>
    <t>OBSERVACIONES</t>
  </si>
  <si>
    <t>METODO</t>
  </si>
  <si>
    <t>MENOR VALOR</t>
  </si>
  <si>
    <t>NOMBRE</t>
  </si>
  <si>
    <t>VALOR CORREGIDO</t>
  </si>
  <si>
    <t>ORDEN</t>
  </si>
  <si>
    <t>PRESUPUESTO OFICIAL</t>
  </si>
  <si>
    <t xml:space="preserve">VARIACION PORCENTUAL DEL PRESUPUESTO </t>
  </si>
  <si>
    <t>CANT</t>
  </si>
  <si>
    <t>OFERTA CORREGIDA</t>
  </si>
  <si>
    <t xml:space="preserve">UNIDAD </t>
  </si>
  <si>
    <t xml:space="preserve">                     ANEXO 2 ESTUDIO DE MERCADO</t>
  </si>
  <si>
    <t xml:space="preserve">PROYECTO:  FORMACION INTEGRAL DE APRENDICES </t>
  </si>
  <si>
    <t>DETALLES</t>
  </si>
  <si>
    <t>UNIDAD DE MEDIDA</t>
  </si>
  <si>
    <t>VALOR PROMEDIO</t>
  </si>
  <si>
    <t>CUMPLE</t>
  </si>
  <si>
    <t>ALEJANDRO FIGUEROA POLO</t>
  </si>
  <si>
    <t>EVALUADOR ECONOMICO</t>
  </si>
  <si>
    <t xml:space="preserve">CORPORACIÓN EDUCATIVA UNIEMPRESARIAL	</t>
  </si>
  <si>
    <t>JOCAR CONSTRUCCIONES Y SEGURIDAD INDUSTRIAL SAS</t>
  </si>
  <si>
    <t>ECCOSIS INGENIERIA SAS</t>
  </si>
  <si>
    <t>CALIFICACION</t>
  </si>
  <si>
    <r>
      <t xml:space="preserve"> </t>
    </r>
    <r>
      <rPr>
        <sz val="9"/>
        <rFont val="Myriad Pro"/>
        <family val="2"/>
      </rPr>
      <t>ESCUELA TALLER CARTAGENA DE INDIAS</t>
    </r>
  </si>
  <si>
    <t xml:space="preserve">JOCAR </t>
  </si>
  <si>
    <t>EMJ CAPACITACIONES Y CERTIFICACIONES S.A.S.</t>
  </si>
  <si>
    <t>CIF</t>
  </si>
  <si>
    <t xml:space="preserve">VALOR UNITARIO PRESIUPUESTADO </t>
  </si>
  <si>
    <t xml:space="preserve">CANTIDAD </t>
  </si>
  <si>
    <t xml:space="preserve">CDP DISPONIBLE </t>
  </si>
  <si>
    <t>Curso (entrenamiento) de trabjo sguro en alturas</t>
  </si>
  <si>
    <t>Cumple</t>
  </si>
  <si>
    <t>MEDIANA</t>
  </si>
  <si>
    <t>DESVIACION ESTANDAR</t>
  </si>
  <si>
    <t>VALOR APLICADO DESVIACION ESTANDAR MINIMO ACEPTABLE</t>
  </si>
  <si>
    <t>Variacion al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</si>
</sst>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.0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 &quot;$&quot;\ * #,##0_ ;_ &quot;$&quot;\ * \-#,##0_ ;_ &quot;$&quot;\ * &quot;-&quot;??_ ;_ @_ "/>
    <numFmt numFmtId="168" formatCode="_-&quot;$&quot;\ * #,##0_-;\-&quot;$&quot;\ * #,##0_-;_-&quot;$&quot;\ * &quot;-&quot;??_-;_-@_-"/>
  </numFmts>
  <fonts count="2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9"/>
      <color indexed="81"/>
      <name val="Tahoma"/>
      <family val="2"/>
    </font>
    <font>
      <b/>
      <sz val="9"/>
      <color rgb="FFFF0000"/>
      <name val="Arial Narrow"/>
      <family val="2"/>
    </font>
    <font>
      <b/>
      <sz val="11"/>
      <color theme="1"/>
      <name val="Arial Narrow"/>
      <family val="2"/>
    </font>
    <font>
      <b/>
      <sz val="12"/>
      <color rgb="FFFF0000"/>
      <name val="Arial Narrow"/>
      <family val="2"/>
    </font>
    <font>
      <b/>
      <sz val="16"/>
      <color rgb="FFFF0000"/>
      <name val="Arial Narrow"/>
      <family val="2"/>
    </font>
    <font>
      <sz val="11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ptos Narrow"/>
      <family val="2"/>
      <scheme val="minor"/>
    </font>
    <font>
      <sz val="8"/>
      <name val="Arial"/>
      <family val="2"/>
    </font>
    <font>
      <i/>
      <sz val="11"/>
      <color theme="1"/>
      <name val="Aptos Narrow"/>
      <family val="2"/>
      <scheme val="minor"/>
    </font>
    <font>
      <b/>
      <sz val="14"/>
      <name val="Myriad Pro"/>
      <family val="2"/>
    </font>
    <font>
      <b/>
      <sz val="9"/>
      <name val="Myriad Pro"/>
      <family val="2"/>
    </font>
    <font>
      <sz val="9"/>
      <name val="Myriad Pro"/>
      <family val="2"/>
    </font>
    <font>
      <b/>
      <sz val="9"/>
      <color theme="1"/>
      <name val="Myriad Pro"/>
      <family val="2"/>
    </font>
    <font>
      <sz val="8"/>
      <name val="Aptos Narrow"/>
      <family val="2"/>
      <scheme val="minor"/>
    </font>
    <font>
      <i/>
      <sz val="11"/>
      <color theme="1"/>
      <name val="Arial Narrow"/>
      <family val="2"/>
    </font>
    <font>
      <b/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1" fillId="0" borderId="0"/>
  </cellStyleXfs>
  <cellXfs count="80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8" xfId="0" applyFont="1" applyBorder="1"/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2" fillId="0" borderId="7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1" fontId="5" fillId="0" borderId="1" xfId="1" applyNumberFormat="1" applyFont="1" applyBorder="1"/>
    <xf numFmtId="44" fontId="2" fillId="0" borderId="0" xfId="1" applyFont="1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4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9" fontId="8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164" fontId="2" fillId="0" borderId="1" xfId="1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6" fontId="2" fillId="0" borderId="1" xfId="1" applyNumberFormat="1" applyFont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/>
    </xf>
    <xf numFmtId="9" fontId="5" fillId="2" borderId="1" xfId="0" applyNumberFormat="1" applyFont="1" applyFill="1" applyBorder="1" applyAlignment="1">
      <alignment horizontal="center"/>
    </xf>
    <xf numFmtId="9" fontId="2" fillId="0" borderId="0" xfId="2" applyFont="1"/>
    <xf numFmtId="164" fontId="5" fillId="0" borderId="1" xfId="1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10" fillId="0" borderId="0" xfId="0" applyFont="1"/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/>
    <xf numFmtId="0" fontId="18" fillId="3" borderId="1" xfId="0" applyFont="1" applyFill="1" applyBorder="1" applyAlignment="1">
      <alignment horizontal="center" vertical="center" wrapText="1"/>
    </xf>
    <xf numFmtId="167" fontId="18" fillId="3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68" fontId="19" fillId="0" borderId="1" xfId="1" applyNumberFormat="1" applyFont="1" applyFill="1" applyBorder="1" applyAlignment="1">
      <alignment horizontal="center" vertical="center"/>
    </xf>
    <xf numFmtId="166" fontId="10" fillId="0" borderId="1" xfId="0" applyNumberFormat="1" applyFont="1" applyBorder="1" applyAlignment="1">
      <alignment vertical="center"/>
    </xf>
    <xf numFmtId="168" fontId="12" fillId="0" borderId="0" xfId="1" applyNumberFormat="1" applyFont="1" applyAlignment="1">
      <alignment vertical="center"/>
    </xf>
    <xf numFmtId="0" fontId="12" fillId="0" borderId="0" xfId="1" applyNumberFormat="1" applyFont="1" applyAlignment="1">
      <alignment vertical="center"/>
    </xf>
    <xf numFmtId="44" fontId="12" fillId="0" borderId="0" xfId="0" applyNumberFormat="1" applyFont="1" applyAlignment="1">
      <alignment vertical="center"/>
    </xf>
    <xf numFmtId="0" fontId="20" fillId="0" borderId="8" xfId="0" applyFont="1" applyBorder="1"/>
    <xf numFmtId="6" fontId="5" fillId="2" borderId="1" xfId="1" applyNumberFormat="1" applyFont="1" applyFill="1" applyBorder="1" applyAlignment="1">
      <alignment horizontal="right" vertical="center"/>
    </xf>
    <xf numFmtId="6" fontId="2" fillId="0" borderId="0" xfId="1" applyNumberFormat="1" applyFont="1" applyBorder="1" applyAlignment="1">
      <alignment horizontal="right" vertical="center"/>
    </xf>
    <xf numFmtId="9" fontId="8" fillId="0" borderId="1" xfId="2" applyFont="1" applyFill="1" applyBorder="1" applyAlignment="1">
      <alignment horizontal="center" vertical="center" wrapText="1"/>
    </xf>
    <xf numFmtId="6" fontId="5" fillId="0" borderId="0" xfId="1" applyNumberFormat="1" applyFont="1" applyFill="1" applyBorder="1" applyAlignment="1">
      <alignment horizontal="right" vertical="center"/>
    </xf>
    <xf numFmtId="6" fontId="2" fillId="0" borderId="0" xfId="1" applyNumberFormat="1" applyFont="1" applyFill="1" applyBorder="1" applyAlignment="1">
      <alignment horizontal="right" vertical="center"/>
    </xf>
    <xf numFmtId="9" fontId="5" fillId="0" borderId="0" xfId="0" applyNumberFormat="1" applyFont="1" applyAlignment="1">
      <alignment horizontal="center"/>
    </xf>
    <xf numFmtId="44" fontId="2" fillId="0" borderId="0" xfId="1" applyFont="1" applyFill="1"/>
    <xf numFmtId="9" fontId="21" fillId="0" borderId="1" xfId="2" applyFont="1" applyFill="1" applyBorder="1" applyAlignment="1">
      <alignment horizontal="center" vertical="center" wrapText="1"/>
    </xf>
    <xf numFmtId="0" fontId="15" fillId="3" borderId="1" xfId="4" applyFont="1" applyFill="1" applyBorder="1" applyAlignment="1">
      <alignment horizontal="center" vertical="center"/>
    </xf>
    <xf numFmtId="0" fontId="16" fillId="3" borderId="1" xfId="4" applyFont="1" applyFill="1" applyBorder="1" applyAlignment="1">
      <alignment horizontal="left" vertical="center" wrapText="1"/>
    </xf>
    <xf numFmtId="167" fontId="16" fillId="3" borderId="10" xfId="4" applyNumberFormat="1" applyFont="1" applyFill="1" applyBorder="1" applyAlignment="1">
      <alignment horizontal="center" vertical="center" wrapText="1"/>
    </xf>
    <xf numFmtId="167" fontId="16" fillId="3" borderId="11" xfId="4" applyNumberFormat="1" applyFont="1" applyFill="1" applyBorder="1" applyAlignment="1">
      <alignment horizontal="center" vertical="center" wrapText="1"/>
    </xf>
    <xf numFmtId="167" fontId="16" fillId="3" borderId="12" xfId="4" applyNumberFormat="1" applyFont="1" applyFill="1" applyBorder="1" applyAlignment="1">
      <alignment horizontal="center" vertical="center" wrapText="1"/>
    </xf>
    <xf numFmtId="167" fontId="16" fillId="3" borderId="13" xfId="4" applyNumberFormat="1" applyFont="1" applyFill="1" applyBorder="1" applyAlignment="1">
      <alignment horizontal="center" vertical="center" wrapText="1"/>
    </xf>
    <xf numFmtId="167" fontId="16" fillId="3" borderId="14" xfId="4" applyNumberFormat="1" applyFont="1" applyFill="1" applyBorder="1" applyAlignment="1">
      <alignment horizontal="center" vertical="center" wrapText="1"/>
    </xf>
    <xf numFmtId="167" fontId="16" fillId="3" borderId="15" xfId="4" applyNumberFormat="1" applyFont="1" applyFill="1" applyBorder="1" applyAlignment="1">
      <alignment horizontal="center" vertical="center" wrapText="1"/>
    </xf>
  </cellXfs>
  <cellStyles count="5">
    <cellStyle name="Moneda" xfId="1" builtinId="4"/>
    <cellStyle name="Moneda [0] 2" xfId="3" xr:uid="{00000000-0005-0000-0000-000001000000}"/>
    <cellStyle name="Normal" xfId="0" builtinId="0"/>
    <cellStyle name="Normal 3" xfId="4" xr:uid="{00000000-0005-0000-0000-000003000000}"/>
    <cellStyle name="Porcentaje" xfId="2" builtinId="5"/>
  </cellStyles>
  <dxfs count="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196851</xdr:colOff>
      <xdr:row>0</xdr:row>
      <xdr:rowOff>68791</xdr:rowOff>
    </xdr:from>
    <xdr:to>
      <xdr:col>4</xdr:col>
      <xdr:colOff>316779</xdr:colOff>
      <xdr:row>3</xdr:row>
      <xdr:rowOff>85724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5007F5D1-7EE6-4281-9589-218E382C8E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1211" y="68791"/>
          <a:ext cx="1358178" cy="580813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8</xdr:row>
      <xdr:rowOff>0</xdr:rowOff>
    </xdr:from>
    <xdr:ext cx="190500" cy="285750"/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DA1DF1F8-B464-4ED0-9EFC-7CF6DE9E7157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1905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3048000</xdr:colOff>
      <xdr:row>8</xdr:row>
      <xdr:rowOff>0</xdr:rowOff>
    </xdr:from>
    <xdr:ext cx="219075" cy="285750"/>
    <xdr:sp macro="" textlink="">
      <xdr:nvSpPr>
        <xdr:cNvPr id="4" name="Text Box 23">
          <a:extLst>
            <a:ext uri="{FF2B5EF4-FFF2-40B4-BE49-F238E27FC236}">
              <a16:creationId xmlns:a16="http://schemas.microsoft.com/office/drawing/2014/main" id="{B78D9BEE-4148-4B0F-AF4D-5BAD5CBAAE01}"/>
            </a:ext>
          </a:extLst>
        </xdr:cNvPr>
        <xdr:cNvSpPr txBox="1">
          <a:spLocks noChangeArrowheads="1"/>
        </xdr:cNvSpPr>
      </xdr:nvSpPr>
      <xdr:spPr bwMode="auto">
        <a:xfrm>
          <a:off x="320040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90500" cy="285750"/>
    <xdr:sp macro="" textlink="">
      <xdr:nvSpPr>
        <xdr:cNvPr id="5" name="Text Box 3">
          <a:extLst>
            <a:ext uri="{FF2B5EF4-FFF2-40B4-BE49-F238E27FC236}">
              <a16:creationId xmlns:a16="http://schemas.microsoft.com/office/drawing/2014/main" id="{76E0B3B1-4DF6-4CE8-9555-74EE6334BF6F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1905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6" name="Text Box 23">
          <a:extLst>
            <a:ext uri="{FF2B5EF4-FFF2-40B4-BE49-F238E27FC236}">
              <a16:creationId xmlns:a16="http://schemas.microsoft.com/office/drawing/2014/main" id="{204452FF-601A-48F4-B41E-53876D572340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7" name="Text Box 23">
          <a:extLst>
            <a:ext uri="{FF2B5EF4-FFF2-40B4-BE49-F238E27FC236}">
              <a16:creationId xmlns:a16="http://schemas.microsoft.com/office/drawing/2014/main" id="{756F5BAD-0EA0-4D80-B7F3-80049725D7AC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8" name="Text Box 23">
          <a:extLst>
            <a:ext uri="{FF2B5EF4-FFF2-40B4-BE49-F238E27FC236}">
              <a16:creationId xmlns:a16="http://schemas.microsoft.com/office/drawing/2014/main" id="{92C71464-9135-4F0D-8DD3-A746B976B89B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9" name="Text Box 23">
          <a:extLst>
            <a:ext uri="{FF2B5EF4-FFF2-40B4-BE49-F238E27FC236}">
              <a16:creationId xmlns:a16="http://schemas.microsoft.com/office/drawing/2014/main" id="{52398108-F9E4-490A-9343-C5FD2CD66FBA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10" name="Text Box 23">
          <a:extLst>
            <a:ext uri="{FF2B5EF4-FFF2-40B4-BE49-F238E27FC236}">
              <a16:creationId xmlns:a16="http://schemas.microsoft.com/office/drawing/2014/main" id="{24725471-BC84-44DF-BDAA-010DF993AC75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11" name="Text Box 23">
          <a:extLst>
            <a:ext uri="{FF2B5EF4-FFF2-40B4-BE49-F238E27FC236}">
              <a16:creationId xmlns:a16="http://schemas.microsoft.com/office/drawing/2014/main" id="{3B48EA03-71B4-4FE7-BF03-8CB1F21AF660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12" name="Text Box 23">
          <a:extLst>
            <a:ext uri="{FF2B5EF4-FFF2-40B4-BE49-F238E27FC236}">
              <a16:creationId xmlns:a16="http://schemas.microsoft.com/office/drawing/2014/main" id="{BB773460-260B-4F51-B9BD-C9672A0C6CFF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13" name="Text Box 23">
          <a:extLst>
            <a:ext uri="{FF2B5EF4-FFF2-40B4-BE49-F238E27FC236}">
              <a16:creationId xmlns:a16="http://schemas.microsoft.com/office/drawing/2014/main" id="{18DA668D-237F-4D72-9E41-A93511414BB9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14" name="Text Box 23">
          <a:extLst>
            <a:ext uri="{FF2B5EF4-FFF2-40B4-BE49-F238E27FC236}">
              <a16:creationId xmlns:a16="http://schemas.microsoft.com/office/drawing/2014/main" id="{0106EB05-6E77-4710-9723-EDF3E478873E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15" name="Text Box 23">
          <a:extLst>
            <a:ext uri="{FF2B5EF4-FFF2-40B4-BE49-F238E27FC236}">
              <a16:creationId xmlns:a16="http://schemas.microsoft.com/office/drawing/2014/main" id="{519450DA-A694-4D6A-91AF-A054C8D0B31A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16" name="Text Box 23">
          <a:extLst>
            <a:ext uri="{FF2B5EF4-FFF2-40B4-BE49-F238E27FC236}">
              <a16:creationId xmlns:a16="http://schemas.microsoft.com/office/drawing/2014/main" id="{0278CA66-D5CC-4497-99ED-B55E57A10A8D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17" name="Text Box 23">
          <a:extLst>
            <a:ext uri="{FF2B5EF4-FFF2-40B4-BE49-F238E27FC236}">
              <a16:creationId xmlns:a16="http://schemas.microsoft.com/office/drawing/2014/main" id="{AF0029CF-6542-4813-B8DE-17EB491C2DD5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18" name="Text Box 23">
          <a:extLst>
            <a:ext uri="{FF2B5EF4-FFF2-40B4-BE49-F238E27FC236}">
              <a16:creationId xmlns:a16="http://schemas.microsoft.com/office/drawing/2014/main" id="{BBBE8398-F421-449A-B2E9-DB94C7A2F365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19" name="Text Box 23">
          <a:extLst>
            <a:ext uri="{FF2B5EF4-FFF2-40B4-BE49-F238E27FC236}">
              <a16:creationId xmlns:a16="http://schemas.microsoft.com/office/drawing/2014/main" id="{E1CEB3C3-F1AF-409A-9315-5BB117488169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79F1EB9B-7CA1-4E78-9115-AC04C57F8C03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21" name="Text Box 23">
          <a:extLst>
            <a:ext uri="{FF2B5EF4-FFF2-40B4-BE49-F238E27FC236}">
              <a16:creationId xmlns:a16="http://schemas.microsoft.com/office/drawing/2014/main" id="{0D523CFF-208E-457F-BB06-ED4778023289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22" name="Text Box 23">
          <a:extLst>
            <a:ext uri="{FF2B5EF4-FFF2-40B4-BE49-F238E27FC236}">
              <a16:creationId xmlns:a16="http://schemas.microsoft.com/office/drawing/2014/main" id="{3B7C3042-F706-4157-B232-73A14B69E59A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23" name="Text Box 23">
          <a:extLst>
            <a:ext uri="{FF2B5EF4-FFF2-40B4-BE49-F238E27FC236}">
              <a16:creationId xmlns:a16="http://schemas.microsoft.com/office/drawing/2014/main" id="{5A89FE12-28BA-4C28-A569-77102AB242CB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24" name="Text Box 23">
          <a:extLst>
            <a:ext uri="{FF2B5EF4-FFF2-40B4-BE49-F238E27FC236}">
              <a16:creationId xmlns:a16="http://schemas.microsoft.com/office/drawing/2014/main" id="{2FE1B1E4-AB64-4900-BC27-893592935853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25" name="Text Box 23">
          <a:extLst>
            <a:ext uri="{FF2B5EF4-FFF2-40B4-BE49-F238E27FC236}">
              <a16:creationId xmlns:a16="http://schemas.microsoft.com/office/drawing/2014/main" id="{AE1EEC26-CDC0-4E10-BAB1-ABC929906BBC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26" name="Text Box 23">
          <a:extLst>
            <a:ext uri="{FF2B5EF4-FFF2-40B4-BE49-F238E27FC236}">
              <a16:creationId xmlns:a16="http://schemas.microsoft.com/office/drawing/2014/main" id="{47FDD842-51BF-426A-9F5E-214BE294AF8B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27" name="Text Box 23">
          <a:extLst>
            <a:ext uri="{FF2B5EF4-FFF2-40B4-BE49-F238E27FC236}">
              <a16:creationId xmlns:a16="http://schemas.microsoft.com/office/drawing/2014/main" id="{CA1CAF58-849E-4412-BCEC-0BB8BEB76493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28" name="Text Box 23">
          <a:extLst>
            <a:ext uri="{FF2B5EF4-FFF2-40B4-BE49-F238E27FC236}">
              <a16:creationId xmlns:a16="http://schemas.microsoft.com/office/drawing/2014/main" id="{B8DDDF87-B474-4E71-A6BD-C718599DB185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29" name="Text Box 23">
          <a:extLst>
            <a:ext uri="{FF2B5EF4-FFF2-40B4-BE49-F238E27FC236}">
              <a16:creationId xmlns:a16="http://schemas.microsoft.com/office/drawing/2014/main" id="{B6748602-5651-46BB-BBB4-9C0B5FC1481E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30" name="Text Box 23">
          <a:extLst>
            <a:ext uri="{FF2B5EF4-FFF2-40B4-BE49-F238E27FC236}">
              <a16:creationId xmlns:a16="http://schemas.microsoft.com/office/drawing/2014/main" id="{4E2ED54C-CE3F-4577-A4A5-BFD61FC18968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31" name="Text Box 23">
          <a:extLst>
            <a:ext uri="{FF2B5EF4-FFF2-40B4-BE49-F238E27FC236}">
              <a16:creationId xmlns:a16="http://schemas.microsoft.com/office/drawing/2014/main" id="{370D9E5F-C71C-4347-BE26-1A066081B4E2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32" name="Text Box 23">
          <a:extLst>
            <a:ext uri="{FF2B5EF4-FFF2-40B4-BE49-F238E27FC236}">
              <a16:creationId xmlns:a16="http://schemas.microsoft.com/office/drawing/2014/main" id="{4BF04E91-B117-46A2-BAB3-60928D740106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33" name="Text Box 23">
          <a:extLst>
            <a:ext uri="{FF2B5EF4-FFF2-40B4-BE49-F238E27FC236}">
              <a16:creationId xmlns:a16="http://schemas.microsoft.com/office/drawing/2014/main" id="{1A1EF7EA-2CCA-4508-B0E9-EB399EA4A3C2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34" name="Text Box 23">
          <a:extLst>
            <a:ext uri="{FF2B5EF4-FFF2-40B4-BE49-F238E27FC236}">
              <a16:creationId xmlns:a16="http://schemas.microsoft.com/office/drawing/2014/main" id="{E99A3236-3064-4ED2-9FCC-0D8B0527EA5C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35" name="Text Box 23">
          <a:extLst>
            <a:ext uri="{FF2B5EF4-FFF2-40B4-BE49-F238E27FC236}">
              <a16:creationId xmlns:a16="http://schemas.microsoft.com/office/drawing/2014/main" id="{CFD58A92-30A1-4F6C-8193-F38D2B5790BB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36" name="Text Box 23">
          <a:extLst>
            <a:ext uri="{FF2B5EF4-FFF2-40B4-BE49-F238E27FC236}">
              <a16:creationId xmlns:a16="http://schemas.microsoft.com/office/drawing/2014/main" id="{88A93D1F-27C5-4B2D-9211-581F28483884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37" name="Text Box 23">
          <a:extLst>
            <a:ext uri="{FF2B5EF4-FFF2-40B4-BE49-F238E27FC236}">
              <a16:creationId xmlns:a16="http://schemas.microsoft.com/office/drawing/2014/main" id="{F68E2BF0-81C9-4446-8114-0CE0862E5031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38" name="Text Box 23">
          <a:extLst>
            <a:ext uri="{FF2B5EF4-FFF2-40B4-BE49-F238E27FC236}">
              <a16:creationId xmlns:a16="http://schemas.microsoft.com/office/drawing/2014/main" id="{7155956E-C13D-4EC0-9E74-1B61D5E64687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39" name="Text Box 23">
          <a:extLst>
            <a:ext uri="{FF2B5EF4-FFF2-40B4-BE49-F238E27FC236}">
              <a16:creationId xmlns:a16="http://schemas.microsoft.com/office/drawing/2014/main" id="{00677942-CABA-4AA6-8D3E-D5EE9183D1E9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40" name="Text Box 23">
          <a:extLst>
            <a:ext uri="{FF2B5EF4-FFF2-40B4-BE49-F238E27FC236}">
              <a16:creationId xmlns:a16="http://schemas.microsoft.com/office/drawing/2014/main" id="{28D76F46-5800-4E18-8293-6259F3C9A978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219075" cy="285750"/>
    <xdr:sp macro="" textlink="">
      <xdr:nvSpPr>
        <xdr:cNvPr id="41" name="Text Box 23">
          <a:extLst>
            <a:ext uri="{FF2B5EF4-FFF2-40B4-BE49-F238E27FC236}">
              <a16:creationId xmlns:a16="http://schemas.microsoft.com/office/drawing/2014/main" id="{CE3D4D95-27BF-454A-B731-2FF9FB58D155}"/>
            </a:ext>
          </a:extLst>
        </xdr:cNvPr>
        <xdr:cNvSpPr txBox="1">
          <a:spLocks noChangeArrowheads="1"/>
        </xdr:cNvSpPr>
      </xdr:nvSpPr>
      <xdr:spPr bwMode="auto">
        <a:xfrm>
          <a:off x="6202680" y="286512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90500" cy="285750"/>
    <xdr:sp macro="" textlink="">
      <xdr:nvSpPr>
        <xdr:cNvPr id="42" name="Text Box 3">
          <a:extLst>
            <a:ext uri="{FF2B5EF4-FFF2-40B4-BE49-F238E27FC236}">
              <a16:creationId xmlns:a16="http://schemas.microsoft.com/office/drawing/2014/main" id="{826E2751-6240-47B6-80E6-36A6D12E07B5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1905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3048000</xdr:colOff>
      <xdr:row>10</xdr:row>
      <xdr:rowOff>0</xdr:rowOff>
    </xdr:from>
    <xdr:ext cx="219075" cy="285750"/>
    <xdr:sp macro="" textlink="">
      <xdr:nvSpPr>
        <xdr:cNvPr id="43" name="Text Box 23">
          <a:extLst>
            <a:ext uri="{FF2B5EF4-FFF2-40B4-BE49-F238E27FC236}">
              <a16:creationId xmlns:a16="http://schemas.microsoft.com/office/drawing/2014/main" id="{451DB100-FCA5-4DE1-8A40-1D1D5520FB21}"/>
            </a:ext>
          </a:extLst>
        </xdr:cNvPr>
        <xdr:cNvSpPr txBox="1">
          <a:spLocks noChangeArrowheads="1"/>
        </xdr:cNvSpPr>
      </xdr:nvSpPr>
      <xdr:spPr bwMode="auto">
        <a:xfrm>
          <a:off x="320040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90500" cy="285750"/>
    <xdr:sp macro="" textlink="">
      <xdr:nvSpPr>
        <xdr:cNvPr id="44" name="Text Box 3">
          <a:extLst>
            <a:ext uri="{FF2B5EF4-FFF2-40B4-BE49-F238E27FC236}">
              <a16:creationId xmlns:a16="http://schemas.microsoft.com/office/drawing/2014/main" id="{A34615C8-F896-4DF2-8A32-CD091221F7C5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1905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45" name="Text Box 23">
          <a:extLst>
            <a:ext uri="{FF2B5EF4-FFF2-40B4-BE49-F238E27FC236}">
              <a16:creationId xmlns:a16="http://schemas.microsoft.com/office/drawing/2014/main" id="{6A4441D1-DFFA-487F-A3C0-1DDC9C7ADC81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46" name="Text Box 23">
          <a:extLst>
            <a:ext uri="{FF2B5EF4-FFF2-40B4-BE49-F238E27FC236}">
              <a16:creationId xmlns:a16="http://schemas.microsoft.com/office/drawing/2014/main" id="{9C031236-6274-42B5-83ED-52AA829F04BC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47" name="Text Box 23">
          <a:extLst>
            <a:ext uri="{FF2B5EF4-FFF2-40B4-BE49-F238E27FC236}">
              <a16:creationId xmlns:a16="http://schemas.microsoft.com/office/drawing/2014/main" id="{7EEEDCCC-403A-4A18-B6B3-71144F01F37C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48" name="Text Box 23">
          <a:extLst>
            <a:ext uri="{FF2B5EF4-FFF2-40B4-BE49-F238E27FC236}">
              <a16:creationId xmlns:a16="http://schemas.microsoft.com/office/drawing/2014/main" id="{EA7A25A1-2319-4FF1-B289-6236C56BF4FF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49" name="Text Box 23">
          <a:extLst>
            <a:ext uri="{FF2B5EF4-FFF2-40B4-BE49-F238E27FC236}">
              <a16:creationId xmlns:a16="http://schemas.microsoft.com/office/drawing/2014/main" id="{8791EE82-7D2C-4411-94D3-8A613AF92ECB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50" name="Text Box 23">
          <a:extLst>
            <a:ext uri="{FF2B5EF4-FFF2-40B4-BE49-F238E27FC236}">
              <a16:creationId xmlns:a16="http://schemas.microsoft.com/office/drawing/2014/main" id="{77237E44-39CF-4F16-ACB8-4E6B805DB0DB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51" name="Text Box 23">
          <a:extLst>
            <a:ext uri="{FF2B5EF4-FFF2-40B4-BE49-F238E27FC236}">
              <a16:creationId xmlns:a16="http://schemas.microsoft.com/office/drawing/2014/main" id="{479C95E2-07CE-4E99-B77C-71CD6BF7ED49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52" name="Text Box 23">
          <a:extLst>
            <a:ext uri="{FF2B5EF4-FFF2-40B4-BE49-F238E27FC236}">
              <a16:creationId xmlns:a16="http://schemas.microsoft.com/office/drawing/2014/main" id="{7A7A041A-A601-438C-BB30-C63173D10570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53" name="Text Box 23">
          <a:extLst>
            <a:ext uri="{FF2B5EF4-FFF2-40B4-BE49-F238E27FC236}">
              <a16:creationId xmlns:a16="http://schemas.microsoft.com/office/drawing/2014/main" id="{453C6EB3-41B0-4318-A60E-2E4062E9A147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54" name="Text Box 23">
          <a:extLst>
            <a:ext uri="{FF2B5EF4-FFF2-40B4-BE49-F238E27FC236}">
              <a16:creationId xmlns:a16="http://schemas.microsoft.com/office/drawing/2014/main" id="{70225972-E6D9-4B96-B122-933A3A9A82D7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55" name="Text Box 23">
          <a:extLst>
            <a:ext uri="{FF2B5EF4-FFF2-40B4-BE49-F238E27FC236}">
              <a16:creationId xmlns:a16="http://schemas.microsoft.com/office/drawing/2014/main" id="{2CAD2B00-B215-44D7-B8AB-B901A65B5E17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56" name="Text Box 23">
          <a:extLst>
            <a:ext uri="{FF2B5EF4-FFF2-40B4-BE49-F238E27FC236}">
              <a16:creationId xmlns:a16="http://schemas.microsoft.com/office/drawing/2014/main" id="{48669D70-C7BE-464F-9F11-B961ED58A612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57" name="Text Box 23">
          <a:extLst>
            <a:ext uri="{FF2B5EF4-FFF2-40B4-BE49-F238E27FC236}">
              <a16:creationId xmlns:a16="http://schemas.microsoft.com/office/drawing/2014/main" id="{A8CD0A2E-70B5-4E32-98DF-6F993558320F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58" name="Text Box 23">
          <a:extLst>
            <a:ext uri="{FF2B5EF4-FFF2-40B4-BE49-F238E27FC236}">
              <a16:creationId xmlns:a16="http://schemas.microsoft.com/office/drawing/2014/main" id="{9013AE0C-7039-497D-BA56-398A5179E5D1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59" name="Text Box 23">
          <a:extLst>
            <a:ext uri="{FF2B5EF4-FFF2-40B4-BE49-F238E27FC236}">
              <a16:creationId xmlns:a16="http://schemas.microsoft.com/office/drawing/2014/main" id="{EFCE06C2-B388-4D43-803F-006A06281B7A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60" name="Text Box 23">
          <a:extLst>
            <a:ext uri="{FF2B5EF4-FFF2-40B4-BE49-F238E27FC236}">
              <a16:creationId xmlns:a16="http://schemas.microsoft.com/office/drawing/2014/main" id="{46FA292D-D7DB-452E-9FCD-96D28308C953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61" name="Text Box 23">
          <a:extLst>
            <a:ext uri="{FF2B5EF4-FFF2-40B4-BE49-F238E27FC236}">
              <a16:creationId xmlns:a16="http://schemas.microsoft.com/office/drawing/2014/main" id="{0B9DDDE7-2BDC-4635-BF2D-86304E1D9D20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62" name="Text Box 23">
          <a:extLst>
            <a:ext uri="{FF2B5EF4-FFF2-40B4-BE49-F238E27FC236}">
              <a16:creationId xmlns:a16="http://schemas.microsoft.com/office/drawing/2014/main" id="{FDAE02A9-6607-447C-A951-61A04B0D0C0F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63" name="Text Box 23">
          <a:extLst>
            <a:ext uri="{FF2B5EF4-FFF2-40B4-BE49-F238E27FC236}">
              <a16:creationId xmlns:a16="http://schemas.microsoft.com/office/drawing/2014/main" id="{B43FFB05-F3BE-4E9F-AD7C-558E292ECED1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64" name="Text Box 23">
          <a:extLst>
            <a:ext uri="{FF2B5EF4-FFF2-40B4-BE49-F238E27FC236}">
              <a16:creationId xmlns:a16="http://schemas.microsoft.com/office/drawing/2014/main" id="{489DA36C-05A6-4E57-AAD7-DF6FFB749AFF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65" name="Text Box 23">
          <a:extLst>
            <a:ext uri="{FF2B5EF4-FFF2-40B4-BE49-F238E27FC236}">
              <a16:creationId xmlns:a16="http://schemas.microsoft.com/office/drawing/2014/main" id="{6EA1F489-190F-4CA2-BB7C-979C53A3C7AA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66" name="Text Box 23">
          <a:extLst>
            <a:ext uri="{FF2B5EF4-FFF2-40B4-BE49-F238E27FC236}">
              <a16:creationId xmlns:a16="http://schemas.microsoft.com/office/drawing/2014/main" id="{2D3DBADE-98A2-48E9-9941-10F3D44B9CFD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67" name="Text Box 23">
          <a:extLst>
            <a:ext uri="{FF2B5EF4-FFF2-40B4-BE49-F238E27FC236}">
              <a16:creationId xmlns:a16="http://schemas.microsoft.com/office/drawing/2014/main" id="{24C9E22A-146D-47B8-B97D-DA26D7CD8251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68" name="Text Box 23">
          <a:extLst>
            <a:ext uri="{FF2B5EF4-FFF2-40B4-BE49-F238E27FC236}">
              <a16:creationId xmlns:a16="http://schemas.microsoft.com/office/drawing/2014/main" id="{E369674C-1F29-4C17-8C50-D0EABC6E10DE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69" name="Text Box 23">
          <a:extLst>
            <a:ext uri="{FF2B5EF4-FFF2-40B4-BE49-F238E27FC236}">
              <a16:creationId xmlns:a16="http://schemas.microsoft.com/office/drawing/2014/main" id="{300BEAC6-2A75-4648-B7C1-6B1B871CB2B7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70" name="Text Box 23">
          <a:extLst>
            <a:ext uri="{FF2B5EF4-FFF2-40B4-BE49-F238E27FC236}">
              <a16:creationId xmlns:a16="http://schemas.microsoft.com/office/drawing/2014/main" id="{1E829C30-058A-486A-AA5B-CC5BDF383BE9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71" name="Text Box 23">
          <a:extLst>
            <a:ext uri="{FF2B5EF4-FFF2-40B4-BE49-F238E27FC236}">
              <a16:creationId xmlns:a16="http://schemas.microsoft.com/office/drawing/2014/main" id="{8E676D56-1EB2-4F03-B082-3CE52975D932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72" name="Text Box 23">
          <a:extLst>
            <a:ext uri="{FF2B5EF4-FFF2-40B4-BE49-F238E27FC236}">
              <a16:creationId xmlns:a16="http://schemas.microsoft.com/office/drawing/2014/main" id="{87E2F78F-5669-47CB-A36D-2D9F61714DF2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73" name="Text Box 23">
          <a:extLst>
            <a:ext uri="{FF2B5EF4-FFF2-40B4-BE49-F238E27FC236}">
              <a16:creationId xmlns:a16="http://schemas.microsoft.com/office/drawing/2014/main" id="{CB034550-495E-4448-85EC-81338C12046D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74" name="Text Box 23">
          <a:extLst>
            <a:ext uri="{FF2B5EF4-FFF2-40B4-BE49-F238E27FC236}">
              <a16:creationId xmlns:a16="http://schemas.microsoft.com/office/drawing/2014/main" id="{4D315EEF-443B-4CAB-90D7-9982CAA693B7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75" name="Text Box 23">
          <a:extLst>
            <a:ext uri="{FF2B5EF4-FFF2-40B4-BE49-F238E27FC236}">
              <a16:creationId xmlns:a16="http://schemas.microsoft.com/office/drawing/2014/main" id="{50647E2B-6420-4FA8-9509-062188561C97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76" name="Text Box 23">
          <a:extLst>
            <a:ext uri="{FF2B5EF4-FFF2-40B4-BE49-F238E27FC236}">
              <a16:creationId xmlns:a16="http://schemas.microsoft.com/office/drawing/2014/main" id="{7D2CEC16-DE6A-4A5A-AAF4-09ED1B6B5DD9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77" name="Text Box 23">
          <a:extLst>
            <a:ext uri="{FF2B5EF4-FFF2-40B4-BE49-F238E27FC236}">
              <a16:creationId xmlns:a16="http://schemas.microsoft.com/office/drawing/2014/main" id="{28DD1013-1263-4F52-85F5-8F298A1134D5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78" name="Text Box 23">
          <a:extLst>
            <a:ext uri="{FF2B5EF4-FFF2-40B4-BE49-F238E27FC236}">
              <a16:creationId xmlns:a16="http://schemas.microsoft.com/office/drawing/2014/main" id="{BE9FA8C2-4853-4E40-B000-82F731705279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79" name="Text Box 23">
          <a:extLst>
            <a:ext uri="{FF2B5EF4-FFF2-40B4-BE49-F238E27FC236}">
              <a16:creationId xmlns:a16="http://schemas.microsoft.com/office/drawing/2014/main" id="{869A7E2B-4E44-4B8B-B2AC-C16EEDECA146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80" name="Text Box 23">
          <a:extLst>
            <a:ext uri="{FF2B5EF4-FFF2-40B4-BE49-F238E27FC236}">
              <a16:creationId xmlns:a16="http://schemas.microsoft.com/office/drawing/2014/main" id="{E2B3465F-34A0-4B90-B908-7ABB1CFE4F9F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90500" cy="285750"/>
    <xdr:sp macro="" textlink="">
      <xdr:nvSpPr>
        <xdr:cNvPr id="81" name="Text Box 3">
          <a:extLst>
            <a:ext uri="{FF2B5EF4-FFF2-40B4-BE49-F238E27FC236}">
              <a16:creationId xmlns:a16="http://schemas.microsoft.com/office/drawing/2014/main" id="{C3AC79FD-1FCD-412D-AF07-A18535FA8298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1905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3048000</xdr:colOff>
      <xdr:row>10</xdr:row>
      <xdr:rowOff>0</xdr:rowOff>
    </xdr:from>
    <xdr:ext cx="219075" cy="285750"/>
    <xdr:sp macro="" textlink="">
      <xdr:nvSpPr>
        <xdr:cNvPr id="82" name="Text Box 23">
          <a:extLst>
            <a:ext uri="{FF2B5EF4-FFF2-40B4-BE49-F238E27FC236}">
              <a16:creationId xmlns:a16="http://schemas.microsoft.com/office/drawing/2014/main" id="{F695F01C-033B-4A63-99F4-F43D67209964}"/>
            </a:ext>
          </a:extLst>
        </xdr:cNvPr>
        <xdr:cNvSpPr txBox="1">
          <a:spLocks noChangeArrowheads="1"/>
        </xdr:cNvSpPr>
      </xdr:nvSpPr>
      <xdr:spPr bwMode="auto">
        <a:xfrm>
          <a:off x="320040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90500" cy="285750"/>
    <xdr:sp macro="" textlink="">
      <xdr:nvSpPr>
        <xdr:cNvPr id="83" name="Text Box 3">
          <a:extLst>
            <a:ext uri="{FF2B5EF4-FFF2-40B4-BE49-F238E27FC236}">
              <a16:creationId xmlns:a16="http://schemas.microsoft.com/office/drawing/2014/main" id="{51187D0A-E026-47D3-B75B-7D83FC19CDDE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1905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84" name="Text Box 23">
          <a:extLst>
            <a:ext uri="{FF2B5EF4-FFF2-40B4-BE49-F238E27FC236}">
              <a16:creationId xmlns:a16="http://schemas.microsoft.com/office/drawing/2014/main" id="{0723AE22-E362-43A0-AB3E-514CC6829989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85" name="Text Box 23">
          <a:extLst>
            <a:ext uri="{FF2B5EF4-FFF2-40B4-BE49-F238E27FC236}">
              <a16:creationId xmlns:a16="http://schemas.microsoft.com/office/drawing/2014/main" id="{B5D44C76-1BE3-4438-ACF4-A87513C33E65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86" name="Text Box 23">
          <a:extLst>
            <a:ext uri="{FF2B5EF4-FFF2-40B4-BE49-F238E27FC236}">
              <a16:creationId xmlns:a16="http://schemas.microsoft.com/office/drawing/2014/main" id="{3917B152-F210-4698-B526-F7C0915777F2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87" name="Text Box 23">
          <a:extLst>
            <a:ext uri="{FF2B5EF4-FFF2-40B4-BE49-F238E27FC236}">
              <a16:creationId xmlns:a16="http://schemas.microsoft.com/office/drawing/2014/main" id="{A1DEFBE0-39B0-47C3-851D-D48EEE9E5B9F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88" name="Text Box 23">
          <a:extLst>
            <a:ext uri="{FF2B5EF4-FFF2-40B4-BE49-F238E27FC236}">
              <a16:creationId xmlns:a16="http://schemas.microsoft.com/office/drawing/2014/main" id="{3A9D6FCE-0CDB-4A38-A406-FDAFB3D7B1A1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89" name="Text Box 23">
          <a:extLst>
            <a:ext uri="{FF2B5EF4-FFF2-40B4-BE49-F238E27FC236}">
              <a16:creationId xmlns:a16="http://schemas.microsoft.com/office/drawing/2014/main" id="{382A8539-45A4-426C-90FC-FB3F08999A35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90" name="Text Box 23">
          <a:extLst>
            <a:ext uri="{FF2B5EF4-FFF2-40B4-BE49-F238E27FC236}">
              <a16:creationId xmlns:a16="http://schemas.microsoft.com/office/drawing/2014/main" id="{43D9BDA0-A509-4A05-A3C6-235328A081C9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91" name="Text Box 23">
          <a:extLst>
            <a:ext uri="{FF2B5EF4-FFF2-40B4-BE49-F238E27FC236}">
              <a16:creationId xmlns:a16="http://schemas.microsoft.com/office/drawing/2014/main" id="{60FA22FB-CD50-4243-AE85-C9E5021EA16A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92" name="Text Box 23">
          <a:extLst>
            <a:ext uri="{FF2B5EF4-FFF2-40B4-BE49-F238E27FC236}">
              <a16:creationId xmlns:a16="http://schemas.microsoft.com/office/drawing/2014/main" id="{A346D012-A54D-408F-BE3A-8FD3A3F11BE0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93" name="Text Box 23">
          <a:extLst>
            <a:ext uri="{FF2B5EF4-FFF2-40B4-BE49-F238E27FC236}">
              <a16:creationId xmlns:a16="http://schemas.microsoft.com/office/drawing/2014/main" id="{3F7361FA-C5E2-47D0-B11F-FB207B8F12ED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94" name="Text Box 23">
          <a:extLst>
            <a:ext uri="{FF2B5EF4-FFF2-40B4-BE49-F238E27FC236}">
              <a16:creationId xmlns:a16="http://schemas.microsoft.com/office/drawing/2014/main" id="{92745342-9C09-4787-AC27-145C26746F30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95" name="Text Box 23">
          <a:extLst>
            <a:ext uri="{FF2B5EF4-FFF2-40B4-BE49-F238E27FC236}">
              <a16:creationId xmlns:a16="http://schemas.microsoft.com/office/drawing/2014/main" id="{83371B14-E2B6-4B95-B6C6-4AB5352E01DE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96" name="Text Box 23">
          <a:extLst>
            <a:ext uri="{FF2B5EF4-FFF2-40B4-BE49-F238E27FC236}">
              <a16:creationId xmlns:a16="http://schemas.microsoft.com/office/drawing/2014/main" id="{0E6825C4-C065-4654-98E4-E80798FBC017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97" name="Text Box 23">
          <a:extLst>
            <a:ext uri="{FF2B5EF4-FFF2-40B4-BE49-F238E27FC236}">
              <a16:creationId xmlns:a16="http://schemas.microsoft.com/office/drawing/2014/main" id="{EAEE0F41-AC3E-4089-A06B-614B37588ACA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98" name="Text Box 23">
          <a:extLst>
            <a:ext uri="{FF2B5EF4-FFF2-40B4-BE49-F238E27FC236}">
              <a16:creationId xmlns:a16="http://schemas.microsoft.com/office/drawing/2014/main" id="{3C14A0DB-B25D-43E4-964A-3B8DE3FF06CA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99" name="Text Box 23">
          <a:extLst>
            <a:ext uri="{FF2B5EF4-FFF2-40B4-BE49-F238E27FC236}">
              <a16:creationId xmlns:a16="http://schemas.microsoft.com/office/drawing/2014/main" id="{69362E19-7FA3-4EC4-9936-D856AE7D4452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00" name="Text Box 23">
          <a:extLst>
            <a:ext uri="{FF2B5EF4-FFF2-40B4-BE49-F238E27FC236}">
              <a16:creationId xmlns:a16="http://schemas.microsoft.com/office/drawing/2014/main" id="{0CD9FF96-5892-4509-A0EB-CD9A232EECDB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01" name="Text Box 23">
          <a:extLst>
            <a:ext uri="{FF2B5EF4-FFF2-40B4-BE49-F238E27FC236}">
              <a16:creationId xmlns:a16="http://schemas.microsoft.com/office/drawing/2014/main" id="{BFB1C5A9-D5DF-41FD-B5F1-D5C37C6A59A5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02" name="Text Box 23">
          <a:extLst>
            <a:ext uri="{FF2B5EF4-FFF2-40B4-BE49-F238E27FC236}">
              <a16:creationId xmlns:a16="http://schemas.microsoft.com/office/drawing/2014/main" id="{AA037511-0BC2-4581-924F-2E2C128FBB1C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03" name="Text Box 23">
          <a:extLst>
            <a:ext uri="{FF2B5EF4-FFF2-40B4-BE49-F238E27FC236}">
              <a16:creationId xmlns:a16="http://schemas.microsoft.com/office/drawing/2014/main" id="{F18B44C5-4FFD-4FBC-A2C4-713038E6790A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04" name="Text Box 23">
          <a:extLst>
            <a:ext uri="{FF2B5EF4-FFF2-40B4-BE49-F238E27FC236}">
              <a16:creationId xmlns:a16="http://schemas.microsoft.com/office/drawing/2014/main" id="{D20385E9-54CA-496E-A658-D2E56CE88FDC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05" name="Text Box 23">
          <a:extLst>
            <a:ext uri="{FF2B5EF4-FFF2-40B4-BE49-F238E27FC236}">
              <a16:creationId xmlns:a16="http://schemas.microsoft.com/office/drawing/2014/main" id="{1C9DF421-72CD-436A-B499-ACA15D72CA57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06" name="Text Box 23">
          <a:extLst>
            <a:ext uri="{FF2B5EF4-FFF2-40B4-BE49-F238E27FC236}">
              <a16:creationId xmlns:a16="http://schemas.microsoft.com/office/drawing/2014/main" id="{B18A3352-031A-46C1-A03F-3E4CD171F047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07" name="Text Box 23">
          <a:extLst>
            <a:ext uri="{FF2B5EF4-FFF2-40B4-BE49-F238E27FC236}">
              <a16:creationId xmlns:a16="http://schemas.microsoft.com/office/drawing/2014/main" id="{929200AD-ACAA-4A30-94AC-79846AF76A9D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08" name="Text Box 23">
          <a:extLst>
            <a:ext uri="{FF2B5EF4-FFF2-40B4-BE49-F238E27FC236}">
              <a16:creationId xmlns:a16="http://schemas.microsoft.com/office/drawing/2014/main" id="{991359C1-7F70-461D-8337-704A705D7087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09" name="Text Box 23">
          <a:extLst>
            <a:ext uri="{FF2B5EF4-FFF2-40B4-BE49-F238E27FC236}">
              <a16:creationId xmlns:a16="http://schemas.microsoft.com/office/drawing/2014/main" id="{5653C7E9-8D3F-4725-927A-D5E925626F26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10" name="Text Box 23">
          <a:extLst>
            <a:ext uri="{FF2B5EF4-FFF2-40B4-BE49-F238E27FC236}">
              <a16:creationId xmlns:a16="http://schemas.microsoft.com/office/drawing/2014/main" id="{E9734C23-4C5E-4BEC-B1EA-AD3B8C7868FF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11" name="Text Box 23">
          <a:extLst>
            <a:ext uri="{FF2B5EF4-FFF2-40B4-BE49-F238E27FC236}">
              <a16:creationId xmlns:a16="http://schemas.microsoft.com/office/drawing/2014/main" id="{06BA991C-9BCB-4673-99DD-A14CBF9D7C09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12" name="Text Box 23">
          <a:extLst>
            <a:ext uri="{FF2B5EF4-FFF2-40B4-BE49-F238E27FC236}">
              <a16:creationId xmlns:a16="http://schemas.microsoft.com/office/drawing/2014/main" id="{D489EDE3-1100-4178-A3D0-E13BB35BC598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13" name="Text Box 23">
          <a:extLst>
            <a:ext uri="{FF2B5EF4-FFF2-40B4-BE49-F238E27FC236}">
              <a16:creationId xmlns:a16="http://schemas.microsoft.com/office/drawing/2014/main" id="{4916472E-C486-4CB6-B648-BE7F9E2E1C49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14" name="Text Box 23">
          <a:extLst>
            <a:ext uri="{FF2B5EF4-FFF2-40B4-BE49-F238E27FC236}">
              <a16:creationId xmlns:a16="http://schemas.microsoft.com/office/drawing/2014/main" id="{DD06C0E7-06B0-47ED-849C-A472843EDDF6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15" name="Text Box 23">
          <a:extLst>
            <a:ext uri="{FF2B5EF4-FFF2-40B4-BE49-F238E27FC236}">
              <a16:creationId xmlns:a16="http://schemas.microsoft.com/office/drawing/2014/main" id="{D3815A45-9988-4A84-BBC0-9F1B7B47EAEE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16" name="Text Box 23">
          <a:extLst>
            <a:ext uri="{FF2B5EF4-FFF2-40B4-BE49-F238E27FC236}">
              <a16:creationId xmlns:a16="http://schemas.microsoft.com/office/drawing/2014/main" id="{B24C796A-65E3-48D6-BB44-46DC224F38C0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17" name="Text Box 23">
          <a:extLst>
            <a:ext uri="{FF2B5EF4-FFF2-40B4-BE49-F238E27FC236}">
              <a16:creationId xmlns:a16="http://schemas.microsoft.com/office/drawing/2014/main" id="{CC4BE2FC-4FDC-4876-A980-1C8B3AD870D0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18" name="Text Box 23">
          <a:extLst>
            <a:ext uri="{FF2B5EF4-FFF2-40B4-BE49-F238E27FC236}">
              <a16:creationId xmlns:a16="http://schemas.microsoft.com/office/drawing/2014/main" id="{F5D36D81-59D8-4456-A44E-F0F87976E995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19" name="Text Box 23">
          <a:extLst>
            <a:ext uri="{FF2B5EF4-FFF2-40B4-BE49-F238E27FC236}">
              <a16:creationId xmlns:a16="http://schemas.microsoft.com/office/drawing/2014/main" id="{93D9810F-2728-46B4-9BDE-FB74A291053D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90500" cy="285750"/>
    <xdr:sp macro="" textlink="">
      <xdr:nvSpPr>
        <xdr:cNvPr id="120" name="Text Box 3">
          <a:extLst>
            <a:ext uri="{FF2B5EF4-FFF2-40B4-BE49-F238E27FC236}">
              <a16:creationId xmlns:a16="http://schemas.microsoft.com/office/drawing/2014/main" id="{18097CF0-B9AD-41B6-903C-C59B7ABD9EBD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1905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3048000</xdr:colOff>
      <xdr:row>10</xdr:row>
      <xdr:rowOff>0</xdr:rowOff>
    </xdr:from>
    <xdr:ext cx="219075" cy="285750"/>
    <xdr:sp macro="" textlink="">
      <xdr:nvSpPr>
        <xdr:cNvPr id="121" name="Text Box 23">
          <a:extLst>
            <a:ext uri="{FF2B5EF4-FFF2-40B4-BE49-F238E27FC236}">
              <a16:creationId xmlns:a16="http://schemas.microsoft.com/office/drawing/2014/main" id="{15F0C232-F59D-4BF1-9294-CAEDE74ADDE3}"/>
            </a:ext>
          </a:extLst>
        </xdr:cNvPr>
        <xdr:cNvSpPr txBox="1">
          <a:spLocks noChangeArrowheads="1"/>
        </xdr:cNvSpPr>
      </xdr:nvSpPr>
      <xdr:spPr bwMode="auto">
        <a:xfrm>
          <a:off x="320040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90500" cy="285750"/>
    <xdr:sp macro="" textlink="">
      <xdr:nvSpPr>
        <xdr:cNvPr id="122" name="Text Box 3">
          <a:extLst>
            <a:ext uri="{FF2B5EF4-FFF2-40B4-BE49-F238E27FC236}">
              <a16:creationId xmlns:a16="http://schemas.microsoft.com/office/drawing/2014/main" id="{AAF6B926-34CD-4536-86CA-BB4A42C9D22F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1905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23" name="Text Box 23">
          <a:extLst>
            <a:ext uri="{FF2B5EF4-FFF2-40B4-BE49-F238E27FC236}">
              <a16:creationId xmlns:a16="http://schemas.microsoft.com/office/drawing/2014/main" id="{62294782-17C8-48BE-8BDD-800F0CC6BF2F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24" name="Text Box 23">
          <a:extLst>
            <a:ext uri="{FF2B5EF4-FFF2-40B4-BE49-F238E27FC236}">
              <a16:creationId xmlns:a16="http://schemas.microsoft.com/office/drawing/2014/main" id="{CBDF447B-A21F-434F-BD8F-E85A4FAB7E81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25" name="Text Box 23">
          <a:extLst>
            <a:ext uri="{FF2B5EF4-FFF2-40B4-BE49-F238E27FC236}">
              <a16:creationId xmlns:a16="http://schemas.microsoft.com/office/drawing/2014/main" id="{D5E3C1F7-DB22-45FB-919D-3CD8458A04A6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26" name="Text Box 23">
          <a:extLst>
            <a:ext uri="{FF2B5EF4-FFF2-40B4-BE49-F238E27FC236}">
              <a16:creationId xmlns:a16="http://schemas.microsoft.com/office/drawing/2014/main" id="{0ED543D6-A511-4784-A57A-EE8BCA5D54F5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27" name="Text Box 23">
          <a:extLst>
            <a:ext uri="{FF2B5EF4-FFF2-40B4-BE49-F238E27FC236}">
              <a16:creationId xmlns:a16="http://schemas.microsoft.com/office/drawing/2014/main" id="{EB790BB2-9155-49CF-AEB5-6B15F6597031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28" name="Text Box 23">
          <a:extLst>
            <a:ext uri="{FF2B5EF4-FFF2-40B4-BE49-F238E27FC236}">
              <a16:creationId xmlns:a16="http://schemas.microsoft.com/office/drawing/2014/main" id="{0E797717-21AD-4FCF-8898-C6C185CDE2F4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29" name="Text Box 23">
          <a:extLst>
            <a:ext uri="{FF2B5EF4-FFF2-40B4-BE49-F238E27FC236}">
              <a16:creationId xmlns:a16="http://schemas.microsoft.com/office/drawing/2014/main" id="{A40C6DB9-61C1-4A20-824D-1027471BEDDE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30" name="Text Box 23">
          <a:extLst>
            <a:ext uri="{FF2B5EF4-FFF2-40B4-BE49-F238E27FC236}">
              <a16:creationId xmlns:a16="http://schemas.microsoft.com/office/drawing/2014/main" id="{D36B15F6-7394-45C3-AA73-5AEBA8B75C4D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31" name="Text Box 23">
          <a:extLst>
            <a:ext uri="{FF2B5EF4-FFF2-40B4-BE49-F238E27FC236}">
              <a16:creationId xmlns:a16="http://schemas.microsoft.com/office/drawing/2014/main" id="{64C055FE-900B-4A31-BE0D-E8EC0404FEB5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32" name="Text Box 23">
          <a:extLst>
            <a:ext uri="{FF2B5EF4-FFF2-40B4-BE49-F238E27FC236}">
              <a16:creationId xmlns:a16="http://schemas.microsoft.com/office/drawing/2014/main" id="{0FA1FAFC-EC86-4FD6-BAA6-CDDEC2C2576E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33" name="Text Box 23">
          <a:extLst>
            <a:ext uri="{FF2B5EF4-FFF2-40B4-BE49-F238E27FC236}">
              <a16:creationId xmlns:a16="http://schemas.microsoft.com/office/drawing/2014/main" id="{E5B64FE8-221F-4352-97DA-81179053498E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34" name="Text Box 23">
          <a:extLst>
            <a:ext uri="{FF2B5EF4-FFF2-40B4-BE49-F238E27FC236}">
              <a16:creationId xmlns:a16="http://schemas.microsoft.com/office/drawing/2014/main" id="{D63A7D06-7E52-4E4B-86AF-BA8A5833054B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35" name="Text Box 23">
          <a:extLst>
            <a:ext uri="{FF2B5EF4-FFF2-40B4-BE49-F238E27FC236}">
              <a16:creationId xmlns:a16="http://schemas.microsoft.com/office/drawing/2014/main" id="{23DAD111-F152-40FC-B692-1A5D3F18A498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36" name="Text Box 23">
          <a:extLst>
            <a:ext uri="{FF2B5EF4-FFF2-40B4-BE49-F238E27FC236}">
              <a16:creationId xmlns:a16="http://schemas.microsoft.com/office/drawing/2014/main" id="{32B0B2CA-228F-4A47-B0CB-BDAED81F3B57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37" name="Text Box 23">
          <a:extLst>
            <a:ext uri="{FF2B5EF4-FFF2-40B4-BE49-F238E27FC236}">
              <a16:creationId xmlns:a16="http://schemas.microsoft.com/office/drawing/2014/main" id="{8EBF0AC3-320C-4076-A196-F454FE93C91B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38" name="Text Box 23">
          <a:extLst>
            <a:ext uri="{FF2B5EF4-FFF2-40B4-BE49-F238E27FC236}">
              <a16:creationId xmlns:a16="http://schemas.microsoft.com/office/drawing/2014/main" id="{3929BFDA-78D7-4F93-B669-9D2DC08358F4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39" name="Text Box 23">
          <a:extLst>
            <a:ext uri="{FF2B5EF4-FFF2-40B4-BE49-F238E27FC236}">
              <a16:creationId xmlns:a16="http://schemas.microsoft.com/office/drawing/2014/main" id="{97B6B46F-A9A4-4628-B8F3-D2E3009A11ED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40" name="Text Box 23">
          <a:extLst>
            <a:ext uri="{FF2B5EF4-FFF2-40B4-BE49-F238E27FC236}">
              <a16:creationId xmlns:a16="http://schemas.microsoft.com/office/drawing/2014/main" id="{003A631F-EEBD-418E-9DBD-A7007C7C713F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41" name="Text Box 23">
          <a:extLst>
            <a:ext uri="{FF2B5EF4-FFF2-40B4-BE49-F238E27FC236}">
              <a16:creationId xmlns:a16="http://schemas.microsoft.com/office/drawing/2014/main" id="{86462D12-6DA7-4C94-AB1B-20629BB0D803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42" name="Text Box 23">
          <a:extLst>
            <a:ext uri="{FF2B5EF4-FFF2-40B4-BE49-F238E27FC236}">
              <a16:creationId xmlns:a16="http://schemas.microsoft.com/office/drawing/2014/main" id="{341DB013-F9D3-4905-91C4-FED47CBA9CBB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43" name="Text Box 23">
          <a:extLst>
            <a:ext uri="{FF2B5EF4-FFF2-40B4-BE49-F238E27FC236}">
              <a16:creationId xmlns:a16="http://schemas.microsoft.com/office/drawing/2014/main" id="{E73526D0-2817-408B-AC78-244D87B38D8A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44" name="Text Box 23">
          <a:extLst>
            <a:ext uri="{FF2B5EF4-FFF2-40B4-BE49-F238E27FC236}">
              <a16:creationId xmlns:a16="http://schemas.microsoft.com/office/drawing/2014/main" id="{54363D55-E382-4D58-BB13-AE4BCAAC6A78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45" name="Text Box 23">
          <a:extLst>
            <a:ext uri="{FF2B5EF4-FFF2-40B4-BE49-F238E27FC236}">
              <a16:creationId xmlns:a16="http://schemas.microsoft.com/office/drawing/2014/main" id="{484814DD-A95C-4A4F-A34D-58C0DA3A1A44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46" name="Text Box 23">
          <a:extLst>
            <a:ext uri="{FF2B5EF4-FFF2-40B4-BE49-F238E27FC236}">
              <a16:creationId xmlns:a16="http://schemas.microsoft.com/office/drawing/2014/main" id="{E866EAD7-9282-4C9B-A94C-6DFC27C7DFB9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47" name="Text Box 23">
          <a:extLst>
            <a:ext uri="{FF2B5EF4-FFF2-40B4-BE49-F238E27FC236}">
              <a16:creationId xmlns:a16="http://schemas.microsoft.com/office/drawing/2014/main" id="{994ADEF4-CDD8-4324-883B-B6F2074E4170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48" name="Text Box 23">
          <a:extLst>
            <a:ext uri="{FF2B5EF4-FFF2-40B4-BE49-F238E27FC236}">
              <a16:creationId xmlns:a16="http://schemas.microsoft.com/office/drawing/2014/main" id="{3BED7940-48BE-4FBC-B021-DCCB5D2F1089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49" name="Text Box 23">
          <a:extLst>
            <a:ext uri="{FF2B5EF4-FFF2-40B4-BE49-F238E27FC236}">
              <a16:creationId xmlns:a16="http://schemas.microsoft.com/office/drawing/2014/main" id="{6DD31191-7221-4492-B039-2DE445C72D22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50" name="Text Box 23">
          <a:extLst>
            <a:ext uri="{FF2B5EF4-FFF2-40B4-BE49-F238E27FC236}">
              <a16:creationId xmlns:a16="http://schemas.microsoft.com/office/drawing/2014/main" id="{3EFA7ACB-E39D-4E20-AF9D-AF5DB2F5F6AE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51" name="Text Box 23">
          <a:extLst>
            <a:ext uri="{FF2B5EF4-FFF2-40B4-BE49-F238E27FC236}">
              <a16:creationId xmlns:a16="http://schemas.microsoft.com/office/drawing/2014/main" id="{7657303F-B6BB-4B62-BB91-76466E41E05F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52" name="Text Box 23">
          <a:extLst>
            <a:ext uri="{FF2B5EF4-FFF2-40B4-BE49-F238E27FC236}">
              <a16:creationId xmlns:a16="http://schemas.microsoft.com/office/drawing/2014/main" id="{462AC1BE-387D-445D-AFAE-92C0D05A6C84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53" name="Text Box 23">
          <a:extLst>
            <a:ext uri="{FF2B5EF4-FFF2-40B4-BE49-F238E27FC236}">
              <a16:creationId xmlns:a16="http://schemas.microsoft.com/office/drawing/2014/main" id="{362EB51A-EDD7-477F-8CCF-220FD7597A17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54" name="Text Box 23">
          <a:extLst>
            <a:ext uri="{FF2B5EF4-FFF2-40B4-BE49-F238E27FC236}">
              <a16:creationId xmlns:a16="http://schemas.microsoft.com/office/drawing/2014/main" id="{ED8FB69F-4200-4B52-952D-DF6F780E131D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55" name="Text Box 23">
          <a:extLst>
            <a:ext uri="{FF2B5EF4-FFF2-40B4-BE49-F238E27FC236}">
              <a16:creationId xmlns:a16="http://schemas.microsoft.com/office/drawing/2014/main" id="{7DB7AACB-8159-41CA-8D3E-FFBE152E0938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56" name="Text Box 23">
          <a:extLst>
            <a:ext uri="{FF2B5EF4-FFF2-40B4-BE49-F238E27FC236}">
              <a16:creationId xmlns:a16="http://schemas.microsoft.com/office/drawing/2014/main" id="{B9E237D0-E796-42FA-804D-9B7D8CDBBD27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57" name="Text Box 23">
          <a:extLst>
            <a:ext uri="{FF2B5EF4-FFF2-40B4-BE49-F238E27FC236}">
              <a16:creationId xmlns:a16="http://schemas.microsoft.com/office/drawing/2014/main" id="{962BE0D1-5A5F-4725-92AF-264E72D8F7B7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219075" cy="285750"/>
    <xdr:sp macro="" textlink="">
      <xdr:nvSpPr>
        <xdr:cNvPr id="158" name="Text Box 23">
          <a:extLst>
            <a:ext uri="{FF2B5EF4-FFF2-40B4-BE49-F238E27FC236}">
              <a16:creationId xmlns:a16="http://schemas.microsoft.com/office/drawing/2014/main" id="{B150253E-2974-436E-ADE8-1BC71943E76F}"/>
            </a:ext>
          </a:extLst>
        </xdr:cNvPr>
        <xdr:cNvSpPr txBox="1">
          <a:spLocks noChangeArrowheads="1"/>
        </xdr:cNvSpPr>
      </xdr:nvSpPr>
      <xdr:spPr bwMode="auto">
        <a:xfrm>
          <a:off x="6202680" y="425958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twoCellAnchor editAs="oneCell">
    <xdr:from>
      <xdr:col>1</xdr:col>
      <xdr:colOff>482602</xdr:colOff>
      <xdr:row>0</xdr:row>
      <xdr:rowOff>48560</xdr:rowOff>
    </xdr:from>
    <xdr:to>
      <xdr:col>1</xdr:col>
      <xdr:colOff>1381126</xdr:colOff>
      <xdr:row>2</xdr:row>
      <xdr:rowOff>113997</xdr:rowOff>
    </xdr:to>
    <xdr:pic>
      <xdr:nvPicPr>
        <xdr:cNvPr id="159" name="2 Imagen">
          <a:extLst>
            <a:ext uri="{FF2B5EF4-FFF2-40B4-BE49-F238E27FC236}">
              <a16:creationId xmlns:a16="http://schemas.microsoft.com/office/drawing/2014/main" id="{94262BEA-F287-4CA0-B7A5-782EAF3005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352" y="48560"/>
          <a:ext cx="898524" cy="389287"/>
        </a:xfrm>
        <a:prstGeom prst="rect">
          <a:avLst/>
        </a:prstGeom>
      </xdr:spPr>
    </xdr:pic>
    <xdr:clientData/>
  </xdr:twoCellAnchor>
  <xdr:oneCellAnchor>
    <xdr:from>
      <xdr:col>8</xdr:col>
      <xdr:colOff>0</xdr:colOff>
      <xdr:row>7</xdr:row>
      <xdr:rowOff>0</xdr:rowOff>
    </xdr:from>
    <xdr:ext cx="190500" cy="285750"/>
    <xdr:sp macro="" textlink="">
      <xdr:nvSpPr>
        <xdr:cNvPr id="160" name="Text Box 3">
          <a:extLst>
            <a:ext uri="{FF2B5EF4-FFF2-40B4-BE49-F238E27FC236}">
              <a16:creationId xmlns:a16="http://schemas.microsoft.com/office/drawing/2014/main" id="{7B88AD51-F748-44AB-9714-88BBC35B4D05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1905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3048000</xdr:colOff>
      <xdr:row>7</xdr:row>
      <xdr:rowOff>0</xdr:rowOff>
    </xdr:from>
    <xdr:ext cx="219075" cy="285750"/>
    <xdr:sp macro="" textlink="">
      <xdr:nvSpPr>
        <xdr:cNvPr id="161" name="Text Box 23">
          <a:extLst>
            <a:ext uri="{FF2B5EF4-FFF2-40B4-BE49-F238E27FC236}">
              <a16:creationId xmlns:a16="http://schemas.microsoft.com/office/drawing/2014/main" id="{ED94530C-9B04-454F-A771-347FF4A91360}"/>
            </a:ext>
          </a:extLst>
        </xdr:cNvPr>
        <xdr:cNvSpPr txBox="1">
          <a:spLocks noChangeArrowheads="1"/>
        </xdr:cNvSpPr>
      </xdr:nvSpPr>
      <xdr:spPr bwMode="auto">
        <a:xfrm>
          <a:off x="24384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90500" cy="285750"/>
    <xdr:sp macro="" textlink="">
      <xdr:nvSpPr>
        <xdr:cNvPr id="162" name="Text Box 3">
          <a:extLst>
            <a:ext uri="{FF2B5EF4-FFF2-40B4-BE49-F238E27FC236}">
              <a16:creationId xmlns:a16="http://schemas.microsoft.com/office/drawing/2014/main" id="{B1061815-5CAE-4CD3-827F-CA1BBE690271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1905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63" name="Text Box 23">
          <a:extLst>
            <a:ext uri="{FF2B5EF4-FFF2-40B4-BE49-F238E27FC236}">
              <a16:creationId xmlns:a16="http://schemas.microsoft.com/office/drawing/2014/main" id="{4A98142E-AF08-4F94-B110-C1D95A274159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64" name="Text Box 23">
          <a:extLst>
            <a:ext uri="{FF2B5EF4-FFF2-40B4-BE49-F238E27FC236}">
              <a16:creationId xmlns:a16="http://schemas.microsoft.com/office/drawing/2014/main" id="{362CF619-79CF-4FAF-827C-3AE5059F0DF7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65" name="Text Box 23">
          <a:extLst>
            <a:ext uri="{FF2B5EF4-FFF2-40B4-BE49-F238E27FC236}">
              <a16:creationId xmlns:a16="http://schemas.microsoft.com/office/drawing/2014/main" id="{795332EB-AD82-45FB-A0EE-80453684EAD2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66" name="Text Box 23">
          <a:extLst>
            <a:ext uri="{FF2B5EF4-FFF2-40B4-BE49-F238E27FC236}">
              <a16:creationId xmlns:a16="http://schemas.microsoft.com/office/drawing/2014/main" id="{A9E026D3-B23B-4BD3-86C9-88574C6F8812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67" name="Text Box 23">
          <a:extLst>
            <a:ext uri="{FF2B5EF4-FFF2-40B4-BE49-F238E27FC236}">
              <a16:creationId xmlns:a16="http://schemas.microsoft.com/office/drawing/2014/main" id="{B8C2CBF4-1557-4C0F-8AB5-2A5AE772F7F2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68" name="Text Box 23">
          <a:extLst>
            <a:ext uri="{FF2B5EF4-FFF2-40B4-BE49-F238E27FC236}">
              <a16:creationId xmlns:a16="http://schemas.microsoft.com/office/drawing/2014/main" id="{8A30B07E-C6B6-42BA-84F6-3B3A94235AFC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69" name="Text Box 23">
          <a:extLst>
            <a:ext uri="{FF2B5EF4-FFF2-40B4-BE49-F238E27FC236}">
              <a16:creationId xmlns:a16="http://schemas.microsoft.com/office/drawing/2014/main" id="{F8143F60-CA02-4459-B130-37C7A65A1550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70" name="Text Box 23">
          <a:extLst>
            <a:ext uri="{FF2B5EF4-FFF2-40B4-BE49-F238E27FC236}">
              <a16:creationId xmlns:a16="http://schemas.microsoft.com/office/drawing/2014/main" id="{74581C81-5A2E-4AAB-BBD5-E359BCC6DBC9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71" name="Text Box 23">
          <a:extLst>
            <a:ext uri="{FF2B5EF4-FFF2-40B4-BE49-F238E27FC236}">
              <a16:creationId xmlns:a16="http://schemas.microsoft.com/office/drawing/2014/main" id="{F2916844-12DF-4382-BAC1-BE95596529DB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72" name="Text Box 23">
          <a:extLst>
            <a:ext uri="{FF2B5EF4-FFF2-40B4-BE49-F238E27FC236}">
              <a16:creationId xmlns:a16="http://schemas.microsoft.com/office/drawing/2014/main" id="{718B00CB-7E24-4970-893B-7308F76533C7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73" name="Text Box 23">
          <a:extLst>
            <a:ext uri="{FF2B5EF4-FFF2-40B4-BE49-F238E27FC236}">
              <a16:creationId xmlns:a16="http://schemas.microsoft.com/office/drawing/2014/main" id="{F3BE9B2B-054C-49B7-88D7-6A9CE137F16A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74" name="Text Box 23">
          <a:extLst>
            <a:ext uri="{FF2B5EF4-FFF2-40B4-BE49-F238E27FC236}">
              <a16:creationId xmlns:a16="http://schemas.microsoft.com/office/drawing/2014/main" id="{C02D02C4-D41D-4C2F-AE17-FFA6A2D60993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75" name="Text Box 23">
          <a:extLst>
            <a:ext uri="{FF2B5EF4-FFF2-40B4-BE49-F238E27FC236}">
              <a16:creationId xmlns:a16="http://schemas.microsoft.com/office/drawing/2014/main" id="{51253A40-67C3-463A-93EA-9A11CDC00AED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76" name="Text Box 23">
          <a:extLst>
            <a:ext uri="{FF2B5EF4-FFF2-40B4-BE49-F238E27FC236}">
              <a16:creationId xmlns:a16="http://schemas.microsoft.com/office/drawing/2014/main" id="{299FDEC1-52C0-47B3-9CB4-9D37DC667FA2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77" name="Text Box 23">
          <a:extLst>
            <a:ext uri="{FF2B5EF4-FFF2-40B4-BE49-F238E27FC236}">
              <a16:creationId xmlns:a16="http://schemas.microsoft.com/office/drawing/2014/main" id="{D955C17E-E9AF-4D95-861A-18BE57574C3F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78" name="Text Box 23">
          <a:extLst>
            <a:ext uri="{FF2B5EF4-FFF2-40B4-BE49-F238E27FC236}">
              <a16:creationId xmlns:a16="http://schemas.microsoft.com/office/drawing/2014/main" id="{2C459E6F-42C8-4239-A8BB-2AE3F0BC1422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79" name="Text Box 23">
          <a:extLst>
            <a:ext uri="{FF2B5EF4-FFF2-40B4-BE49-F238E27FC236}">
              <a16:creationId xmlns:a16="http://schemas.microsoft.com/office/drawing/2014/main" id="{67776F31-FCD6-454B-A207-50F3CC2A4B16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80" name="Text Box 23">
          <a:extLst>
            <a:ext uri="{FF2B5EF4-FFF2-40B4-BE49-F238E27FC236}">
              <a16:creationId xmlns:a16="http://schemas.microsoft.com/office/drawing/2014/main" id="{0441F7EF-FDE5-4512-A711-F589592554D4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81" name="Text Box 23">
          <a:extLst>
            <a:ext uri="{FF2B5EF4-FFF2-40B4-BE49-F238E27FC236}">
              <a16:creationId xmlns:a16="http://schemas.microsoft.com/office/drawing/2014/main" id="{3283E9AA-5D86-4182-86B9-5DE19DA3B89D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82" name="Text Box 23">
          <a:extLst>
            <a:ext uri="{FF2B5EF4-FFF2-40B4-BE49-F238E27FC236}">
              <a16:creationId xmlns:a16="http://schemas.microsoft.com/office/drawing/2014/main" id="{A67CDF0C-E0DA-435E-8EFE-15AACBA23533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83" name="Text Box 23">
          <a:extLst>
            <a:ext uri="{FF2B5EF4-FFF2-40B4-BE49-F238E27FC236}">
              <a16:creationId xmlns:a16="http://schemas.microsoft.com/office/drawing/2014/main" id="{79DDAF12-05F8-47A4-9F70-ACE67E67A590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84" name="Text Box 23">
          <a:extLst>
            <a:ext uri="{FF2B5EF4-FFF2-40B4-BE49-F238E27FC236}">
              <a16:creationId xmlns:a16="http://schemas.microsoft.com/office/drawing/2014/main" id="{5CA9FED6-F62F-43D3-B5F8-A01F5220CED5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85" name="Text Box 23">
          <a:extLst>
            <a:ext uri="{FF2B5EF4-FFF2-40B4-BE49-F238E27FC236}">
              <a16:creationId xmlns:a16="http://schemas.microsoft.com/office/drawing/2014/main" id="{69F30F06-14A7-4121-A9B6-5A6FDD8C7F97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86" name="Text Box 23">
          <a:extLst>
            <a:ext uri="{FF2B5EF4-FFF2-40B4-BE49-F238E27FC236}">
              <a16:creationId xmlns:a16="http://schemas.microsoft.com/office/drawing/2014/main" id="{59408BAE-87A3-4441-9C3E-C75D3AAC1B93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87" name="Text Box 23">
          <a:extLst>
            <a:ext uri="{FF2B5EF4-FFF2-40B4-BE49-F238E27FC236}">
              <a16:creationId xmlns:a16="http://schemas.microsoft.com/office/drawing/2014/main" id="{4D922DEE-D3C8-41B1-AE8E-CFCEC30E1B40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88" name="Text Box 23">
          <a:extLst>
            <a:ext uri="{FF2B5EF4-FFF2-40B4-BE49-F238E27FC236}">
              <a16:creationId xmlns:a16="http://schemas.microsoft.com/office/drawing/2014/main" id="{C6F68FC9-848D-47E4-8047-617E86ABDF47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89" name="Text Box 23">
          <a:extLst>
            <a:ext uri="{FF2B5EF4-FFF2-40B4-BE49-F238E27FC236}">
              <a16:creationId xmlns:a16="http://schemas.microsoft.com/office/drawing/2014/main" id="{C2AF3F7A-AD1C-4139-A04F-130FD090F096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90" name="Text Box 23">
          <a:extLst>
            <a:ext uri="{FF2B5EF4-FFF2-40B4-BE49-F238E27FC236}">
              <a16:creationId xmlns:a16="http://schemas.microsoft.com/office/drawing/2014/main" id="{267A33F7-8FE0-47F5-9A65-5239E6D9FED1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91" name="Text Box 23">
          <a:extLst>
            <a:ext uri="{FF2B5EF4-FFF2-40B4-BE49-F238E27FC236}">
              <a16:creationId xmlns:a16="http://schemas.microsoft.com/office/drawing/2014/main" id="{E1E528E7-70C4-41AF-A8C1-41FC40176A72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92" name="Text Box 23">
          <a:extLst>
            <a:ext uri="{FF2B5EF4-FFF2-40B4-BE49-F238E27FC236}">
              <a16:creationId xmlns:a16="http://schemas.microsoft.com/office/drawing/2014/main" id="{4FE52B4C-AFAA-4CED-BECD-A20E376AECD5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93" name="Text Box 23">
          <a:extLst>
            <a:ext uri="{FF2B5EF4-FFF2-40B4-BE49-F238E27FC236}">
              <a16:creationId xmlns:a16="http://schemas.microsoft.com/office/drawing/2014/main" id="{3E798A3F-FF91-41A0-B102-79B03B400FD6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94" name="Text Box 23">
          <a:extLst>
            <a:ext uri="{FF2B5EF4-FFF2-40B4-BE49-F238E27FC236}">
              <a16:creationId xmlns:a16="http://schemas.microsoft.com/office/drawing/2014/main" id="{258DEA97-8479-486B-AE4C-6D6A85EB607D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95" name="Text Box 23">
          <a:extLst>
            <a:ext uri="{FF2B5EF4-FFF2-40B4-BE49-F238E27FC236}">
              <a16:creationId xmlns:a16="http://schemas.microsoft.com/office/drawing/2014/main" id="{87EAE3AA-B198-4EBF-92C2-0E1BB93D47F9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96" name="Text Box 23">
          <a:extLst>
            <a:ext uri="{FF2B5EF4-FFF2-40B4-BE49-F238E27FC236}">
              <a16:creationId xmlns:a16="http://schemas.microsoft.com/office/drawing/2014/main" id="{9CC777FB-85AC-4555-8A97-D963C3A31B38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97" name="Text Box 23">
          <a:extLst>
            <a:ext uri="{FF2B5EF4-FFF2-40B4-BE49-F238E27FC236}">
              <a16:creationId xmlns:a16="http://schemas.microsoft.com/office/drawing/2014/main" id="{AC88F54D-F8FB-411F-9354-3BD2DD85EF52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219075" cy="285750"/>
    <xdr:sp macro="" textlink="">
      <xdr:nvSpPr>
        <xdr:cNvPr id="198" name="Text Box 23">
          <a:extLst>
            <a:ext uri="{FF2B5EF4-FFF2-40B4-BE49-F238E27FC236}">
              <a16:creationId xmlns:a16="http://schemas.microsoft.com/office/drawing/2014/main" id="{16826DBF-4BFE-43F2-ABD8-DBED263C948B}"/>
            </a:ext>
          </a:extLst>
        </xdr:cNvPr>
        <xdr:cNvSpPr txBox="1">
          <a:spLocks noChangeArrowheads="1"/>
        </xdr:cNvSpPr>
      </xdr:nvSpPr>
      <xdr:spPr bwMode="auto">
        <a:xfrm>
          <a:off x="7315200" y="22669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90500" cy="285750"/>
    <xdr:sp macro="" textlink="">
      <xdr:nvSpPr>
        <xdr:cNvPr id="199" name="Text Box 3">
          <a:extLst>
            <a:ext uri="{FF2B5EF4-FFF2-40B4-BE49-F238E27FC236}">
              <a16:creationId xmlns:a16="http://schemas.microsoft.com/office/drawing/2014/main" id="{0C47D43B-30F7-4F29-AC2B-577EDE80106F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1905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3048000</xdr:colOff>
      <xdr:row>9</xdr:row>
      <xdr:rowOff>0</xdr:rowOff>
    </xdr:from>
    <xdr:ext cx="219075" cy="285750"/>
    <xdr:sp macro="" textlink="">
      <xdr:nvSpPr>
        <xdr:cNvPr id="200" name="Text Box 23">
          <a:extLst>
            <a:ext uri="{FF2B5EF4-FFF2-40B4-BE49-F238E27FC236}">
              <a16:creationId xmlns:a16="http://schemas.microsoft.com/office/drawing/2014/main" id="{45747B8D-08DA-4F11-81C3-E2D950404356}"/>
            </a:ext>
          </a:extLst>
        </xdr:cNvPr>
        <xdr:cNvSpPr txBox="1">
          <a:spLocks noChangeArrowheads="1"/>
        </xdr:cNvSpPr>
      </xdr:nvSpPr>
      <xdr:spPr bwMode="auto">
        <a:xfrm>
          <a:off x="24384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90500" cy="285750"/>
    <xdr:sp macro="" textlink="">
      <xdr:nvSpPr>
        <xdr:cNvPr id="201" name="Text Box 3">
          <a:extLst>
            <a:ext uri="{FF2B5EF4-FFF2-40B4-BE49-F238E27FC236}">
              <a16:creationId xmlns:a16="http://schemas.microsoft.com/office/drawing/2014/main" id="{B6E253F3-C50F-4753-9D66-E805C750A0C2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1905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02" name="Text Box 23">
          <a:extLst>
            <a:ext uri="{FF2B5EF4-FFF2-40B4-BE49-F238E27FC236}">
              <a16:creationId xmlns:a16="http://schemas.microsoft.com/office/drawing/2014/main" id="{F9DA554B-63C1-4F7D-ADC3-204BD1A3FEE4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03" name="Text Box 23">
          <a:extLst>
            <a:ext uri="{FF2B5EF4-FFF2-40B4-BE49-F238E27FC236}">
              <a16:creationId xmlns:a16="http://schemas.microsoft.com/office/drawing/2014/main" id="{0FA1B42B-937E-455A-A6D5-1DBE81C4B534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04" name="Text Box 23">
          <a:extLst>
            <a:ext uri="{FF2B5EF4-FFF2-40B4-BE49-F238E27FC236}">
              <a16:creationId xmlns:a16="http://schemas.microsoft.com/office/drawing/2014/main" id="{919056F9-C188-4369-B039-C2B59A8035FA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05" name="Text Box 23">
          <a:extLst>
            <a:ext uri="{FF2B5EF4-FFF2-40B4-BE49-F238E27FC236}">
              <a16:creationId xmlns:a16="http://schemas.microsoft.com/office/drawing/2014/main" id="{A730E2AE-386F-4278-956B-2363372EE5AD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06" name="Text Box 23">
          <a:extLst>
            <a:ext uri="{FF2B5EF4-FFF2-40B4-BE49-F238E27FC236}">
              <a16:creationId xmlns:a16="http://schemas.microsoft.com/office/drawing/2014/main" id="{C9B2241A-39E9-417E-BBDF-B71652572571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07" name="Text Box 23">
          <a:extLst>
            <a:ext uri="{FF2B5EF4-FFF2-40B4-BE49-F238E27FC236}">
              <a16:creationId xmlns:a16="http://schemas.microsoft.com/office/drawing/2014/main" id="{5F122CC3-1447-41FC-8EB7-EA891259DDBE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08" name="Text Box 23">
          <a:extLst>
            <a:ext uri="{FF2B5EF4-FFF2-40B4-BE49-F238E27FC236}">
              <a16:creationId xmlns:a16="http://schemas.microsoft.com/office/drawing/2014/main" id="{36E8F745-E5CE-4316-B42C-2E025BA1B68A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09" name="Text Box 23">
          <a:extLst>
            <a:ext uri="{FF2B5EF4-FFF2-40B4-BE49-F238E27FC236}">
              <a16:creationId xmlns:a16="http://schemas.microsoft.com/office/drawing/2014/main" id="{8E6B7481-AAA8-4FE3-B5E4-54835DDFD7FC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10" name="Text Box 23">
          <a:extLst>
            <a:ext uri="{FF2B5EF4-FFF2-40B4-BE49-F238E27FC236}">
              <a16:creationId xmlns:a16="http://schemas.microsoft.com/office/drawing/2014/main" id="{D1CF964D-21E7-456B-B014-DDEC6CC446BC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11" name="Text Box 23">
          <a:extLst>
            <a:ext uri="{FF2B5EF4-FFF2-40B4-BE49-F238E27FC236}">
              <a16:creationId xmlns:a16="http://schemas.microsoft.com/office/drawing/2014/main" id="{437FD969-E9C7-489F-BA3E-F24993A7F569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12" name="Text Box 23">
          <a:extLst>
            <a:ext uri="{FF2B5EF4-FFF2-40B4-BE49-F238E27FC236}">
              <a16:creationId xmlns:a16="http://schemas.microsoft.com/office/drawing/2014/main" id="{CE2CA8B8-B65A-464A-887F-0AC1291F502D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13" name="Text Box 23">
          <a:extLst>
            <a:ext uri="{FF2B5EF4-FFF2-40B4-BE49-F238E27FC236}">
              <a16:creationId xmlns:a16="http://schemas.microsoft.com/office/drawing/2014/main" id="{D332CF6C-AE95-4F9A-BA50-24CCF7CE4C7F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14" name="Text Box 23">
          <a:extLst>
            <a:ext uri="{FF2B5EF4-FFF2-40B4-BE49-F238E27FC236}">
              <a16:creationId xmlns:a16="http://schemas.microsoft.com/office/drawing/2014/main" id="{15F29414-4C72-4996-8E9A-4D110B47424A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15" name="Text Box 23">
          <a:extLst>
            <a:ext uri="{FF2B5EF4-FFF2-40B4-BE49-F238E27FC236}">
              <a16:creationId xmlns:a16="http://schemas.microsoft.com/office/drawing/2014/main" id="{CC5C1C9D-EFB5-44D1-A6A4-C0CA6199DD71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16" name="Text Box 23">
          <a:extLst>
            <a:ext uri="{FF2B5EF4-FFF2-40B4-BE49-F238E27FC236}">
              <a16:creationId xmlns:a16="http://schemas.microsoft.com/office/drawing/2014/main" id="{238A4F28-835E-42C3-871D-2B3012D578A9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17" name="Text Box 23">
          <a:extLst>
            <a:ext uri="{FF2B5EF4-FFF2-40B4-BE49-F238E27FC236}">
              <a16:creationId xmlns:a16="http://schemas.microsoft.com/office/drawing/2014/main" id="{9022C9A0-068A-4AA1-A207-9372C4255964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18" name="Text Box 23">
          <a:extLst>
            <a:ext uri="{FF2B5EF4-FFF2-40B4-BE49-F238E27FC236}">
              <a16:creationId xmlns:a16="http://schemas.microsoft.com/office/drawing/2014/main" id="{4E6C8E21-7585-4E07-AEAF-42916C8071F2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19" name="Text Box 23">
          <a:extLst>
            <a:ext uri="{FF2B5EF4-FFF2-40B4-BE49-F238E27FC236}">
              <a16:creationId xmlns:a16="http://schemas.microsoft.com/office/drawing/2014/main" id="{D43F9746-AB49-4EE9-8B7C-550A63D98D2C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20" name="Text Box 23">
          <a:extLst>
            <a:ext uri="{FF2B5EF4-FFF2-40B4-BE49-F238E27FC236}">
              <a16:creationId xmlns:a16="http://schemas.microsoft.com/office/drawing/2014/main" id="{E2070968-6118-49B3-8155-39245C4FB3E5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21" name="Text Box 23">
          <a:extLst>
            <a:ext uri="{FF2B5EF4-FFF2-40B4-BE49-F238E27FC236}">
              <a16:creationId xmlns:a16="http://schemas.microsoft.com/office/drawing/2014/main" id="{72F52CEE-AC14-451E-AD66-0E817ED46291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22" name="Text Box 23">
          <a:extLst>
            <a:ext uri="{FF2B5EF4-FFF2-40B4-BE49-F238E27FC236}">
              <a16:creationId xmlns:a16="http://schemas.microsoft.com/office/drawing/2014/main" id="{692B5F22-3D1D-4159-9B65-77C0231F3BA7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23" name="Text Box 23">
          <a:extLst>
            <a:ext uri="{FF2B5EF4-FFF2-40B4-BE49-F238E27FC236}">
              <a16:creationId xmlns:a16="http://schemas.microsoft.com/office/drawing/2014/main" id="{AF2266EB-1BBA-4A58-85DC-3D6B71DCCDA3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24" name="Text Box 23">
          <a:extLst>
            <a:ext uri="{FF2B5EF4-FFF2-40B4-BE49-F238E27FC236}">
              <a16:creationId xmlns:a16="http://schemas.microsoft.com/office/drawing/2014/main" id="{82C61BD3-E0F6-4A51-9BAD-0C679C3688A2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25" name="Text Box 23">
          <a:extLst>
            <a:ext uri="{FF2B5EF4-FFF2-40B4-BE49-F238E27FC236}">
              <a16:creationId xmlns:a16="http://schemas.microsoft.com/office/drawing/2014/main" id="{C9DEA5B4-8DB6-488A-ADDF-9C6D0EEF2114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26" name="Text Box 23">
          <a:extLst>
            <a:ext uri="{FF2B5EF4-FFF2-40B4-BE49-F238E27FC236}">
              <a16:creationId xmlns:a16="http://schemas.microsoft.com/office/drawing/2014/main" id="{13623073-BD44-47E0-80BE-D00AFD7ED7DD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27" name="Text Box 23">
          <a:extLst>
            <a:ext uri="{FF2B5EF4-FFF2-40B4-BE49-F238E27FC236}">
              <a16:creationId xmlns:a16="http://schemas.microsoft.com/office/drawing/2014/main" id="{E0FAFCB7-1862-473C-8F1F-10C768964290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28" name="Text Box 23">
          <a:extLst>
            <a:ext uri="{FF2B5EF4-FFF2-40B4-BE49-F238E27FC236}">
              <a16:creationId xmlns:a16="http://schemas.microsoft.com/office/drawing/2014/main" id="{5261AC0A-0F14-4974-957B-BA62D7C77228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29" name="Text Box 23">
          <a:extLst>
            <a:ext uri="{FF2B5EF4-FFF2-40B4-BE49-F238E27FC236}">
              <a16:creationId xmlns:a16="http://schemas.microsoft.com/office/drawing/2014/main" id="{A7E74E41-A6B7-40BE-A457-29BB9C3DD0F2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30" name="Text Box 23">
          <a:extLst>
            <a:ext uri="{FF2B5EF4-FFF2-40B4-BE49-F238E27FC236}">
              <a16:creationId xmlns:a16="http://schemas.microsoft.com/office/drawing/2014/main" id="{9D66CAC6-F0DE-4F12-B71F-48799F1A8293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31" name="Text Box 23">
          <a:extLst>
            <a:ext uri="{FF2B5EF4-FFF2-40B4-BE49-F238E27FC236}">
              <a16:creationId xmlns:a16="http://schemas.microsoft.com/office/drawing/2014/main" id="{BE4D1B86-9E96-4AD7-BA82-91DAC7AD8B95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32" name="Text Box 23">
          <a:extLst>
            <a:ext uri="{FF2B5EF4-FFF2-40B4-BE49-F238E27FC236}">
              <a16:creationId xmlns:a16="http://schemas.microsoft.com/office/drawing/2014/main" id="{4A5728F1-5CAA-4C13-86E0-C3640AF8CFA2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33" name="Text Box 23">
          <a:extLst>
            <a:ext uri="{FF2B5EF4-FFF2-40B4-BE49-F238E27FC236}">
              <a16:creationId xmlns:a16="http://schemas.microsoft.com/office/drawing/2014/main" id="{52E8C102-5FD0-444C-A882-E8B76E88A086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34" name="Text Box 23">
          <a:extLst>
            <a:ext uri="{FF2B5EF4-FFF2-40B4-BE49-F238E27FC236}">
              <a16:creationId xmlns:a16="http://schemas.microsoft.com/office/drawing/2014/main" id="{56B36617-4FB1-403A-BDC5-497F3D327332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35" name="Text Box 23">
          <a:extLst>
            <a:ext uri="{FF2B5EF4-FFF2-40B4-BE49-F238E27FC236}">
              <a16:creationId xmlns:a16="http://schemas.microsoft.com/office/drawing/2014/main" id="{AB9B1066-C4BD-4F90-83D5-433B67EAB365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36" name="Text Box 23">
          <a:extLst>
            <a:ext uri="{FF2B5EF4-FFF2-40B4-BE49-F238E27FC236}">
              <a16:creationId xmlns:a16="http://schemas.microsoft.com/office/drawing/2014/main" id="{CF079D7C-6CC5-41D6-955F-F02B6AA29675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37" name="Text Box 23">
          <a:extLst>
            <a:ext uri="{FF2B5EF4-FFF2-40B4-BE49-F238E27FC236}">
              <a16:creationId xmlns:a16="http://schemas.microsoft.com/office/drawing/2014/main" id="{22BE4230-0A07-4A08-B835-2D009DE9799E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90500" cy="285750"/>
    <xdr:sp macro="" textlink="">
      <xdr:nvSpPr>
        <xdr:cNvPr id="238" name="Text Box 3">
          <a:extLst>
            <a:ext uri="{FF2B5EF4-FFF2-40B4-BE49-F238E27FC236}">
              <a16:creationId xmlns:a16="http://schemas.microsoft.com/office/drawing/2014/main" id="{00BF5042-E61F-4107-9A24-90F777E60B65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1905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3048000</xdr:colOff>
      <xdr:row>9</xdr:row>
      <xdr:rowOff>0</xdr:rowOff>
    </xdr:from>
    <xdr:ext cx="219075" cy="285750"/>
    <xdr:sp macro="" textlink="">
      <xdr:nvSpPr>
        <xdr:cNvPr id="239" name="Text Box 23">
          <a:extLst>
            <a:ext uri="{FF2B5EF4-FFF2-40B4-BE49-F238E27FC236}">
              <a16:creationId xmlns:a16="http://schemas.microsoft.com/office/drawing/2014/main" id="{1B6B979E-6C19-4AF1-B43D-C07E42ECC7C8}"/>
            </a:ext>
          </a:extLst>
        </xdr:cNvPr>
        <xdr:cNvSpPr txBox="1">
          <a:spLocks noChangeArrowheads="1"/>
        </xdr:cNvSpPr>
      </xdr:nvSpPr>
      <xdr:spPr bwMode="auto">
        <a:xfrm>
          <a:off x="24384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90500" cy="285750"/>
    <xdr:sp macro="" textlink="">
      <xdr:nvSpPr>
        <xdr:cNvPr id="240" name="Text Box 3">
          <a:extLst>
            <a:ext uri="{FF2B5EF4-FFF2-40B4-BE49-F238E27FC236}">
              <a16:creationId xmlns:a16="http://schemas.microsoft.com/office/drawing/2014/main" id="{35D4DB89-5671-420E-8B7C-DC783079C56B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1905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41" name="Text Box 23">
          <a:extLst>
            <a:ext uri="{FF2B5EF4-FFF2-40B4-BE49-F238E27FC236}">
              <a16:creationId xmlns:a16="http://schemas.microsoft.com/office/drawing/2014/main" id="{765D0F45-B6E5-49E9-AD24-91413B39E7C0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42" name="Text Box 23">
          <a:extLst>
            <a:ext uri="{FF2B5EF4-FFF2-40B4-BE49-F238E27FC236}">
              <a16:creationId xmlns:a16="http://schemas.microsoft.com/office/drawing/2014/main" id="{9943C0F1-E99D-4E1D-B621-F4D9456FA4C2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43" name="Text Box 23">
          <a:extLst>
            <a:ext uri="{FF2B5EF4-FFF2-40B4-BE49-F238E27FC236}">
              <a16:creationId xmlns:a16="http://schemas.microsoft.com/office/drawing/2014/main" id="{53C9C32C-7D6E-4DD7-AA04-C34583A9F4FE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44" name="Text Box 23">
          <a:extLst>
            <a:ext uri="{FF2B5EF4-FFF2-40B4-BE49-F238E27FC236}">
              <a16:creationId xmlns:a16="http://schemas.microsoft.com/office/drawing/2014/main" id="{C0436EB3-80A0-4141-A833-983CE5A188B8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45" name="Text Box 23">
          <a:extLst>
            <a:ext uri="{FF2B5EF4-FFF2-40B4-BE49-F238E27FC236}">
              <a16:creationId xmlns:a16="http://schemas.microsoft.com/office/drawing/2014/main" id="{D4850FA1-100D-4ED1-882C-6501CC901B02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46" name="Text Box 23">
          <a:extLst>
            <a:ext uri="{FF2B5EF4-FFF2-40B4-BE49-F238E27FC236}">
              <a16:creationId xmlns:a16="http://schemas.microsoft.com/office/drawing/2014/main" id="{BBD284A3-16F9-4365-A0FF-5A0E7C9F6ABD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47" name="Text Box 23">
          <a:extLst>
            <a:ext uri="{FF2B5EF4-FFF2-40B4-BE49-F238E27FC236}">
              <a16:creationId xmlns:a16="http://schemas.microsoft.com/office/drawing/2014/main" id="{B6F4DDA5-C0CB-4C86-AE13-AE5DC1BF4200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48" name="Text Box 23">
          <a:extLst>
            <a:ext uri="{FF2B5EF4-FFF2-40B4-BE49-F238E27FC236}">
              <a16:creationId xmlns:a16="http://schemas.microsoft.com/office/drawing/2014/main" id="{51FF4CCB-4112-46DF-ADF8-3724DDF16DF3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49" name="Text Box 23">
          <a:extLst>
            <a:ext uri="{FF2B5EF4-FFF2-40B4-BE49-F238E27FC236}">
              <a16:creationId xmlns:a16="http://schemas.microsoft.com/office/drawing/2014/main" id="{83841661-3D34-4FD6-8C3C-CD7856769C05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50" name="Text Box 23">
          <a:extLst>
            <a:ext uri="{FF2B5EF4-FFF2-40B4-BE49-F238E27FC236}">
              <a16:creationId xmlns:a16="http://schemas.microsoft.com/office/drawing/2014/main" id="{05DC61E1-1D5C-4145-8E92-BFE61A2C1534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51" name="Text Box 23">
          <a:extLst>
            <a:ext uri="{FF2B5EF4-FFF2-40B4-BE49-F238E27FC236}">
              <a16:creationId xmlns:a16="http://schemas.microsoft.com/office/drawing/2014/main" id="{4135B0F0-2EBE-4DBB-A026-E19EB9DB8991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52" name="Text Box 23">
          <a:extLst>
            <a:ext uri="{FF2B5EF4-FFF2-40B4-BE49-F238E27FC236}">
              <a16:creationId xmlns:a16="http://schemas.microsoft.com/office/drawing/2014/main" id="{1FDE91B6-52A3-46D0-BFF1-CDA92584DA0C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53" name="Text Box 23">
          <a:extLst>
            <a:ext uri="{FF2B5EF4-FFF2-40B4-BE49-F238E27FC236}">
              <a16:creationId xmlns:a16="http://schemas.microsoft.com/office/drawing/2014/main" id="{E983B907-CDDD-4C5D-A798-51A0AA0D089A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54" name="Text Box 23">
          <a:extLst>
            <a:ext uri="{FF2B5EF4-FFF2-40B4-BE49-F238E27FC236}">
              <a16:creationId xmlns:a16="http://schemas.microsoft.com/office/drawing/2014/main" id="{4F15B958-F5DE-4407-B914-32C3407B0598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55" name="Text Box 23">
          <a:extLst>
            <a:ext uri="{FF2B5EF4-FFF2-40B4-BE49-F238E27FC236}">
              <a16:creationId xmlns:a16="http://schemas.microsoft.com/office/drawing/2014/main" id="{F1365F14-B8B3-4B71-8EE6-3F24B6889FBA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56" name="Text Box 23">
          <a:extLst>
            <a:ext uri="{FF2B5EF4-FFF2-40B4-BE49-F238E27FC236}">
              <a16:creationId xmlns:a16="http://schemas.microsoft.com/office/drawing/2014/main" id="{118F2BD9-9F02-4542-B4AA-E7C26F93DCF3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57" name="Text Box 23">
          <a:extLst>
            <a:ext uri="{FF2B5EF4-FFF2-40B4-BE49-F238E27FC236}">
              <a16:creationId xmlns:a16="http://schemas.microsoft.com/office/drawing/2014/main" id="{0B6FBBE0-4690-46EC-B9F8-4B9B24EABE85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58" name="Text Box 23">
          <a:extLst>
            <a:ext uri="{FF2B5EF4-FFF2-40B4-BE49-F238E27FC236}">
              <a16:creationId xmlns:a16="http://schemas.microsoft.com/office/drawing/2014/main" id="{172FB257-7982-4539-8240-DE1FA4B8B22C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59" name="Text Box 23">
          <a:extLst>
            <a:ext uri="{FF2B5EF4-FFF2-40B4-BE49-F238E27FC236}">
              <a16:creationId xmlns:a16="http://schemas.microsoft.com/office/drawing/2014/main" id="{4360DDFA-F4CC-4DF7-A557-AE0F8D80618A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60" name="Text Box 23">
          <a:extLst>
            <a:ext uri="{FF2B5EF4-FFF2-40B4-BE49-F238E27FC236}">
              <a16:creationId xmlns:a16="http://schemas.microsoft.com/office/drawing/2014/main" id="{CD2DCD64-A610-48D0-8412-F4C5F8326B05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61" name="Text Box 23">
          <a:extLst>
            <a:ext uri="{FF2B5EF4-FFF2-40B4-BE49-F238E27FC236}">
              <a16:creationId xmlns:a16="http://schemas.microsoft.com/office/drawing/2014/main" id="{10993F07-71D8-4D98-B2C9-D9B8A86CBE39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62" name="Text Box 23">
          <a:extLst>
            <a:ext uri="{FF2B5EF4-FFF2-40B4-BE49-F238E27FC236}">
              <a16:creationId xmlns:a16="http://schemas.microsoft.com/office/drawing/2014/main" id="{1E3A6045-C0DF-44F8-9F03-AFF3B7238422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63" name="Text Box 23">
          <a:extLst>
            <a:ext uri="{FF2B5EF4-FFF2-40B4-BE49-F238E27FC236}">
              <a16:creationId xmlns:a16="http://schemas.microsoft.com/office/drawing/2014/main" id="{3D1562EB-9856-4976-A5AF-AA12659BE7ED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64" name="Text Box 23">
          <a:extLst>
            <a:ext uri="{FF2B5EF4-FFF2-40B4-BE49-F238E27FC236}">
              <a16:creationId xmlns:a16="http://schemas.microsoft.com/office/drawing/2014/main" id="{556B2EAA-E009-494B-948F-48B38D633A30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65" name="Text Box 23">
          <a:extLst>
            <a:ext uri="{FF2B5EF4-FFF2-40B4-BE49-F238E27FC236}">
              <a16:creationId xmlns:a16="http://schemas.microsoft.com/office/drawing/2014/main" id="{39DB8B4A-A21C-4892-8E24-D8601E0207E6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66" name="Text Box 23">
          <a:extLst>
            <a:ext uri="{FF2B5EF4-FFF2-40B4-BE49-F238E27FC236}">
              <a16:creationId xmlns:a16="http://schemas.microsoft.com/office/drawing/2014/main" id="{467B3087-27F8-470F-9A86-49E07FFE0DB1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67" name="Text Box 23">
          <a:extLst>
            <a:ext uri="{FF2B5EF4-FFF2-40B4-BE49-F238E27FC236}">
              <a16:creationId xmlns:a16="http://schemas.microsoft.com/office/drawing/2014/main" id="{931309D8-4593-48CF-A2A4-0FC02A267DD7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68" name="Text Box 23">
          <a:extLst>
            <a:ext uri="{FF2B5EF4-FFF2-40B4-BE49-F238E27FC236}">
              <a16:creationId xmlns:a16="http://schemas.microsoft.com/office/drawing/2014/main" id="{C1D4ADF5-8BCE-4EE7-9F94-E9374BF4160C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69" name="Text Box 23">
          <a:extLst>
            <a:ext uri="{FF2B5EF4-FFF2-40B4-BE49-F238E27FC236}">
              <a16:creationId xmlns:a16="http://schemas.microsoft.com/office/drawing/2014/main" id="{69B9C303-41D5-4DB3-9CCC-5E1DB6F4468E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70" name="Text Box 23">
          <a:extLst>
            <a:ext uri="{FF2B5EF4-FFF2-40B4-BE49-F238E27FC236}">
              <a16:creationId xmlns:a16="http://schemas.microsoft.com/office/drawing/2014/main" id="{5A9CAADC-6221-46B3-8C01-356014D611D5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71" name="Text Box 23">
          <a:extLst>
            <a:ext uri="{FF2B5EF4-FFF2-40B4-BE49-F238E27FC236}">
              <a16:creationId xmlns:a16="http://schemas.microsoft.com/office/drawing/2014/main" id="{FDD7FFCB-52AF-40C7-B1F1-C27B58A6555A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72" name="Text Box 23">
          <a:extLst>
            <a:ext uri="{FF2B5EF4-FFF2-40B4-BE49-F238E27FC236}">
              <a16:creationId xmlns:a16="http://schemas.microsoft.com/office/drawing/2014/main" id="{AECD2B1D-BA7A-4E4C-A29C-108A3337A9B1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73" name="Text Box 23">
          <a:extLst>
            <a:ext uri="{FF2B5EF4-FFF2-40B4-BE49-F238E27FC236}">
              <a16:creationId xmlns:a16="http://schemas.microsoft.com/office/drawing/2014/main" id="{194C830C-D5EC-4144-920E-AD643222D6DC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74" name="Text Box 23">
          <a:extLst>
            <a:ext uri="{FF2B5EF4-FFF2-40B4-BE49-F238E27FC236}">
              <a16:creationId xmlns:a16="http://schemas.microsoft.com/office/drawing/2014/main" id="{49801A26-A742-4D6E-9406-59CE0719CE79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75" name="Text Box 23">
          <a:extLst>
            <a:ext uri="{FF2B5EF4-FFF2-40B4-BE49-F238E27FC236}">
              <a16:creationId xmlns:a16="http://schemas.microsoft.com/office/drawing/2014/main" id="{5E5E2D82-0EC0-4DBD-B97D-BB92E34CA2A4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76" name="Text Box 23">
          <a:extLst>
            <a:ext uri="{FF2B5EF4-FFF2-40B4-BE49-F238E27FC236}">
              <a16:creationId xmlns:a16="http://schemas.microsoft.com/office/drawing/2014/main" id="{FE9389D4-2C18-4532-BADB-CFAE4268CA22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90500" cy="285750"/>
    <xdr:sp macro="" textlink="">
      <xdr:nvSpPr>
        <xdr:cNvPr id="277" name="Text Box 3">
          <a:extLst>
            <a:ext uri="{FF2B5EF4-FFF2-40B4-BE49-F238E27FC236}">
              <a16:creationId xmlns:a16="http://schemas.microsoft.com/office/drawing/2014/main" id="{D103CC31-62F6-4D17-8FC5-FE38C46E2DF0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1905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3048000</xdr:colOff>
      <xdr:row>9</xdr:row>
      <xdr:rowOff>0</xdr:rowOff>
    </xdr:from>
    <xdr:ext cx="219075" cy="285750"/>
    <xdr:sp macro="" textlink="">
      <xdr:nvSpPr>
        <xdr:cNvPr id="278" name="Text Box 23">
          <a:extLst>
            <a:ext uri="{FF2B5EF4-FFF2-40B4-BE49-F238E27FC236}">
              <a16:creationId xmlns:a16="http://schemas.microsoft.com/office/drawing/2014/main" id="{4498B2FD-2BEB-40C6-85EA-F8B8FC51E030}"/>
            </a:ext>
          </a:extLst>
        </xdr:cNvPr>
        <xdr:cNvSpPr txBox="1">
          <a:spLocks noChangeArrowheads="1"/>
        </xdr:cNvSpPr>
      </xdr:nvSpPr>
      <xdr:spPr bwMode="auto">
        <a:xfrm>
          <a:off x="24384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90500" cy="285750"/>
    <xdr:sp macro="" textlink="">
      <xdr:nvSpPr>
        <xdr:cNvPr id="279" name="Text Box 3">
          <a:extLst>
            <a:ext uri="{FF2B5EF4-FFF2-40B4-BE49-F238E27FC236}">
              <a16:creationId xmlns:a16="http://schemas.microsoft.com/office/drawing/2014/main" id="{2553061F-33C0-46EF-B853-727C40794816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1905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80" name="Text Box 23">
          <a:extLst>
            <a:ext uri="{FF2B5EF4-FFF2-40B4-BE49-F238E27FC236}">
              <a16:creationId xmlns:a16="http://schemas.microsoft.com/office/drawing/2014/main" id="{A6474EBA-1D0A-4F80-8B3F-1A66DDD88FD3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81" name="Text Box 23">
          <a:extLst>
            <a:ext uri="{FF2B5EF4-FFF2-40B4-BE49-F238E27FC236}">
              <a16:creationId xmlns:a16="http://schemas.microsoft.com/office/drawing/2014/main" id="{9DA71D4C-F80B-4C5B-A562-2BA532BF97FB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82" name="Text Box 23">
          <a:extLst>
            <a:ext uri="{FF2B5EF4-FFF2-40B4-BE49-F238E27FC236}">
              <a16:creationId xmlns:a16="http://schemas.microsoft.com/office/drawing/2014/main" id="{3D3669C4-61D2-4A6C-BDB1-FBE30A7AB8F2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83" name="Text Box 23">
          <a:extLst>
            <a:ext uri="{FF2B5EF4-FFF2-40B4-BE49-F238E27FC236}">
              <a16:creationId xmlns:a16="http://schemas.microsoft.com/office/drawing/2014/main" id="{62F981B2-BDF5-4641-AC3B-88621A6D4981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84" name="Text Box 23">
          <a:extLst>
            <a:ext uri="{FF2B5EF4-FFF2-40B4-BE49-F238E27FC236}">
              <a16:creationId xmlns:a16="http://schemas.microsoft.com/office/drawing/2014/main" id="{9D50CC24-81F6-4F20-B201-2C23167B3019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85" name="Text Box 23">
          <a:extLst>
            <a:ext uri="{FF2B5EF4-FFF2-40B4-BE49-F238E27FC236}">
              <a16:creationId xmlns:a16="http://schemas.microsoft.com/office/drawing/2014/main" id="{142AF775-218B-4156-A47E-4C4621C375DE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86" name="Text Box 23">
          <a:extLst>
            <a:ext uri="{FF2B5EF4-FFF2-40B4-BE49-F238E27FC236}">
              <a16:creationId xmlns:a16="http://schemas.microsoft.com/office/drawing/2014/main" id="{2E4D6CF8-892E-4731-B5B9-1C7D90588433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87" name="Text Box 23">
          <a:extLst>
            <a:ext uri="{FF2B5EF4-FFF2-40B4-BE49-F238E27FC236}">
              <a16:creationId xmlns:a16="http://schemas.microsoft.com/office/drawing/2014/main" id="{93F8F13B-E2B6-4C59-BDBC-30FFA981EEE5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88" name="Text Box 23">
          <a:extLst>
            <a:ext uri="{FF2B5EF4-FFF2-40B4-BE49-F238E27FC236}">
              <a16:creationId xmlns:a16="http://schemas.microsoft.com/office/drawing/2014/main" id="{A763211B-C191-48E0-B394-B15C88BEC5FF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89" name="Text Box 23">
          <a:extLst>
            <a:ext uri="{FF2B5EF4-FFF2-40B4-BE49-F238E27FC236}">
              <a16:creationId xmlns:a16="http://schemas.microsoft.com/office/drawing/2014/main" id="{1D409596-F193-4C0C-BC56-087F55807DDC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90" name="Text Box 23">
          <a:extLst>
            <a:ext uri="{FF2B5EF4-FFF2-40B4-BE49-F238E27FC236}">
              <a16:creationId xmlns:a16="http://schemas.microsoft.com/office/drawing/2014/main" id="{82209189-B249-4DBD-915A-548570D5D0DC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91" name="Text Box 23">
          <a:extLst>
            <a:ext uri="{FF2B5EF4-FFF2-40B4-BE49-F238E27FC236}">
              <a16:creationId xmlns:a16="http://schemas.microsoft.com/office/drawing/2014/main" id="{8650569D-13AA-40E7-BBD0-7757BC826DCB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92" name="Text Box 23">
          <a:extLst>
            <a:ext uri="{FF2B5EF4-FFF2-40B4-BE49-F238E27FC236}">
              <a16:creationId xmlns:a16="http://schemas.microsoft.com/office/drawing/2014/main" id="{2D078D80-E1DF-4805-A0EB-3EDB784CCBBD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93" name="Text Box 23">
          <a:extLst>
            <a:ext uri="{FF2B5EF4-FFF2-40B4-BE49-F238E27FC236}">
              <a16:creationId xmlns:a16="http://schemas.microsoft.com/office/drawing/2014/main" id="{8125E2F4-9D32-4C71-A17C-4CE4C6D0F840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94" name="Text Box 23">
          <a:extLst>
            <a:ext uri="{FF2B5EF4-FFF2-40B4-BE49-F238E27FC236}">
              <a16:creationId xmlns:a16="http://schemas.microsoft.com/office/drawing/2014/main" id="{B379DEDB-59CB-4D51-84CC-28C2D8229A36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95" name="Text Box 23">
          <a:extLst>
            <a:ext uri="{FF2B5EF4-FFF2-40B4-BE49-F238E27FC236}">
              <a16:creationId xmlns:a16="http://schemas.microsoft.com/office/drawing/2014/main" id="{CCA37FDF-6B04-4A16-9E5B-ABA82F4A365C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96" name="Text Box 23">
          <a:extLst>
            <a:ext uri="{FF2B5EF4-FFF2-40B4-BE49-F238E27FC236}">
              <a16:creationId xmlns:a16="http://schemas.microsoft.com/office/drawing/2014/main" id="{C4613C1F-F3F1-47BE-967B-874C63C36437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97" name="Text Box 23">
          <a:extLst>
            <a:ext uri="{FF2B5EF4-FFF2-40B4-BE49-F238E27FC236}">
              <a16:creationId xmlns:a16="http://schemas.microsoft.com/office/drawing/2014/main" id="{F06D66D9-657E-4F33-A295-6E5BDDE927DC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98" name="Text Box 23">
          <a:extLst>
            <a:ext uri="{FF2B5EF4-FFF2-40B4-BE49-F238E27FC236}">
              <a16:creationId xmlns:a16="http://schemas.microsoft.com/office/drawing/2014/main" id="{6D6CD59C-240D-4A8A-A4C0-95C292AD00BE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299" name="Text Box 23">
          <a:extLst>
            <a:ext uri="{FF2B5EF4-FFF2-40B4-BE49-F238E27FC236}">
              <a16:creationId xmlns:a16="http://schemas.microsoft.com/office/drawing/2014/main" id="{A219C4EC-6A77-4D63-A559-A7F5580C0896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300" name="Text Box 23">
          <a:extLst>
            <a:ext uri="{FF2B5EF4-FFF2-40B4-BE49-F238E27FC236}">
              <a16:creationId xmlns:a16="http://schemas.microsoft.com/office/drawing/2014/main" id="{18D19C96-32F4-46D1-9A59-8752A1DEA992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301" name="Text Box 23">
          <a:extLst>
            <a:ext uri="{FF2B5EF4-FFF2-40B4-BE49-F238E27FC236}">
              <a16:creationId xmlns:a16="http://schemas.microsoft.com/office/drawing/2014/main" id="{6CFC56F2-FCDA-424B-8696-797CBAFEBC34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302" name="Text Box 23">
          <a:extLst>
            <a:ext uri="{FF2B5EF4-FFF2-40B4-BE49-F238E27FC236}">
              <a16:creationId xmlns:a16="http://schemas.microsoft.com/office/drawing/2014/main" id="{01289394-7EB5-41FC-8D99-46188B1A5096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303" name="Text Box 23">
          <a:extLst>
            <a:ext uri="{FF2B5EF4-FFF2-40B4-BE49-F238E27FC236}">
              <a16:creationId xmlns:a16="http://schemas.microsoft.com/office/drawing/2014/main" id="{BDF3EA49-CCAB-47B1-A4AF-3ABE00758C69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304" name="Text Box 23">
          <a:extLst>
            <a:ext uri="{FF2B5EF4-FFF2-40B4-BE49-F238E27FC236}">
              <a16:creationId xmlns:a16="http://schemas.microsoft.com/office/drawing/2014/main" id="{D15789F1-F23E-4CC4-9B33-0A2B2CE2B9A1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305" name="Text Box 23">
          <a:extLst>
            <a:ext uri="{FF2B5EF4-FFF2-40B4-BE49-F238E27FC236}">
              <a16:creationId xmlns:a16="http://schemas.microsoft.com/office/drawing/2014/main" id="{2233A5D6-A740-4446-8869-7CB1068686F9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306" name="Text Box 23">
          <a:extLst>
            <a:ext uri="{FF2B5EF4-FFF2-40B4-BE49-F238E27FC236}">
              <a16:creationId xmlns:a16="http://schemas.microsoft.com/office/drawing/2014/main" id="{6489439D-DAFD-430F-8389-70CEE575AB45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307" name="Text Box 23">
          <a:extLst>
            <a:ext uri="{FF2B5EF4-FFF2-40B4-BE49-F238E27FC236}">
              <a16:creationId xmlns:a16="http://schemas.microsoft.com/office/drawing/2014/main" id="{5C091B24-D5A1-4E94-8A55-59DC9699A316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308" name="Text Box 23">
          <a:extLst>
            <a:ext uri="{FF2B5EF4-FFF2-40B4-BE49-F238E27FC236}">
              <a16:creationId xmlns:a16="http://schemas.microsoft.com/office/drawing/2014/main" id="{DE2FC152-964A-4FD3-BBCB-9B511B4D8414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309" name="Text Box 23">
          <a:extLst>
            <a:ext uri="{FF2B5EF4-FFF2-40B4-BE49-F238E27FC236}">
              <a16:creationId xmlns:a16="http://schemas.microsoft.com/office/drawing/2014/main" id="{C1D5CA6E-C343-41A8-A4B4-45EA48DC0B32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310" name="Text Box 23">
          <a:extLst>
            <a:ext uri="{FF2B5EF4-FFF2-40B4-BE49-F238E27FC236}">
              <a16:creationId xmlns:a16="http://schemas.microsoft.com/office/drawing/2014/main" id="{3566CFD3-4FCD-466A-9965-5CD99DE0C0C8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311" name="Text Box 23">
          <a:extLst>
            <a:ext uri="{FF2B5EF4-FFF2-40B4-BE49-F238E27FC236}">
              <a16:creationId xmlns:a16="http://schemas.microsoft.com/office/drawing/2014/main" id="{1DB428D9-904F-482B-B462-976CB94F29C6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312" name="Text Box 23">
          <a:extLst>
            <a:ext uri="{FF2B5EF4-FFF2-40B4-BE49-F238E27FC236}">
              <a16:creationId xmlns:a16="http://schemas.microsoft.com/office/drawing/2014/main" id="{533E27BC-F4B1-4716-9BD7-013DA25BBBD0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313" name="Text Box 23">
          <a:extLst>
            <a:ext uri="{FF2B5EF4-FFF2-40B4-BE49-F238E27FC236}">
              <a16:creationId xmlns:a16="http://schemas.microsoft.com/office/drawing/2014/main" id="{F8DB5104-12DA-4E6A-9B13-38BD8B03D2A9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219075" cy="285750"/>
    <xdr:sp macro="" textlink="">
      <xdr:nvSpPr>
        <xdr:cNvPr id="314" name="Text Box 23">
          <a:extLst>
            <a:ext uri="{FF2B5EF4-FFF2-40B4-BE49-F238E27FC236}">
              <a16:creationId xmlns:a16="http://schemas.microsoft.com/office/drawing/2014/main" id="{882A0761-248E-4C67-BA21-4F54DA4EDAC8}"/>
            </a:ext>
          </a:extLst>
        </xdr:cNvPr>
        <xdr:cNvSpPr txBox="1">
          <a:spLocks noChangeArrowheads="1"/>
        </xdr:cNvSpPr>
      </xdr:nvSpPr>
      <xdr:spPr bwMode="auto">
        <a:xfrm>
          <a:off x="7315200" y="2867025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  <xdr:oneCellAnchor>
    <xdr:from>
      <xdr:col>7</xdr:col>
      <xdr:colOff>809625</xdr:colOff>
      <xdr:row>9</xdr:row>
      <xdr:rowOff>123825</xdr:rowOff>
    </xdr:from>
    <xdr:ext cx="219075" cy="285750"/>
    <xdr:sp macro="" textlink="">
      <xdr:nvSpPr>
        <xdr:cNvPr id="315" name="Text Box 23">
          <a:extLst>
            <a:ext uri="{FF2B5EF4-FFF2-40B4-BE49-F238E27FC236}">
              <a16:creationId xmlns:a16="http://schemas.microsoft.com/office/drawing/2014/main" id="{6185C62E-968F-4B94-972E-80D37DA349F2}"/>
            </a:ext>
          </a:extLst>
        </xdr:cNvPr>
        <xdr:cNvSpPr txBox="1">
          <a:spLocks noChangeArrowheads="1"/>
        </xdr:cNvSpPr>
      </xdr:nvSpPr>
      <xdr:spPr bwMode="auto">
        <a:xfrm>
          <a:off x="6943725" y="2990850"/>
          <a:ext cx="2190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es-CO" sz="1100" b="0" i="0" strike="noStrike">
              <a:solidFill>
                <a:srgbClr val="000000"/>
              </a:solidFill>
              <a:latin typeface="Calibri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showGridLines="0" tabSelected="1" workbookViewId="0">
      <selection activeCell="B21" sqref="B21"/>
    </sheetView>
  </sheetViews>
  <sheetFormatPr baseColWidth="10" defaultRowHeight="15"/>
  <cols>
    <col min="1" max="1" width="10.140625" customWidth="1"/>
    <col min="2" max="2" width="4.28515625" customWidth="1"/>
    <col min="3" max="3" width="36.85546875" bestFit="1" customWidth="1"/>
    <col min="4" max="4" width="16.5703125" bestFit="1" customWidth="1"/>
    <col min="5" max="5" width="38" bestFit="1" customWidth="1"/>
    <col min="6" max="6" width="5" bestFit="1" customWidth="1"/>
  </cols>
  <sheetData>
    <row r="1" spans="1:6" ht="15.75" thickBot="1"/>
    <row r="2" spans="1:6" ht="27" customHeight="1">
      <c r="A2" s="10" t="s">
        <v>1</v>
      </c>
      <c r="B2" s="9" t="s">
        <v>2</v>
      </c>
      <c r="C2" s="10" t="s">
        <v>0</v>
      </c>
      <c r="D2" s="10" t="s">
        <v>12</v>
      </c>
      <c r="E2" s="11" t="s">
        <v>3</v>
      </c>
      <c r="F2" s="12"/>
    </row>
    <row r="3" spans="1:6" ht="16.5">
      <c r="A3" s="1">
        <f>_xlfn.RANK.EQ(D3,D$3:D$9,1)</f>
        <v>2</v>
      </c>
      <c r="B3" s="6">
        <v>1</v>
      </c>
      <c r="C3" s="7" t="s">
        <v>22</v>
      </c>
      <c r="D3" s="8">
        <v>120000</v>
      </c>
      <c r="E3" s="63" t="s">
        <v>34</v>
      </c>
      <c r="F3" s="13"/>
    </row>
    <row r="4" spans="1:6" ht="16.5">
      <c r="A4" s="1">
        <f>_xlfn.RANK.EQ(D4,D$3:D$9,1)</f>
        <v>1</v>
      </c>
      <c r="B4" s="6">
        <v>2</v>
      </c>
      <c r="C4" s="7" t="s">
        <v>23</v>
      </c>
      <c r="D4" s="8">
        <v>92138</v>
      </c>
      <c r="E4" s="63" t="s">
        <v>34</v>
      </c>
      <c r="F4" s="14"/>
    </row>
    <row r="5" spans="1:6" ht="16.5">
      <c r="A5" s="1">
        <f>_xlfn.RANK.EQ(D5,D$3:D$9,1)</f>
        <v>3</v>
      </c>
      <c r="B5" s="6">
        <v>3</v>
      </c>
      <c r="C5" s="7" t="s">
        <v>24</v>
      </c>
      <c r="D5" s="8">
        <v>146881</v>
      </c>
      <c r="E5" s="63" t="s">
        <v>34</v>
      </c>
      <c r="F5" s="14"/>
    </row>
    <row r="6" spans="1:6" ht="16.5">
      <c r="A6" s="1"/>
      <c r="B6" s="6"/>
      <c r="C6" s="7"/>
      <c r="D6" s="8"/>
      <c r="E6" s="4"/>
      <c r="F6" s="15"/>
    </row>
    <row r="7" spans="1:6" ht="16.5">
      <c r="A7" s="1"/>
      <c r="B7" s="6"/>
      <c r="C7" s="7"/>
      <c r="D7" s="8"/>
      <c r="E7" s="3"/>
      <c r="F7" s="14"/>
    </row>
    <row r="8" spans="1:6" ht="16.5">
      <c r="A8" s="1"/>
      <c r="B8" s="6"/>
      <c r="C8" s="7"/>
      <c r="D8" s="8"/>
      <c r="E8" s="3"/>
      <c r="F8" s="14"/>
    </row>
    <row r="9" spans="1:6" ht="17.25" thickBot="1">
      <c r="A9" s="2"/>
      <c r="B9" s="6"/>
      <c r="C9" s="7"/>
      <c r="D9" s="8"/>
      <c r="E9" s="5"/>
      <c r="F9" s="13"/>
    </row>
    <row r="13" spans="1:6">
      <c r="A13" s="51" t="s">
        <v>20</v>
      </c>
      <c r="B13" s="51"/>
      <c r="C13" s="51"/>
    </row>
    <row r="14" spans="1:6">
      <c r="A14" s="51" t="s">
        <v>21</v>
      </c>
      <c r="B14" s="51"/>
      <c r="C14" s="5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S28"/>
  <sheetViews>
    <sheetView showGridLines="0" zoomScale="85" zoomScaleNormal="85" workbookViewId="0">
      <selection activeCell="H21" sqref="H21"/>
    </sheetView>
  </sheetViews>
  <sheetFormatPr baseColWidth="10" defaultColWidth="11.140625" defaultRowHeight="16.5"/>
  <cols>
    <col min="1" max="1" width="3.42578125" style="14" customWidth="1"/>
    <col min="2" max="2" width="13" style="20" customWidth="1"/>
    <col min="3" max="3" width="51.85546875" style="20" customWidth="1"/>
    <col min="4" max="4" width="16.28515625" style="18" bestFit="1" customWidth="1"/>
    <col min="5" max="5" width="16.28515625" style="18" customWidth="1"/>
    <col min="6" max="6" width="8.140625" style="14" customWidth="1"/>
    <col min="7" max="7" width="5.42578125" style="14" customWidth="1"/>
    <col min="8" max="8" width="16" style="14" bestFit="1" customWidth="1"/>
    <col min="9" max="9" width="10.85546875" style="14" customWidth="1"/>
    <col min="10" max="10" width="8.5703125" style="14" customWidth="1"/>
    <col min="11" max="11" width="16.42578125" style="14" bestFit="1" customWidth="1"/>
    <col min="12" max="15" width="6.5703125" style="14" customWidth="1"/>
    <col min="16" max="16" width="2" style="14" customWidth="1"/>
    <col min="17" max="19" width="33" style="13" customWidth="1"/>
    <col min="20" max="16384" width="11.140625" style="14"/>
  </cols>
  <sheetData>
    <row r="1" spans="2:19">
      <c r="B1" s="16" t="s">
        <v>4</v>
      </c>
      <c r="C1" s="17" t="s">
        <v>5</v>
      </c>
    </row>
    <row r="2" spans="2:19">
      <c r="Q2" s="20"/>
      <c r="R2" s="20"/>
      <c r="S2" s="20"/>
    </row>
    <row r="3" spans="2:19" ht="75" customHeight="1">
      <c r="B3" s="20" t="s">
        <v>8</v>
      </c>
      <c r="C3" s="16" t="s">
        <v>6</v>
      </c>
      <c r="D3" s="21" t="s">
        <v>7</v>
      </c>
      <c r="E3" s="22" t="s">
        <v>38</v>
      </c>
      <c r="F3" s="16" t="s">
        <v>8</v>
      </c>
      <c r="G3" s="20"/>
      <c r="H3" s="22" t="s">
        <v>25</v>
      </c>
      <c r="I3" s="23"/>
      <c r="L3" s="20"/>
      <c r="M3" s="20"/>
      <c r="N3" s="20"/>
      <c r="O3" s="20"/>
    </row>
    <row r="4" spans="2:19" ht="25.35" customHeight="1">
      <c r="B4" s="24">
        <v>1</v>
      </c>
      <c r="C4" s="25" t="s">
        <v>23</v>
      </c>
      <c r="D4" s="8">
        <v>92138</v>
      </c>
      <c r="E4" s="71">
        <v>-0.41</v>
      </c>
      <c r="F4" s="27">
        <v>1</v>
      </c>
      <c r="G4" s="28"/>
      <c r="H4" s="29" t="s">
        <v>19</v>
      </c>
      <c r="I4" s="28"/>
      <c r="L4" s="28"/>
      <c r="M4" s="28"/>
      <c r="N4" s="28"/>
      <c r="O4" s="28"/>
      <c r="Q4" s="31"/>
      <c r="R4" s="31"/>
      <c r="S4" s="31"/>
    </row>
    <row r="5" spans="2:19" ht="20.45" customHeight="1">
      <c r="B5" s="24">
        <v>2</v>
      </c>
      <c r="C5" s="25" t="s">
        <v>22</v>
      </c>
      <c r="D5" s="8">
        <v>120000</v>
      </c>
      <c r="E5" s="66">
        <v>-0.23</v>
      </c>
      <c r="F5" s="27">
        <v>2</v>
      </c>
      <c r="G5" s="28"/>
      <c r="H5" s="29" t="s">
        <v>19</v>
      </c>
      <c r="I5" s="28"/>
      <c r="L5" s="28"/>
      <c r="M5" s="28"/>
      <c r="N5" s="28"/>
      <c r="O5" s="28"/>
      <c r="Q5" s="31"/>
      <c r="R5" s="31"/>
      <c r="S5" s="31"/>
    </row>
    <row r="6" spans="2:19" ht="20.45" customHeight="1">
      <c r="B6" s="24">
        <v>3</v>
      </c>
      <c r="C6" s="25" t="s">
        <v>24</v>
      </c>
      <c r="D6" s="8">
        <v>146881</v>
      </c>
      <c r="E6" s="66">
        <v>-0.06</v>
      </c>
      <c r="F6" s="27">
        <v>3</v>
      </c>
      <c r="G6" s="28"/>
      <c r="H6" s="29" t="s">
        <v>19</v>
      </c>
      <c r="I6" s="28"/>
      <c r="L6" s="28"/>
      <c r="M6" s="28"/>
      <c r="N6" s="28"/>
      <c r="O6" s="28"/>
      <c r="Q6" s="31"/>
      <c r="R6" s="31"/>
      <c r="S6" s="31"/>
    </row>
    <row r="7" spans="2:19" ht="20.45" hidden="1" customHeight="1">
      <c r="B7" s="24"/>
      <c r="C7" s="25"/>
      <c r="D7" s="26">
        <v>266881</v>
      </c>
      <c r="E7" s="26"/>
      <c r="F7" s="27"/>
      <c r="G7" s="28"/>
      <c r="H7" s="29"/>
      <c r="I7" s="28"/>
      <c r="J7" s="28"/>
      <c r="K7" s="28"/>
      <c r="L7" s="28"/>
      <c r="M7" s="28"/>
      <c r="N7" s="28"/>
      <c r="O7" s="28"/>
      <c r="Q7" s="31"/>
      <c r="R7" s="31"/>
      <c r="S7" s="31"/>
    </row>
    <row r="8" spans="2:19" ht="20.45" hidden="1" customHeight="1">
      <c r="B8" s="24"/>
      <c r="C8" s="25"/>
      <c r="D8" s="26"/>
      <c r="E8" s="26"/>
      <c r="F8" s="27"/>
      <c r="G8" s="28"/>
      <c r="H8" s="29"/>
      <c r="I8" s="28"/>
      <c r="J8" s="28"/>
      <c r="K8" s="28"/>
      <c r="L8" s="28"/>
      <c r="M8" s="28"/>
      <c r="N8" s="28"/>
      <c r="O8" s="28"/>
      <c r="Q8" s="32"/>
      <c r="R8" s="32"/>
      <c r="S8" s="32"/>
    </row>
    <row r="9" spans="2:19" ht="20.45" hidden="1" customHeight="1">
      <c r="B9" s="24"/>
      <c r="C9" s="25"/>
      <c r="D9" s="26"/>
      <c r="E9" s="26"/>
      <c r="F9" s="27"/>
      <c r="G9" s="28"/>
      <c r="H9" s="29"/>
      <c r="I9" s="28"/>
      <c r="J9" s="28"/>
      <c r="K9" s="28"/>
      <c r="L9" s="28"/>
      <c r="M9" s="28"/>
      <c r="N9" s="28"/>
      <c r="O9" s="28"/>
      <c r="Q9" s="32"/>
      <c r="R9" s="32"/>
      <c r="S9" s="32"/>
    </row>
    <row r="10" spans="2:19" ht="18" hidden="1" customHeight="1">
      <c r="B10" s="24"/>
      <c r="C10" s="25"/>
      <c r="D10" s="26"/>
      <c r="E10" s="26"/>
      <c r="F10" s="27"/>
      <c r="G10" s="28"/>
      <c r="H10" s="29"/>
      <c r="I10" s="28"/>
      <c r="J10" s="28"/>
      <c r="K10" s="28"/>
      <c r="L10" s="28"/>
      <c r="M10" s="28"/>
      <c r="N10" s="28"/>
      <c r="O10" s="28"/>
      <c r="Q10" s="32"/>
      <c r="R10" s="32"/>
      <c r="S10" s="32"/>
    </row>
    <row r="11" spans="2:19" ht="20.45" hidden="1" customHeight="1">
      <c r="B11" s="24"/>
      <c r="C11" s="25"/>
      <c r="D11" s="33"/>
      <c r="E11" s="33"/>
      <c r="F11" s="27"/>
      <c r="G11" s="28"/>
      <c r="H11" s="29"/>
      <c r="I11" s="28"/>
      <c r="J11" s="28"/>
      <c r="K11" s="28"/>
      <c r="L11" s="28"/>
      <c r="M11" s="28"/>
      <c r="N11" s="28"/>
      <c r="O11" s="28"/>
      <c r="Q11" s="32"/>
      <c r="R11" s="32"/>
      <c r="S11" s="32"/>
    </row>
    <row r="12" spans="2:19" ht="20.45" hidden="1" customHeight="1">
      <c r="B12" s="24"/>
      <c r="C12" s="25"/>
      <c r="D12" s="33"/>
      <c r="E12" s="33"/>
      <c r="F12" s="27"/>
      <c r="G12" s="28"/>
      <c r="H12" s="29"/>
      <c r="I12" s="28"/>
      <c r="J12" s="28"/>
      <c r="K12" s="28"/>
      <c r="L12" s="28"/>
      <c r="M12" s="28"/>
      <c r="N12" s="28"/>
      <c r="O12" s="28"/>
      <c r="Q12" s="32"/>
      <c r="R12" s="32"/>
      <c r="S12" s="32"/>
    </row>
    <row r="13" spans="2:19" ht="20.45" hidden="1" customHeight="1">
      <c r="B13" s="24"/>
      <c r="C13" s="34"/>
      <c r="D13" s="33"/>
      <c r="E13" s="33"/>
      <c r="F13" s="30"/>
      <c r="G13" s="28"/>
      <c r="H13" s="28"/>
      <c r="I13" s="28"/>
      <c r="J13" s="28"/>
      <c r="K13" s="28"/>
      <c r="L13" s="28"/>
      <c r="M13" s="28"/>
      <c r="N13" s="28"/>
      <c r="O13" s="28"/>
      <c r="Q13" s="32"/>
      <c r="R13" s="32"/>
      <c r="S13" s="32"/>
    </row>
    <row r="14" spans="2:19" ht="6" customHeight="1"/>
    <row r="15" spans="2:19" ht="33" hidden="1">
      <c r="B15" s="22" t="s">
        <v>9</v>
      </c>
      <c r="C15" s="39">
        <v>158750</v>
      </c>
    </row>
    <row r="16" spans="2:19">
      <c r="C16" s="18"/>
    </row>
    <row r="17" spans="2:19" ht="33">
      <c r="B17" s="22" t="s">
        <v>9</v>
      </c>
      <c r="C17" s="39">
        <f>Presupuesto!H7</f>
        <v>156166.66666666666</v>
      </c>
    </row>
    <row r="18" spans="2:19">
      <c r="C18" s="18"/>
    </row>
    <row r="20" spans="2:19">
      <c r="C20" s="25" t="s">
        <v>35</v>
      </c>
      <c r="D20" s="35">
        <v>120000</v>
      </c>
      <c r="E20" s="65"/>
      <c r="K20" s="19"/>
      <c r="L20" s="13"/>
      <c r="M20" s="13"/>
      <c r="N20" s="13"/>
      <c r="O20" s="13"/>
      <c r="P20" s="13"/>
      <c r="Q20" s="14"/>
      <c r="R20" s="14"/>
      <c r="S20" s="14"/>
    </row>
    <row r="21" spans="2:19">
      <c r="C21" s="25" t="s">
        <v>36</v>
      </c>
      <c r="D21" s="35">
        <v>22350.530305043474</v>
      </c>
      <c r="E21" s="68"/>
      <c r="K21" s="19"/>
      <c r="L21" s="13"/>
      <c r="M21" s="13"/>
      <c r="N21" s="13"/>
      <c r="O21" s="13"/>
      <c r="P21" s="13"/>
      <c r="Q21" s="14"/>
      <c r="R21" s="14"/>
      <c r="S21" s="14"/>
    </row>
    <row r="22" spans="2:19" ht="33">
      <c r="C22" s="40" t="s">
        <v>37</v>
      </c>
      <c r="D22" s="64">
        <v>97322.469694956526</v>
      </c>
      <c r="E22" s="67"/>
      <c r="K22" s="19"/>
      <c r="L22" s="13"/>
      <c r="M22" s="13"/>
      <c r="N22" s="13"/>
      <c r="O22" s="13"/>
      <c r="P22" s="13"/>
      <c r="Q22" s="14"/>
      <c r="R22" s="14"/>
      <c r="S22" s="14"/>
    </row>
    <row r="23" spans="2:19" ht="0.6" customHeight="1">
      <c r="C23" s="36" t="s">
        <v>10</v>
      </c>
      <c r="D23" s="37">
        <v>1</v>
      </c>
      <c r="E23" s="69"/>
      <c r="K23" s="19"/>
      <c r="L23" s="13"/>
      <c r="M23" s="13"/>
      <c r="N23" s="13"/>
      <c r="O23" s="13"/>
      <c r="P23" s="13"/>
      <c r="Q23" s="14"/>
      <c r="R23" s="14"/>
      <c r="S23" s="14"/>
    </row>
    <row r="24" spans="2:19">
      <c r="C24" s="36" t="s">
        <v>10</v>
      </c>
      <c r="D24" s="37">
        <v>0.38</v>
      </c>
      <c r="E24" s="70"/>
      <c r="K24" s="19"/>
      <c r="L24" s="13"/>
      <c r="M24" s="13"/>
      <c r="N24" s="13"/>
      <c r="O24" s="13"/>
      <c r="P24" s="13"/>
      <c r="Q24" s="14"/>
      <c r="R24" s="14"/>
      <c r="S24" s="14"/>
    </row>
    <row r="25" spans="2:19">
      <c r="E25" s="70"/>
      <c r="K25" s="19"/>
      <c r="L25" s="13"/>
      <c r="M25" s="13"/>
      <c r="N25" s="13"/>
      <c r="O25" s="13"/>
      <c r="P25" s="13"/>
      <c r="Q25" s="14"/>
      <c r="R25" s="14"/>
      <c r="S25" s="14"/>
    </row>
    <row r="26" spans="2:19">
      <c r="D26" s="38"/>
      <c r="E26" s="38"/>
      <c r="K26" s="19"/>
      <c r="L26" s="13"/>
      <c r="M26" s="13"/>
      <c r="N26" s="13"/>
      <c r="O26" s="13"/>
      <c r="P26" s="13"/>
      <c r="Q26" s="14"/>
      <c r="R26" s="14"/>
      <c r="S26" s="14"/>
    </row>
    <row r="27" spans="2:19">
      <c r="D27" s="14"/>
      <c r="E27" s="14"/>
      <c r="K27" s="19"/>
      <c r="L27" s="13"/>
      <c r="M27" s="13"/>
      <c r="N27" s="13"/>
      <c r="O27" s="13"/>
      <c r="P27" s="13"/>
      <c r="Q27" s="14"/>
      <c r="R27" s="14"/>
      <c r="S27" s="14"/>
    </row>
    <row r="28" spans="2:19">
      <c r="D28" s="14"/>
      <c r="E28" s="14"/>
      <c r="K28" s="19"/>
      <c r="L28" s="13"/>
      <c r="M28" s="13"/>
      <c r="N28" s="13"/>
      <c r="O28" s="13"/>
      <c r="P28" s="13"/>
      <c r="Q28" s="14"/>
      <c r="R28" s="14"/>
      <c r="S28" s="14"/>
    </row>
  </sheetData>
  <conditionalFormatting sqref="E4:E6">
    <cfRule type="cellIs" dxfId="0" priority="1" operator="lessThanOrEqual">
      <formula>-$D$24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13"/>
  <sheetViews>
    <sheetView workbookViewId="0">
      <selection activeCell="H7" sqref="H7"/>
    </sheetView>
  </sheetViews>
  <sheetFormatPr baseColWidth="10" defaultColWidth="11.42578125" defaultRowHeight="13.5"/>
  <cols>
    <col min="1" max="1" width="4.28515625" style="41" customWidth="1"/>
    <col min="2" max="2" width="22.140625" style="41" customWidth="1"/>
    <col min="3" max="3" width="10.140625" style="50" customWidth="1"/>
    <col min="4" max="4" width="6.85546875" style="49" customWidth="1"/>
    <col min="5" max="5" width="14.42578125" style="49" customWidth="1"/>
    <col min="6" max="6" width="20.5703125" style="49" customWidth="1"/>
    <col min="7" max="7" width="13.5703125" style="49" customWidth="1"/>
    <col min="8" max="8" width="17.7109375" style="49" customWidth="1"/>
    <col min="9" max="9" width="13.140625" style="42" customWidth="1"/>
    <col min="10" max="10" width="17.140625" style="42" hidden="1" customWidth="1"/>
    <col min="11" max="11" width="11.42578125" style="42" hidden="1" customWidth="1"/>
    <col min="12" max="12" width="15.7109375" style="42" hidden="1" customWidth="1"/>
    <col min="13" max="13" width="13.5703125" style="42" hidden="1" customWidth="1"/>
    <col min="14" max="14" width="11.42578125" style="42" hidden="1" customWidth="1"/>
    <col min="15" max="16384" width="11.42578125" style="42"/>
  </cols>
  <sheetData>
    <row r="1" spans="1:13" ht="12.75" customHeight="1">
      <c r="B1" s="72" t="s">
        <v>14</v>
      </c>
      <c r="C1" s="72"/>
      <c r="D1" s="72"/>
      <c r="E1" s="72"/>
      <c r="F1" s="72"/>
      <c r="G1" s="72"/>
      <c r="H1" s="72"/>
    </row>
    <row r="2" spans="1:13" ht="12.75" customHeight="1">
      <c r="B2" s="72"/>
      <c r="C2" s="72"/>
      <c r="D2" s="72"/>
      <c r="E2" s="72"/>
      <c r="F2" s="72"/>
      <c r="G2" s="72"/>
      <c r="H2" s="72"/>
    </row>
    <row r="3" spans="1:13" ht="19.5" customHeight="1">
      <c r="B3" s="72"/>
      <c r="C3" s="72"/>
      <c r="D3" s="72"/>
      <c r="E3" s="72"/>
      <c r="F3" s="72"/>
      <c r="G3" s="72"/>
      <c r="H3" s="72"/>
    </row>
    <row r="4" spans="1:13" ht="12.75" customHeight="1">
      <c r="B4" s="73" t="s">
        <v>15</v>
      </c>
      <c r="C4" s="73"/>
      <c r="D4" s="73"/>
      <c r="E4" s="74" t="s">
        <v>26</v>
      </c>
      <c r="F4" s="75"/>
      <c r="G4" s="75"/>
      <c r="H4" s="76"/>
    </row>
    <row r="5" spans="1:13" ht="21.75" customHeight="1">
      <c r="B5" s="73"/>
      <c r="C5" s="73"/>
      <c r="D5" s="73"/>
      <c r="E5" s="77"/>
      <c r="F5" s="78"/>
      <c r="G5" s="78"/>
      <c r="H5" s="79"/>
    </row>
    <row r="6" spans="1:13" s="44" customFormat="1" ht="24" customHeight="1">
      <c r="A6" s="43"/>
      <c r="B6" s="52" t="s">
        <v>16</v>
      </c>
      <c r="C6" s="52" t="s">
        <v>17</v>
      </c>
      <c r="D6" s="52" t="s">
        <v>11</v>
      </c>
      <c r="E6" s="52" t="s">
        <v>27</v>
      </c>
      <c r="F6" s="52" t="s">
        <v>28</v>
      </c>
      <c r="G6" s="52" t="s">
        <v>29</v>
      </c>
      <c r="H6" s="53" t="s">
        <v>18</v>
      </c>
      <c r="J6" s="54" t="s">
        <v>30</v>
      </c>
      <c r="K6" s="44" t="s">
        <v>31</v>
      </c>
      <c r="L6" s="44" t="s">
        <v>32</v>
      </c>
    </row>
    <row r="7" spans="1:13" s="46" customFormat="1" ht="35.25" customHeight="1">
      <c r="A7" s="45"/>
      <c r="B7" s="55" t="s">
        <v>33</v>
      </c>
      <c r="C7" s="56" t="s">
        <v>13</v>
      </c>
      <c r="D7" s="57">
        <v>1</v>
      </c>
      <c r="E7" s="58">
        <v>110000</v>
      </c>
      <c r="F7" s="58">
        <v>180000</v>
      </c>
      <c r="G7" s="58">
        <f>+(150000*19%)+150000</f>
        <v>178500</v>
      </c>
      <c r="H7" s="59">
        <f>AVERAGE(E7:G7)</f>
        <v>156166.66666666666</v>
      </c>
      <c r="J7" s="60">
        <v>162435</v>
      </c>
      <c r="K7" s="61">
        <v>140</v>
      </c>
      <c r="L7" s="60">
        <f>+J7*K7</f>
        <v>22740900</v>
      </c>
      <c r="M7" s="62">
        <f>+L7/H7</f>
        <v>145.61942369263608</v>
      </c>
    </row>
    <row r="8" spans="1:13" ht="88.5" customHeight="1">
      <c r="B8" s="47"/>
      <c r="C8" s="48"/>
    </row>
    <row r="9" spans="1:13" ht="88.5" customHeight="1">
      <c r="B9" s="47"/>
      <c r="C9" s="48"/>
    </row>
    <row r="10" spans="1:13" ht="21.75" customHeight="1"/>
    <row r="12" spans="1:13">
      <c r="H12" s="42"/>
    </row>
    <row r="13" spans="1:13">
      <c r="H13" s="42"/>
    </row>
  </sheetData>
  <mergeCells count="3">
    <mergeCell ref="B1:H3"/>
    <mergeCell ref="B4:D5"/>
    <mergeCell ref="E4:H5"/>
  </mergeCells>
  <pageMargins left="0.7" right="0.7" top="0.75" bottom="0.75" header="0.3" footer="0.3"/>
  <pageSetup paperSize="9" scale="71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activeCell="E7" sqref="E7"/>
    </sheetView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topLeftCell="A4" workbookViewId="0">
      <selection activeCell="E7" sqref="E7"/>
    </sheetView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topLeftCell="A7" workbookViewId="0">
      <selection activeCell="E7" sqref="E7"/>
    </sheetView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topLeftCell="D7" workbookViewId="0">
      <selection activeCell="E7" sqref="E7"/>
    </sheetView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Validacion</vt:lpstr>
      <vt:lpstr>Articialmente</vt:lpstr>
      <vt:lpstr>Presupuesto</vt:lpstr>
      <vt:lpstr>07</vt:lpstr>
      <vt:lpstr>08</vt:lpstr>
      <vt:lpstr>09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Jacklin Rojas Camargo</dc:creator>
  <cp:lastModifiedBy>juridica1</cp:lastModifiedBy>
  <cp:lastPrinted>2025-01-15T19:12:35Z</cp:lastPrinted>
  <dcterms:created xsi:type="dcterms:W3CDTF">2025-01-07T20:17:37Z</dcterms:created>
  <dcterms:modified xsi:type="dcterms:W3CDTF">2025-07-24T23:30:44Z</dcterms:modified>
</cp:coreProperties>
</file>